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L:\Financial Services Bureau\DMHOFS\RASD\Settlement\FY 2022-23\Final Shift\Training\Blank Form\"/>
    </mc:Choice>
  </mc:AlternateContent>
  <xr:revisionPtr revIDLastSave="0" documentId="13_ncr:1_{811B0861-60A1-41CF-9B3D-D49A4AF3D0D5}" xr6:coauthVersionLast="47" xr6:coauthVersionMax="47" xr10:uidLastSave="{00000000-0000-0000-0000-000000000000}"/>
  <bookViews>
    <workbookView xWindow="-120" yWindow="-120" windowWidth="29040" windowHeight="15840" tabRatio="870" xr2:uid="{00000000-000D-0000-FFFF-FFFF00000000}"/>
  </bookViews>
  <sheets>
    <sheet name="Shift Request Form_MHS" sheetId="1" r:id="rId1"/>
    <sheet name="Shift Request Form_24HR" sheetId="20" r:id="rId2"/>
    <sheet name="Shift Request Form_CRTP_RCV" sheetId="16" r:id="rId3"/>
    <sheet name="SAMPLE_Shift Request Form" sheetId="21" r:id="rId4"/>
    <sheet name="SAMPLE_Final Shift Worksheet" sheetId="1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0" localSheetId="4">#REF!</definedName>
    <definedName name="\0">#REF!</definedName>
    <definedName name="\A">#REF!</definedName>
    <definedName name="\D">#REF!</definedName>
    <definedName name="\e">#REF!</definedName>
    <definedName name="\P">#REF!</definedName>
    <definedName name="\s">#REF!</definedName>
    <definedName name="____________LAC102">#REF!</definedName>
    <definedName name="____________LAC103">#REF!</definedName>
    <definedName name="___________LAC101">[1]LAC101!$A$1:$I$34</definedName>
    <definedName name="___________LAC102">#REF!</definedName>
    <definedName name="___________LAC103">#REF!</definedName>
    <definedName name="__________LAC101">[1]LAC101!$A$1:$I$34</definedName>
    <definedName name="__________LAC102">#REF!</definedName>
    <definedName name="__________LAC103">#REF!</definedName>
    <definedName name="__________MH1960">#REF!</definedName>
    <definedName name="__________MH1961">#REF!</definedName>
    <definedName name="__________MH1962">#REF!</definedName>
    <definedName name="__________MH1979">#REF!</definedName>
    <definedName name="_________FFP6">#REF!</definedName>
    <definedName name="_________LAC101">[1]LAC101!$A$1:$I$34</definedName>
    <definedName name="_________LAC102">#REF!</definedName>
    <definedName name="_________LAC103">#REF!</definedName>
    <definedName name="_________MH1960">#REF!</definedName>
    <definedName name="_________MH1961">#REF!</definedName>
    <definedName name="_________MH1962">#REF!</definedName>
    <definedName name="_________MH1979">#REF!</definedName>
    <definedName name="_________SB90">#REF!</definedName>
    <definedName name="________FFP6">#REF!</definedName>
    <definedName name="________LAC101">[2]LAC101!$A$1:$I$34</definedName>
    <definedName name="________LAC102">#REF!</definedName>
    <definedName name="________LAC103">#REF!</definedName>
    <definedName name="________MH1960">#REF!</definedName>
    <definedName name="________MH1961">#REF!</definedName>
    <definedName name="________MH1962">#REF!</definedName>
    <definedName name="________MH1979">#REF!</definedName>
    <definedName name="________SB90">#REF!</definedName>
    <definedName name="_______FFP6">#REF!</definedName>
    <definedName name="_______LAC101">[2]LAC101!$A$1:$I$34</definedName>
    <definedName name="_______LAC102">#REF!</definedName>
    <definedName name="_______LAC103">#REF!</definedName>
    <definedName name="_______MH1960">#REF!</definedName>
    <definedName name="_______MH1961">#REF!</definedName>
    <definedName name="_______MH1962">#REF!</definedName>
    <definedName name="_______MH1979">#REF!</definedName>
    <definedName name="_______SB90">#REF!</definedName>
    <definedName name="______FFP6">#REF!</definedName>
    <definedName name="______LAC101">[2]LAC101!$A$1:$I$34</definedName>
    <definedName name="______LAC102">#REF!</definedName>
    <definedName name="______LAC103">#REF!</definedName>
    <definedName name="______MH1960">#REF!</definedName>
    <definedName name="______MH1961">#REF!</definedName>
    <definedName name="______MH1962">#REF!</definedName>
    <definedName name="______MH1979">#REF!</definedName>
    <definedName name="______SB90">#REF!</definedName>
    <definedName name="_____FFP6">#REF!</definedName>
    <definedName name="_____LAC101">[2]LAC101!$A$1:$I$34</definedName>
    <definedName name="_____LAC102">#REF!</definedName>
    <definedName name="_____LAC103">#REF!</definedName>
    <definedName name="_____MH1960">#REF!</definedName>
    <definedName name="_____MH1961">#REF!</definedName>
    <definedName name="_____MH1962">#REF!</definedName>
    <definedName name="_____MH1979">#REF!</definedName>
    <definedName name="_____SB90">#REF!</definedName>
    <definedName name="____ADT2">[3]ASOC!#REF!</definedName>
    <definedName name="____FFP6" localSheetId="4">#REF!</definedName>
    <definedName name="____FFP6">#REF!</definedName>
    <definedName name="____LAC101">[2]LAC101!$A$1:$I$34</definedName>
    <definedName name="____LAC102">#REF!</definedName>
    <definedName name="____LAC103">#REF!</definedName>
    <definedName name="____MH1960">#REF!</definedName>
    <definedName name="____MH1961">#REF!</definedName>
    <definedName name="____MH1962">#REF!</definedName>
    <definedName name="____MH1979">#REF!</definedName>
    <definedName name="____SA123">#REF!</definedName>
    <definedName name="____SA45">#REF!</definedName>
    <definedName name="____SA678">#REF!</definedName>
    <definedName name="____SB90">#REF!</definedName>
    <definedName name="___ADT2">[3]ASOC!#REF!</definedName>
    <definedName name="___FFP6" localSheetId="4">#REF!</definedName>
    <definedName name="___FFP6">#REF!</definedName>
    <definedName name="___LAC101">[2]LAC101!$A$1:$I$34</definedName>
    <definedName name="___LAC102">#REF!</definedName>
    <definedName name="___LAC103">#REF!</definedName>
    <definedName name="___MH1960">#REF!</definedName>
    <definedName name="___MH1961">#REF!</definedName>
    <definedName name="___MH1962">#REF!</definedName>
    <definedName name="___MH1979">#REF!</definedName>
    <definedName name="___SA123">#REF!</definedName>
    <definedName name="___SA45">#REF!</definedName>
    <definedName name="___SA678">#REF!</definedName>
    <definedName name="___SB90">#REF!</definedName>
    <definedName name="__ADM1">#REF!</definedName>
    <definedName name="__ADM2">#REF!</definedName>
    <definedName name="__ADT1">#REF!</definedName>
    <definedName name="__ADT2">[3]ASOC!#REF!</definedName>
    <definedName name="__ADT3" localSheetId="4">#REF!</definedName>
    <definedName name="__ADT3">#REF!</definedName>
    <definedName name="__ADT4" localSheetId="4">#REF!</definedName>
    <definedName name="__ADT4">#REF!</definedName>
    <definedName name="__ADT5" localSheetId="4">#REF!</definedName>
    <definedName name="__ADT5">#REF!</definedName>
    <definedName name="__AV442584" localSheetId="4">[4]SUMMARY_revised!#REF!</definedName>
    <definedName name="__AV442584">[4]SUMMARY_revised!#REF!</definedName>
    <definedName name="__FFP6" localSheetId="4">#REF!</definedName>
    <definedName name="__FFP6">#REF!</definedName>
    <definedName name="__LAC102" localSheetId="4">#REF!</definedName>
    <definedName name="__LAC102">#REF!</definedName>
    <definedName name="__LAC103" localSheetId="4">#REF!</definedName>
    <definedName name="__LAC103">#REF!</definedName>
    <definedName name="__MH1960">#REF!</definedName>
    <definedName name="__MH1961">#REF!</definedName>
    <definedName name="__MH1962">#REF!</definedName>
    <definedName name="__MH1979">#REF!</definedName>
    <definedName name="__SA123">#REF!</definedName>
    <definedName name="__SA45">#REF!</definedName>
    <definedName name="__SA678">#REF!</definedName>
    <definedName name="__SB90">#REF!</definedName>
    <definedName name="__SUM1">#REF!</definedName>
    <definedName name="_00577">#REF!</definedName>
    <definedName name="_00578">#REF!</definedName>
    <definedName name="_00642">#REF!</definedName>
    <definedName name="_00643">#REF!</definedName>
    <definedName name="_00646">#REF!</definedName>
    <definedName name="_00647">#REF!</definedName>
    <definedName name="_00648">#REF!</definedName>
    <definedName name="_00656">#REF!</definedName>
    <definedName name="_00657">#REF!</definedName>
    <definedName name="_00665">#REF!</definedName>
    <definedName name="_00666">#REF!</definedName>
    <definedName name="_00672">#REF!</definedName>
    <definedName name="_00688">#REF!</definedName>
    <definedName name="_00735">#REF!</definedName>
    <definedName name="_00752">#REF!</definedName>
    <definedName name="_00887">#REF!</definedName>
    <definedName name="_00888">#REF!</definedName>
    <definedName name="_00889">#REF!</definedName>
    <definedName name="_00896">#REF!</definedName>
    <definedName name="_00897">#REF!</definedName>
    <definedName name="_00898">#REF!</definedName>
    <definedName name="_00907">#REF!</definedName>
    <definedName name="_00913">#REF!</definedName>
    <definedName name="_00915">#REF!</definedName>
    <definedName name="_00945">#REF!</definedName>
    <definedName name="_01002">#REF!</definedName>
    <definedName name="_01003">#REF!</definedName>
    <definedName name="_01004">#REF!</definedName>
    <definedName name="_01013">#REF!</definedName>
    <definedName name="_01029">#REF!</definedName>
    <definedName name="_01083">#REF!</definedName>
    <definedName name="_01136">#REF!</definedName>
    <definedName name="_01138">#REF!</definedName>
    <definedName name="_01140">#REF!</definedName>
    <definedName name="_01174">#REF!</definedName>
    <definedName name="_01176">#REF!</definedName>
    <definedName name="_01179">#REF!</definedName>
    <definedName name="_01331">#REF!</definedName>
    <definedName name="_01334">#REF!</definedName>
    <definedName name="_01335">#REF!</definedName>
    <definedName name="_01340">#REF!</definedName>
    <definedName name="_01352">#REF!</definedName>
    <definedName name="_01353">#REF!</definedName>
    <definedName name="_01395">#REF!</definedName>
    <definedName name="_01479">#REF!</definedName>
    <definedName name="_01480">#REF!</definedName>
    <definedName name="_01481">#REF!</definedName>
    <definedName name="_01483">#REF!</definedName>
    <definedName name="_01485">#REF!</definedName>
    <definedName name="_01488">#REF!</definedName>
    <definedName name="_01489">#REF!</definedName>
    <definedName name="_01491">#REF!</definedName>
    <definedName name="_01495">#REF!</definedName>
    <definedName name="_01496">#REF!</definedName>
    <definedName name="_01842">#REF!</definedName>
    <definedName name="_01843">#REF!</definedName>
    <definedName name="_01848">#REF!</definedName>
    <definedName name="_01849">#REF!</definedName>
    <definedName name="_01850">#REF!</definedName>
    <definedName name="_01854">#REF!</definedName>
    <definedName name="_01865">#REF!</definedName>
    <definedName name="_01907">#REF!</definedName>
    <definedName name="_02094">#REF!</definedName>
    <definedName name="_02095">#REF!</definedName>
    <definedName name="_02096">#REF!</definedName>
    <definedName name="_02101">#REF!</definedName>
    <definedName name="_02102">#REF!</definedName>
    <definedName name="_02109">#REF!</definedName>
    <definedName name="_02115">#REF!</definedName>
    <definedName name="_02116">#REF!</definedName>
    <definedName name="_02122">#REF!</definedName>
    <definedName name="_02157">#REF!</definedName>
    <definedName name="_02170">#REF!</definedName>
    <definedName name="_02172">#REF!</definedName>
    <definedName name="_02183">#REF!</definedName>
    <definedName name="_02201">#REF!</definedName>
    <definedName name="_02209">#REF!</definedName>
    <definedName name="_02214">#REF!</definedName>
    <definedName name="_02216">#REF!</definedName>
    <definedName name="_02219">#REF!</definedName>
    <definedName name="_02221">#REF!</definedName>
    <definedName name="_02234">#REF!</definedName>
    <definedName name="_02235">#REF!</definedName>
    <definedName name="_02329">#REF!</definedName>
    <definedName name="_02331">#REF!</definedName>
    <definedName name="_02332">#REF!</definedName>
    <definedName name="_02343">#REF!</definedName>
    <definedName name="_02344">#REF!</definedName>
    <definedName name="_02346">#REF!</definedName>
    <definedName name="_02526">#REF!</definedName>
    <definedName name="_02536">#REF!</definedName>
    <definedName name="_02569">#REF!</definedName>
    <definedName name="_02570">#REF!</definedName>
    <definedName name="_02573">#REF!</definedName>
    <definedName name="_02574">#REF!</definedName>
    <definedName name="_02584">#REF!</definedName>
    <definedName name="_02585">#REF!</definedName>
    <definedName name="_02588">#REF!</definedName>
    <definedName name="_02590">#REF!</definedName>
    <definedName name="_02591">#REF!</definedName>
    <definedName name="_02593">#REF!</definedName>
    <definedName name="_02595">#REF!</definedName>
    <definedName name="_02596">#REF!</definedName>
    <definedName name="_02597">#REF!</definedName>
    <definedName name="_02616">#REF!</definedName>
    <definedName name="_02629">#REF!</definedName>
    <definedName name="_02672">#REF!</definedName>
    <definedName name="_02674">#REF!</definedName>
    <definedName name="_02683">#REF!</definedName>
    <definedName name="_04567">#REF!</definedName>
    <definedName name="_04614">#REF!</definedName>
    <definedName name="_04702">#REF!</definedName>
    <definedName name="_04704">#REF!</definedName>
    <definedName name="_04706">#REF!</definedName>
    <definedName name="_04710">#REF!</definedName>
    <definedName name="_04712">#REF!</definedName>
    <definedName name="_04717">#REF!</definedName>
    <definedName name="_04719">#REF!</definedName>
    <definedName name="_04720">#REF!</definedName>
    <definedName name="_04721">#REF!</definedName>
    <definedName name="_04722">#REF!</definedName>
    <definedName name="_04725">#REF!</definedName>
    <definedName name="_04726">#REF!</definedName>
    <definedName name="_04727">#REF!</definedName>
    <definedName name="_04729">#REF!</definedName>
    <definedName name="_04731">#REF!</definedName>
    <definedName name="_04733">#REF!</definedName>
    <definedName name="_04735">#REF!</definedName>
    <definedName name="_04737">#REF!</definedName>
    <definedName name="_04739">#REF!</definedName>
    <definedName name="_05064">#REF!</definedName>
    <definedName name="_05100">#REF!</definedName>
    <definedName name="_05107">#REF!</definedName>
    <definedName name="_05230">#REF!</definedName>
    <definedName name="_05276">#REF!</definedName>
    <definedName name="_05278">#REF!</definedName>
    <definedName name="_05280">#REF!</definedName>
    <definedName name="_05284">#REF!</definedName>
    <definedName name="_05320">#REF!</definedName>
    <definedName name="_05327">#REF!</definedName>
    <definedName name="_05335">#REF!</definedName>
    <definedName name="_05336">#REF!</definedName>
    <definedName name="_05337">#REF!</definedName>
    <definedName name="_05340">#REF!</definedName>
    <definedName name="_05341">#REF!</definedName>
    <definedName name="_05353">#REF!</definedName>
    <definedName name="_05411">#REF!</definedName>
    <definedName name="_05475">#REF!</definedName>
    <definedName name="_05478">#REF!</definedName>
    <definedName name="_05491">#REF!</definedName>
    <definedName name="_05492">#REF!</definedName>
    <definedName name="_05504">#REF!</definedName>
    <definedName name="_05512">#REF!</definedName>
    <definedName name="_05530">#REF!</definedName>
    <definedName name="_0577A">#REF!</definedName>
    <definedName name="_05857">#REF!</definedName>
    <definedName name="_05859">#REF!</definedName>
    <definedName name="_05869">#REF!</definedName>
    <definedName name="_05870">#REF!</definedName>
    <definedName name="_05871">#REF!</definedName>
    <definedName name="_05872">#REF!</definedName>
    <definedName name="_05873">#REF!</definedName>
    <definedName name="_05884">#REF!</definedName>
    <definedName name="_06022">#REF!</definedName>
    <definedName name="_06471">#REF!</definedName>
    <definedName name="_07096">#REF!</definedName>
    <definedName name="_08103">#REF!</definedName>
    <definedName name="_08104">#REF!</definedName>
    <definedName name="_08105">#REF!</definedName>
    <definedName name="_08108">#REF!</definedName>
    <definedName name="_08109">#REF!</definedName>
    <definedName name="_08110">#REF!</definedName>
    <definedName name="_08148">#REF!</definedName>
    <definedName name="_08149">#REF!</definedName>
    <definedName name="_08152">#REF!</definedName>
    <definedName name="_08161">#REF!</definedName>
    <definedName name="_08162">#REF!</definedName>
    <definedName name="_08163">#REF!</definedName>
    <definedName name="_08242">#REF!</definedName>
    <definedName name="_08243">#REF!</definedName>
    <definedName name="_08593">#REF!</definedName>
    <definedName name="_08697">#REF!</definedName>
    <definedName name="_08699">#REF!</definedName>
    <definedName name="_08705">#REF!</definedName>
    <definedName name="_08706">#REF!</definedName>
    <definedName name="_08709">#REF!</definedName>
    <definedName name="_08711">#REF!</definedName>
    <definedName name="_08712">#REF!</definedName>
    <definedName name="_08972">#REF!</definedName>
    <definedName name="_08973">#REF!</definedName>
    <definedName name="_08974">#REF!</definedName>
    <definedName name="_09001">#REF!</definedName>
    <definedName name="_09002">#REF!</definedName>
    <definedName name="_09030">#REF!</definedName>
    <definedName name="_09034">#REF!</definedName>
    <definedName name="_09035">#REF!</definedName>
    <definedName name="_09037">#REF!</definedName>
    <definedName name="_09038">#REF!</definedName>
    <definedName name="_09043">#REF!</definedName>
    <definedName name="_09051">#REF!</definedName>
    <definedName name="_09192">#REF!</definedName>
    <definedName name="_09193">#REF!</definedName>
    <definedName name="_09214">#REF!</definedName>
    <definedName name="_09891">#REF!</definedName>
    <definedName name="_123">#REF!</definedName>
    <definedName name="_1CC">#REF!</definedName>
    <definedName name="_1CF">[3]CSOC!#REF!</definedName>
    <definedName name="_29" localSheetId="4">#REF!</definedName>
    <definedName name="_29">#REF!</definedName>
    <definedName name="_2CF" localSheetId="4">#REF!</definedName>
    <definedName name="_2CF">#REF!</definedName>
    <definedName name="_3" localSheetId="4">#REF!</definedName>
    <definedName name="_3">#REF!</definedName>
    <definedName name="_35">#REF!</definedName>
    <definedName name="_36">#REF!</definedName>
    <definedName name="_37">#REF!</definedName>
    <definedName name="_38">#REF!</definedName>
    <definedName name="_39">#REF!</definedName>
    <definedName name="_3CF">#REF!</definedName>
    <definedName name="_4">#REF!</definedName>
    <definedName name="_40">#REF!</definedName>
    <definedName name="_41">#REF!</definedName>
    <definedName name="_42">#REF!</definedName>
    <definedName name="_43">#REF!</definedName>
    <definedName name="_44">#REF!</definedName>
    <definedName name="_45">#REF!</definedName>
    <definedName name="_46">#REF!</definedName>
    <definedName name="_47">#REF!</definedName>
    <definedName name="_48">#REF!</definedName>
    <definedName name="_49">#REF!</definedName>
    <definedName name="_4CF">#REF!</definedName>
    <definedName name="_5">#REF!</definedName>
    <definedName name="_50">#REF!</definedName>
    <definedName name="_51">#REF!</definedName>
    <definedName name="_52">#REF!</definedName>
    <definedName name="_53">#REF!</definedName>
    <definedName name="_54">#REF!</definedName>
    <definedName name="_55">#REF!</definedName>
    <definedName name="_56">#REF!</definedName>
    <definedName name="_57">#REF!</definedName>
    <definedName name="_58">#REF!</definedName>
    <definedName name="_59">#REF!</definedName>
    <definedName name="_6">#REF!</definedName>
    <definedName name="_60">#REF!</definedName>
    <definedName name="_61">#REF!</definedName>
    <definedName name="_62">#REF!</definedName>
    <definedName name="_63">#REF!</definedName>
    <definedName name="_64">#REF!</definedName>
    <definedName name="_65">#REF!</definedName>
    <definedName name="_66">#REF!</definedName>
    <definedName name="_67">#REF!</definedName>
    <definedName name="_678">#REF!</definedName>
    <definedName name="_68">#REF!</definedName>
    <definedName name="_69">#REF!</definedName>
    <definedName name="_7">#REF!</definedName>
    <definedName name="_70">#REF!</definedName>
    <definedName name="_71">#REF!</definedName>
    <definedName name="_72">#REF!</definedName>
    <definedName name="_73">#REF!</definedName>
    <definedName name="_74">#REF!</definedName>
    <definedName name="_75">#REF!</definedName>
    <definedName name="_76">#REF!</definedName>
    <definedName name="_77">#REF!</definedName>
    <definedName name="_78">#REF!</definedName>
    <definedName name="_79">#REF!</definedName>
    <definedName name="_8">#REF!</definedName>
    <definedName name="_80">#REF!</definedName>
    <definedName name="_81">#REF!</definedName>
    <definedName name="_82">#REF!</definedName>
    <definedName name="_83">#REF!</definedName>
    <definedName name="_84">#REF!</definedName>
    <definedName name="_85">#REF!</definedName>
    <definedName name="_86">#REF!</definedName>
    <definedName name="_87">#REF!</definedName>
    <definedName name="_88">#REF!</definedName>
    <definedName name="_89">#REF!</definedName>
    <definedName name="_9">#REF!</definedName>
    <definedName name="_90">#REF!</definedName>
    <definedName name="_91">#REF!</definedName>
    <definedName name="_92">#REF!</definedName>
    <definedName name="_93">#REF!</definedName>
    <definedName name="_94">#REF!</definedName>
    <definedName name="_95">#REF!</definedName>
    <definedName name="_96">#REF!</definedName>
    <definedName name="_97">#REF!</definedName>
    <definedName name="_98">#REF!</definedName>
    <definedName name="_99">#REF!</definedName>
    <definedName name="_99999">#REF!</definedName>
    <definedName name="_ADJ1">#REF!</definedName>
    <definedName name="_ADM1">#REF!</definedName>
    <definedName name="_ADM2">#REF!</definedName>
    <definedName name="_ADT1">#REF!</definedName>
    <definedName name="_ADT2">[3]ASOC!#REF!</definedName>
    <definedName name="_ADT3" localSheetId="4">#REF!</definedName>
    <definedName name="_ADT3">#REF!</definedName>
    <definedName name="_ADT4" localSheetId="4">#REF!</definedName>
    <definedName name="_ADT4">#REF!</definedName>
    <definedName name="_ADT5" localSheetId="4">#REF!</definedName>
    <definedName name="_ADT5">#REF!</definedName>
    <definedName name="_AV442584" localSheetId="4">[4]SUMMARY_revised!#REF!</definedName>
    <definedName name="_AV442584">[4]SUMMARY_revised!#REF!</definedName>
    <definedName name="_bgA286" localSheetId="4">#REF!</definedName>
    <definedName name="_bgA286">#REF!</definedName>
    <definedName name="_CDD1" localSheetId="4">#REF!</definedName>
    <definedName name="_CDD1">#REF!</definedName>
    <definedName name="_EXP1">[5]ACT!$H$71:$W$123</definedName>
    <definedName name="_FFP1" localSheetId="4">#REF!</definedName>
    <definedName name="_FFP1">#REF!</definedName>
    <definedName name="_FFP6" localSheetId="4">#REF!</definedName>
    <definedName name="_FFP6">#REF!</definedName>
    <definedName name="_Fill" localSheetId="4" hidden="1">#REF!</definedName>
    <definedName name="_Fill" hidden="1">#REF!</definedName>
    <definedName name="_xlnm._FilterDatabase" localSheetId="4" hidden="1">'SAMPLE_Final Shift Worksheet'!$A$10:$T$121</definedName>
    <definedName name="_xlnm._FilterDatabase" localSheetId="3" hidden="1">'SAMPLE_Shift Request Form'!$C$110:$C$218</definedName>
    <definedName name="_xlnm._FilterDatabase" localSheetId="1" hidden="1">'Shift Request Form_24HR'!$A$14:$P$14</definedName>
    <definedName name="_xlnm._FilterDatabase" localSheetId="2" hidden="1">'Shift Request Form_CRTP_RCV'!$C$110:$C$190</definedName>
    <definedName name="_xlnm._FilterDatabase" localSheetId="0" hidden="1">'Shift Request Form_MHS'!$A$14:$P$14</definedName>
    <definedName name="_FIN1" localSheetId="4">#REF!</definedName>
    <definedName name="_FIN1">#REF!</definedName>
    <definedName name="_Key1" hidden="1">#REF!</definedName>
    <definedName name="_Key2" hidden="1">#REF!</definedName>
    <definedName name="_LAC101">[2]LAC101!$A$1:$I$34</definedName>
    <definedName name="_LAC102">#REF!</definedName>
    <definedName name="_LAC103">#REF!</definedName>
    <definedName name="_LM1" localSheetId="4">#REF!</definedName>
    <definedName name="_LM1">#REF!</definedName>
    <definedName name="_MH1960">#REF!</definedName>
    <definedName name="_MH1961">#REF!</definedName>
    <definedName name="_MH1962">#REF!</definedName>
    <definedName name="_MH1979">#REF!</definedName>
    <definedName name="_MIS1">#REF!</definedName>
    <definedName name="_new1">#REF!</definedName>
    <definedName name="_new3">#REF!</definedName>
    <definedName name="_off1">#REF!</definedName>
    <definedName name="_ONE1">#REF!</definedName>
    <definedName name="_Order1" hidden="1">255</definedName>
    <definedName name="_Order2" hidden="1">255</definedName>
    <definedName name="_PG1" localSheetId="4">#REF!</definedName>
    <definedName name="_PG1">#REF!</definedName>
    <definedName name="_SA123" localSheetId="4">#REF!</definedName>
    <definedName name="_SA123">#REF!</definedName>
    <definedName name="_SA45" localSheetId="4">#REF!</definedName>
    <definedName name="_SA45">#REF!</definedName>
    <definedName name="_SA678">#REF!</definedName>
    <definedName name="_SB90">#REF!</definedName>
    <definedName name="_SEB1">#REF!</definedName>
    <definedName name="_Sort" hidden="1">#REF!</definedName>
    <definedName name="_ST1">#REF!</definedName>
    <definedName name="_SUM1">#REF!</definedName>
    <definedName name="_UNA1">#REF!</definedName>
    <definedName name="_UNA3">#REF!</definedName>
    <definedName name="_UNA4">#REF!</definedName>
    <definedName name="A">#REF!</definedName>
    <definedName name="AAA">[6]Setup!$B$3</definedName>
    <definedName name="ACA_Period">#N/A</definedName>
    <definedName name="ACA_Period1">[7]Setup!$B$8</definedName>
    <definedName name="ACA_Period2">[7]Setup!$B$9</definedName>
    <definedName name="ACAFFPp1" localSheetId="4">#REF!</definedName>
    <definedName name="ACAFFPp1">#REF!</definedName>
    <definedName name="ACAFFPp2" localSheetId="4">#REF!</definedName>
    <definedName name="ACAFFPp2">#REF!</definedName>
    <definedName name="ACAFFPp3" localSheetId="4">#REF!</definedName>
    <definedName name="ACAFFPp3">#REF!</definedName>
    <definedName name="ACCT">#REF!</definedName>
    <definedName name="AD">#REF!</definedName>
    <definedName name="adj">#REF!</definedName>
    <definedName name="adjbud">#REF!</definedName>
    <definedName name="ADM">#REF!</definedName>
    <definedName name="adopted">'[8]final adopt dmh'!$A$4:$G$32</definedName>
    <definedName name="ADT" localSheetId="4">#REF!</definedName>
    <definedName name="ADT">#REF!</definedName>
    <definedName name="adult">'[9]MHSA-ADULT'!$1:$1048576</definedName>
    <definedName name="all" localSheetId="4">#REF!</definedName>
    <definedName name="all">#REF!</definedName>
    <definedName name="ANT">'[10]FINAL DETAIL'!$AD$1:$AF$99</definedName>
    <definedName name="ASB" localSheetId="4">#REF!</definedName>
    <definedName name="ASB">#REF!</definedName>
    <definedName name="ASSISTANT_SUPERVISING_PAYROLL_CLERK">#REF!</definedName>
    <definedName name="ASTDIR">#REF!</definedName>
    <definedName name="b">#REF!</definedName>
    <definedName name="BASELINE">#REF!</definedName>
    <definedName name="BEHAVIORAL_SCIENCES_CONSULTANT">#REF!</definedName>
    <definedName name="BNUMBER">#REF!</definedName>
    <definedName name="budget">'[9]Detail-ALPHA'!$1:$1048576</definedName>
    <definedName name="budreq.rev.">'[11]FY 2007 08rev Budget Request'!$B$192:$AZ$382</definedName>
    <definedName name="bureau">'[12]FY0607 ORG CHART'!$A$10:$C$253</definedName>
    <definedName name="ByItem" localSheetId="4">#REF!</definedName>
    <definedName name="ByItem">#REF!</definedName>
    <definedName name="ca">[13]CA!$A$2:$B$138</definedName>
    <definedName name="CAP" localSheetId="4">#REF!</definedName>
    <definedName name="CAP">#REF!</definedName>
    <definedName name="CBRD">#REF!</definedName>
    <definedName name="CBRD_B">#REF!</definedName>
    <definedName name="cc">#REF!</definedName>
    <definedName name="CC1_">#REF!</definedName>
    <definedName name="ccc">#REF!</definedName>
    <definedName name="ccd">'[14]CCD FUNCT. '!$A$6:$L$3664</definedName>
    <definedName name="cdad" localSheetId="4">#REF!</definedName>
    <definedName name="cdad">#REF!</definedName>
    <definedName name="CDD">#REF!</definedName>
    <definedName name="CF">#REF!</definedName>
    <definedName name="CF318I">'[15]Item List-Budget'!#REF!</definedName>
    <definedName name="CFA" localSheetId="4">#REF!</definedName>
    <definedName name="CFA">#REF!</definedName>
    <definedName name="cgf">#REF!</definedName>
    <definedName name="CH">#REF!</definedName>
    <definedName name="CHIEF">#REF!</definedName>
    <definedName name="CHIEF__ACCOUNTING_DIVISION__MH">#REF!</definedName>
    <definedName name="CHIEF__CLAIMS_MANAGEMENT_DIVISION__MH">#REF!</definedName>
    <definedName name="CHIEF__DEPUTY_DIRECTOR__MH">#REF!</definedName>
    <definedName name="CHIEF__PSYCHIATRIC_SOCIAL_WORKER">#REF!</definedName>
    <definedName name="CHIEF_MENTAL_HEALTH_PSYCHIATRIST">#REF!</definedName>
    <definedName name="CHIEF_RESEARCH_ANALYST__BEHAVIOR_SCIENCE">#REF!</definedName>
    <definedName name="children">'[9]MHSA-CHILDREN'!$1:$1048576</definedName>
    <definedName name="class" localSheetId="4">#REF!</definedName>
    <definedName name="class">#REF!</definedName>
    <definedName name="CLERK">#REF!</definedName>
    <definedName name="CLINIC_DRIVER">#REF!</definedName>
    <definedName name="CLINIC_NURSE_I">#REF!</definedName>
    <definedName name="CLINICAL_PSYCHOLOGIST_II">#REF!</definedName>
    <definedName name="clinics">[16]clinics!$C$6:$K$38</definedName>
    <definedName name="CO" localSheetId="4">[3]CSOC!#REF!</definedName>
    <definedName name="CO">[3]CSOC!#REF!</definedName>
    <definedName name="COMMUNITY_MH_PSYCHOLOGIST" localSheetId="4">#REF!</definedName>
    <definedName name="COMMUNITY_MH_PSYCHOLOGIST">#REF!</definedName>
    <definedName name="COMMUNITY_SERVICES_COORDINATOR_I" localSheetId="4">#REF!</definedName>
    <definedName name="COMMUNITY_SERVICES_COORDINATOR_I">#REF!</definedName>
    <definedName name="COMMUNITY_SERVICES_COORDINATOR_II" localSheetId="4">#REF!</definedName>
    <definedName name="COMMUNITY_SERVICES_COORDINATOR_II">#REF!</definedName>
    <definedName name="COMMUNITY_SERVICES_COUNSELOR">#REF!</definedName>
    <definedName name="COMMUNITY_WORKER">#REF!</definedName>
    <definedName name="CONSERVATOR_ADMINISTRATOR_ASSISTANT">#REF!</definedName>
    <definedName name="CONTRACT_PROGRAM_AUDITOR">#REF!</definedName>
    <definedName name="CONTRACT_TYPE">'[17]Input Data'!#REF!</definedName>
    <definedName name="contractfinal">'[12]summary SABM-Final Adopt'!$B$11:$BF$213</definedName>
    <definedName name="CONVERT" localSheetId="4">#REF!</definedName>
    <definedName name="CONVERT">#REF!</definedName>
    <definedName name="County_Code">[7]MH1900_INFO!$B$10</definedName>
    <definedName name="County_Name">[7]MH1900_INFO!$B$9</definedName>
    <definedName name="cp" localSheetId="4">#REF!</definedName>
    <definedName name="cp">#REF!</definedName>
    <definedName name="CRITIC">#REF!</definedName>
    <definedName name="cross">'[9]MHSA-CROSS CUTTING'!$1:$1048576</definedName>
    <definedName name="CSOC_LIST">'[18]LOOK-UP'!$A$1:$C$65536</definedName>
    <definedName name="CY" localSheetId="4">#REF!</definedName>
    <definedName name="CY">#REF!</definedName>
    <definedName name="d">[19]B002!$A$2:$B$61</definedName>
    <definedName name="data">[9]Data!$1:$1048576</definedName>
    <definedName name="DATA_CONVERSION_EQUIP_OPERATOR_I" localSheetId="4">#REF!</definedName>
    <definedName name="DATA_CONVERSION_EQUIP_OPERATOR_I">#REF!</definedName>
    <definedName name="DATA_PROCESSING_MANAGER_I">#REF!</definedName>
    <definedName name="DATA_PROCESSING_MANAGER_II">#REF!</definedName>
    <definedName name="DATA_PROCESSING_SPECIALIST_I">#REF!</definedName>
    <definedName name="DATA_PROCESSING_SPECIALIST_II">#REF!</definedName>
    <definedName name="DATA_SYSTEMS_ANALYST_AID">#REF!</definedName>
    <definedName name="DATA_SYSTEMS_ANALYST_I">#REF!</definedName>
    <definedName name="DATA_SYSTEMS_ANALYST_II">#REF!</definedName>
    <definedName name="DATA_SYSTEMS_COORDINATOR">#REF!</definedName>
    <definedName name="DATA_SYSTEMS_SUPERVISOR_I">#REF!</definedName>
    <definedName name="DATA_SYSTEMS_SUPERVISOR_II">#REF!</definedName>
    <definedName name="DATA_SYSTEMS_SUPERVISOR_III">#REF!</definedName>
    <definedName name="_xlnm.Database">#REF!</definedName>
    <definedName name="date">#REF!</definedName>
    <definedName name="decoff">#REF!</definedName>
    <definedName name="DEPARTMENTAL_EMPLOYEE_RELATIONS_REP">#REF!</definedName>
    <definedName name="DEPARTMENTAL_PERSONNEL_ASSISTANT">#REF!</definedName>
    <definedName name="DEPARTMENTAL_PERSONNEL_TECHNICIAN">#REF!</definedName>
    <definedName name="DEPUTY_DIRECTOR__MD__MENTAL_HEALTH">#REF!</definedName>
    <definedName name="DEPUTY_DIRECTOR__MENTAL_HEALTH">#REF!</definedName>
    <definedName name="DEPUTY_PUBLIC_CONSERVATOR_ADMR_I">#REF!</definedName>
    <definedName name="DEPUTY_PUBLIC_CONSERVATOR_ADMR_II">#REF!</definedName>
    <definedName name="DEPY_DIR__CHILD___YOUTH_SERVICES__MH">#REF!</definedName>
    <definedName name="DESITEMS">#REF!</definedName>
    <definedName name="DETAIL">#REF!</definedName>
    <definedName name="dhs">[8]dhs!$A$2:$H$7</definedName>
    <definedName name="DIR" localSheetId="4">#REF!</definedName>
    <definedName name="DIR">#REF!</definedName>
    <definedName name="DIV_CHIEF__LPS_CONSERVATEE_CASE_MGMT">#REF!</definedName>
    <definedName name="DIV_CHIEF__PROGRAM_DEVELOPMENT__MH">#REF!</definedName>
    <definedName name="DIVISION_CHIEF__ISSB">#REF!</definedName>
    <definedName name="DIVISION_CHIEF__PUBLIC_ADMINISTRATOR">#REF!</definedName>
    <definedName name="DIVISION_CHIEF__PUBLIC_GUARDIAN__MH">#REF!</definedName>
    <definedName name="DO">#REF!</definedName>
    <definedName name="ds">#REF!</definedName>
    <definedName name="E">[19]A001!$A$2:$B$28</definedName>
    <definedName name="ec" localSheetId="4">#REF!</definedName>
    <definedName name="ec">#REF!</definedName>
    <definedName name="EDP_SENIOR_SUPPORT_ANALYST">#REF!</definedName>
    <definedName name="ee">#REF!</definedName>
    <definedName name="eligib">#REF!</definedName>
    <definedName name="employees">#REF!</definedName>
    <definedName name="EnFFP_BCCTPPp1">#REF!</definedName>
    <definedName name="EnFFP_BCCTPPp2">#REF!</definedName>
    <definedName name="EnFFP_ChMCAPp1">#REF!</definedName>
    <definedName name="EnFFP_ChMCAPp2">#REF!</definedName>
    <definedName name="EnFFP_ChMCAPp4">#REF!</definedName>
    <definedName name="EnFFP_Chp1">#REF!</definedName>
    <definedName name="EnFFP_Chp2">#REF!</definedName>
    <definedName name="Entire_FiscalYear">[7]Setup!$B$11</definedName>
    <definedName name="EPSDT" localSheetId="4">#REF!</definedName>
    <definedName name="EPSDT">#REF!</definedName>
    <definedName name="est">#REF!</definedName>
    <definedName name="ex">#REF!</definedName>
    <definedName name="EXB">#REF!</definedName>
    <definedName name="EXECUTIVE_ASSISTANT__PUBLIC_ADMIN">#REF!</definedName>
    <definedName name="EXECUTIVE_ASST__MH_ADVISORY_BD">#REF!</definedName>
    <definedName name="EXECUTIVE_ASST__NATIVE_AMER_INDIAN_COMM">#REF!</definedName>
    <definedName name="EXECUTIVE_SECRETARY_III">#REF!</definedName>
    <definedName name="EXP">[5]ACT!$H$9:$W$69</definedName>
    <definedName name="EXPALL">[5]ACT!$H$8:$W$122</definedName>
    <definedName name="f">[19]MAA!$C$6:$E$82</definedName>
    <definedName name="FDII">'[20]1112 FUNDING'!$A$2:$C$148</definedName>
    <definedName name="FDSSD">'[21]Fixed Assets'!$A$1:$E$30</definedName>
    <definedName name="ff" localSheetId="4">#REF!</definedName>
    <definedName name="ff">#REF!</definedName>
    <definedName name="ffp">#REF!</definedName>
    <definedName name="FIN">#REF!</definedName>
    <definedName name="finalchangencc">#REF!</definedName>
    <definedName name="FINANCE_SPECIALIST__MENTAL_HEALTH">#REF!</definedName>
    <definedName name="FINANCIAL_SPECIALIST_III">#REF!</definedName>
    <definedName name="FIS">#REF!</definedName>
    <definedName name="FISCAL_OFFICER_I">#REF!</definedName>
    <definedName name="FiscalYear">[7]Setup!$B$3</definedName>
    <definedName name="FiscalYear_with_Dash">[7]Setup!$B$4</definedName>
    <definedName name="FO" localSheetId="4">#REF!</definedName>
    <definedName name="FO">#REF!</definedName>
    <definedName name="FS">#REF!</definedName>
    <definedName name="FU">'[20]Fund '!$A$5:$C$132</definedName>
    <definedName name="FUND" localSheetId="4">#REF!</definedName>
    <definedName name="FUND">#REF!</definedName>
    <definedName name="funding">#REF!</definedName>
    <definedName name="fy">#REF!</definedName>
    <definedName name="fys">#REF!</definedName>
    <definedName name="g">#REF!</definedName>
    <definedName name="H">#REF!</definedName>
    <definedName name="HA">[3]CSOC!#REF!</definedName>
    <definedName name="HADPeriod1Rate_New1415" localSheetId="4">[22]MH1901_Schedule_A!$F$15</definedName>
    <definedName name="HADPeriod1Rate_New1415">[23]MH1901_Schedule_A!$F$15</definedName>
    <definedName name="HEAD__CLINICAL_PSYCHOLOGIST" localSheetId="4">#REF!</definedName>
    <definedName name="HEAD__CLINICAL_PSYCHOLOGIST">#REF!</definedName>
    <definedName name="HEAD_CLERK">#REF!</definedName>
    <definedName name="HEAD_DEPARTMENTAL_PERSONNEL_TECH">#REF!</definedName>
    <definedName name="HEALTH_CARE_FINANCIAL_ANALYST">#REF!</definedName>
    <definedName name="HERE">#REF!</definedName>
    <definedName name="HTML_CodePage" hidden="1">1252</definedName>
    <definedName name="HTML_Control" localSheetId="4" hidden="1">{"'MH1968_9'!$A$1:$M$95"}</definedName>
    <definedName name="HTML_Control" localSheetId="3" hidden="1">{"'MH1968_9'!$A$1:$M$95"}</definedName>
    <definedName name="HTML_Control" hidden="1">{"'MH1968_9'!$A$1:$M$95"}</definedName>
    <definedName name="HTML_Control_Conflict" localSheetId="4" hidden="1">{"'MH1968_9'!$A$1:$M$95"}</definedName>
    <definedName name="HTML_Control_Conflict" localSheetId="3" hidden="1">{"'MH1968_9'!$A$1:$M$95"}</definedName>
    <definedName name="HTML_Control_Conflict" hidden="1">{"'MH1968_9'!$A$1:$M$95"}</definedName>
    <definedName name="HTML_Control_MH1992_HIDDEN_Conflict" localSheetId="4" hidden="1">{"'MH1968_9'!$A$1:$M$95"}</definedName>
    <definedName name="HTML_Control_MH1992_HIDDEN_Conflict" localSheetId="3" hidden="1">{"'MH1968_9'!$A$1:$M$95"}</definedName>
    <definedName name="HTML_Control_MH1992_HIDDEN_Conflict" hidden="1">{"'MH1968_9'!$A$1:$M$95"}</definedName>
    <definedName name="HTML_Description" hidden="1">""</definedName>
    <definedName name="HTML_Email" hidden="1">""</definedName>
    <definedName name="HTML_Header" hidden="1">"MH1968_9"</definedName>
    <definedName name="HTML_LastUpdate" hidden="1">"8/28/00"</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"c:\temp\test"</definedName>
    <definedName name="HTML_Title" hidden="1">"mhtestv4_14"</definedName>
    <definedName name="I" localSheetId="4">#REF!</definedName>
    <definedName name="I">#REF!</definedName>
    <definedName name="IC" localSheetId="4">#REF!</definedName>
    <definedName name="IC">#REF!</definedName>
    <definedName name="IE" localSheetId="4">#REF!</definedName>
    <definedName name="IE">#REF!</definedName>
    <definedName name="imdate">#REF!</definedName>
    <definedName name="imdd">#REF!</definedName>
    <definedName name="implementation">'[8]final adopt dmh'!$A$43:$G$52</definedName>
    <definedName name="inputp1" localSheetId="4">#REF!</definedName>
    <definedName name="inputp1">#REF!</definedName>
    <definedName name="inputp2" localSheetId="4">#REF!</definedName>
    <definedName name="inputp2">#REF!</definedName>
    <definedName name="inputp3" localSheetId="4">#REF!</definedName>
    <definedName name="inputp3">#REF!</definedName>
    <definedName name="inputp4">#REF!</definedName>
    <definedName name="inputp5">#REF!</definedName>
    <definedName name="inputp6">#REF!</definedName>
    <definedName name="INSTRUCTIONAL_MEDIA_ASSISTANT">#REF!</definedName>
    <definedName name="INSURANCE">[16]ALLOCATION!$A$4:$C$55</definedName>
    <definedName name="INTERMEDIATE_CLERK" localSheetId="4">#REF!</definedName>
    <definedName name="INTERMEDIATE_CLERK">#REF!</definedName>
    <definedName name="INTERMEDIATE_STENOGRAPHER">#REF!</definedName>
    <definedName name="INTERMEDIATE_SUPVG_TYPIST_CLERK">#REF!</definedName>
    <definedName name="INTERMEDIATE_TYPIST_CLERK">#REF!</definedName>
    <definedName name="INVENTORY_CONTROL_ASSISTANT_I">#REF!</definedName>
    <definedName name="isCountyLegalEntity">[7]MH1900_INFO!$B$11</definedName>
    <definedName name="isCountyPopulationOver">[7]MH1900_INFO!$B$21</definedName>
    <definedName name="isReportingSDMC">[7]MH1900_INFO!$B$12</definedName>
    <definedName name="Item" localSheetId="4">#REF!</definedName>
    <definedName name="Item">#REF!</definedName>
    <definedName name="ITEM_LIST">'[24]LOOK-UP'!$A$1:$C$171</definedName>
    <definedName name="ITEM_NAME" localSheetId="4">#REF!</definedName>
    <definedName name="ITEM_NAME">#REF!</definedName>
    <definedName name="ITEMDES_LIST">#REF!</definedName>
    <definedName name="ITEMS">#REF!</definedName>
    <definedName name="ITEMS_LIST">#REF!</definedName>
    <definedName name="itle">#REF!</definedName>
    <definedName name="ITTT">'[21]Fixed Assets'!$A$1:$E$30</definedName>
    <definedName name="ji" localSheetId="4">#REF!</definedName>
    <definedName name="ji">#REF!</definedName>
    <definedName name="jj">#REF!</definedName>
    <definedName name="JS">#REF!</definedName>
    <definedName name="JUSTICE">#REF!</definedName>
    <definedName name="jv">#REF!</definedName>
    <definedName name="katie" localSheetId="4">#REF!</definedName>
    <definedName name="katie">#REF!</definedName>
    <definedName name="kc">#REF!</definedName>
    <definedName name="ke">#REF!</definedName>
    <definedName name="KList">#REF!</definedName>
    <definedName name="KWAN">#REF!</definedName>
    <definedName name="KY">[3]ASOC!#REF!</definedName>
    <definedName name="l">'[13]FS Per Provider'!$N$13:$O$151</definedName>
    <definedName name="LAC_100" localSheetId="4">#REF!</definedName>
    <definedName name="LAC_100">#REF!</definedName>
    <definedName name="lac103_s1" localSheetId="4">#REF!</definedName>
    <definedName name="lac103_s1">#REF!</definedName>
    <definedName name="Legal_Entity_Name">[7]MH1900_INFO!$B$7</definedName>
    <definedName name="Legal_Entity_Number">[7]MH1900_INFO!$B$8</definedName>
    <definedName name="LEGISLATIVE___PUBLIC_INFO_OFFICER__MH" localSheetId="4">#REF!</definedName>
    <definedName name="LEGISLATIVE___PUBLIC_INFO_OFFICER__MH">#REF!</definedName>
    <definedName name="LETTER">#REF!</definedName>
    <definedName name="LI">#REF!</definedName>
    <definedName name="LIGHT_VEHICLE_DRIVER">#REF!</definedName>
    <definedName name="LIST">#REF!</definedName>
    <definedName name="LM">#REF!</definedName>
    <definedName name="lol">#REF!</definedName>
    <definedName name="LONG">#REF!</definedName>
    <definedName name="MAINREP">#REF!</definedName>
    <definedName name="MANAGEMENT_SECRETARY_III">#REF!</definedName>
    <definedName name="MAX.RATE">#REF!</definedName>
    <definedName name="mca">#REF!</definedName>
    <definedName name="MCA_Subprogram_cont" localSheetId="4">#REF!,#REF!</definedName>
    <definedName name="MCA_Subprogram_cont">#REF!,#REF!</definedName>
    <definedName name="MCA_Subprogram_FY1011_256toend_clmn" localSheetId="4">'[25]MCA Subprogram FY10-11 (070511)'!#REF!</definedName>
    <definedName name="MCA_Subprogram_FY1011_256toend_clmn">'[25]MCA Subprogram FY10-11 (070511)'!#REF!</definedName>
    <definedName name="MCA_Subprogram_FY1112_1to255_clmn" localSheetId="4">#REF!</definedName>
    <definedName name="MCA_Subprogram_FY1112_1to255_clmn">#REF!</definedName>
    <definedName name="MCA_Subprogram_FY1112_256toend_clmn">#REF!</definedName>
    <definedName name="MCAP_Period1">[7]Setup!$B$10</definedName>
    <definedName name="MD" localSheetId="4">#REF!</definedName>
    <definedName name="MD">#REF!</definedName>
    <definedName name="MED">#REF!</definedName>
    <definedName name="MEDICAL_CASE_WORKER_I">#REF!</definedName>
    <definedName name="MEDICAL_CASE_WORKER_II">#REF!</definedName>
    <definedName name="MEDICAL_DIRECTOR__MD__MENTAL_HEALTH">#REF!</definedName>
    <definedName name="MEDICAL_RECORDS_DIRECTOR_II">#REF!</definedName>
    <definedName name="MEDICAL_TRANSCRIBER_TYPIST">#REF!</definedName>
    <definedName name="MENTAL_HEALTH_ANALYST_I">#REF!</definedName>
    <definedName name="MENTAL_HEALTH_ANALYST_II">#REF!</definedName>
    <definedName name="MENTAL_HEALTH_ANALYST_III">#REF!</definedName>
    <definedName name="MENTAL_HEALTH_CLINICIAN">#REF!</definedName>
    <definedName name="MENTAL_HEALTH_COUNSELOR__RN">#REF!</definedName>
    <definedName name="MENTAL_HEALTH_EDUCATION_CONSULTANT">#REF!</definedName>
    <definedName name="MENTAL_HEALTH_PSYCHIATRIST">#REF!</definedName>
    <definedName name="MH_CLINICAL_DISTRICT_CHIEF">#REF!</definedName>
    <definedName name="MH_CLINICAL_DISTRICT_CHIEF__MD">#REF!</definedName>
    <definedName name="MH_CLINICAL_PROGRAM_HEAD">#REF!</definedName>
    <definedName name="MH_CLINICAL_PROGRAM_MANAGER">#REF!</definedName>
    <definedName name="MH_SERVICES_COORDINATOR_I">#REF!</definedName>
    <definedName name="MH_SERVICES_COORDINATOR_II">#REF!</definedName>
    <definedName name="MH1901_Schedule_A_3">#REF!</definedName>
    <definedName name="MH1960_2">#REF!</definedName>
    <definedName name="MH1966_MODE15_1_Page_Count">'[7]MH1966_MODE15_(1)'!$D$5</definedName>
    <definedName name="MH1966_MODE15_2_Page_Count">'[7]MH1966_MODE15_(2)'!$D$5</definedName>
    <definedName name="MH1979_HIDDEN" localSheetId="4">#REF!</definedName>
    <definedName name="MH1979_HIDDEN">#REF!</definedName>
    <definedName name="MH1979_XL7">#REF!</definedName>
    <definedName name="MH1979B_XL7">#REF!</definedName>
    <definedName name="MH1992_HIDDEN">#REF!</definedName>
    <definedName name="MH1992Rollover">[7]Setup!$C$11</definedName>
    <definedName name="mhsaorg">'[8]03-02-07'!$A$17:$D$126</definedName>
    <definedName name="MIS" localSheetId="4">#REF!</definedName>
    <definedName name="MIS">#REF!</definedName>
    <definedName name="MISCL">#REF!</definedName>
    <definedName name="MISCL1">#REF!</definedName>
    <definedName name="MO">#REF!</definedName>
    <definedName name="Monthly_Salary">#REF!</definedName>
    <definedName name="n">#REF!</definedName>
    <definedName name="name">#REF!</definedName>
    <definedName name="NEG">#REF!</definedName>
    <definedName name="new">#REF!</definedName>
    <definedName name="New_HTML_Control" localSheetId="4" hidden="1">{"'MH1968_9'!$A$1:$M$95"}</definedName>
    <definedName name="New_HTML_Control" localSheetId="3" hidden="1">{"'MH1968_9'!$A$1:$M$95"}</definedName>
    <definedName name="New_HTML_Control" hidden="1">{"'MH1968_9'!$A$1:$M$95"}</definedName>
    <definedName name="NEWL">#REF!</definedName>
    <definedName name="NEWLL">#REF!</definedName>
    <definedName name="newname">#REF!</definedName>
    <definedName name="newname2">#REF!</definedName>
    <definedName name="newname3">#REF!</definedName>
    <definedName name="newname4">#REF!</definedName>
    <definedName name="NGA">#REF!</definedName>
    <definedName name="nn">#REF!</definedName>
    <definedName name="nnn">#REF!</definedName>
    <definedName name="nos">#REF!</definedName>
    <definedName name="num">#REF!</definedName>
    <definedName name="NURSING_ASSISTANT__SHERIFF">#REF!</definedName>
    <definedName name="NURSING_ATTENDANT_II">#REF!</definedName>
    <definedName name="NURSING_CARE_SPECIALIST_II">#REF!</definedName>
    <definedName name="nw">#REF!</definedName>
    <definedName name="o">#REF!</definedName>
    <definedName name="OBJECT">#REF!</definedName>
    <definedName name="object1">'[10]FINAL DETAIL'!$AD$1:$AF$99</definedName>
    <definedName name="OBJECT2">'[10]FINAL DETAIL'!$AD$1:$AF$99</definedName>
    <definedName name="OCCUPATIONAL_THERAPIST_II" localSheetId="4">#REF!</definedName>
    <definedName name="OCCUPATIONAL_THERAPIST_II">#REF!</definedName>
    <definedName name="OCCUPATIONAL_THERAPY_SUPERVISOR_I">#REF!</definedName>
    <definedName name="Off">#REF!</definedName>
    <definedName name="offs">#REF!</definedName>
    <definedName name="offset">#REF!</definedName>
    <definedName name="offsets">#REF!</definedName>
    <definedName name="offss">#REF!</definedName>
    <definedName name="offst">#REF!</definedName>
    <definedName name="older">'[9]MHSA-OLDER ADULT'!$1:$1048576</definedName>
    <definedName name="olderadult">'[9]MHSA-OLDER ADULT'!$1:$1048576</definedName>
    <definedName name="ONE" localSheetId="4">#REF!</definedName>
    <definedName name="ONE">#REF!</definedName>
    <definedName name="ongoing">[8]other!$I$5:'[8]other'!$I$5:$O$35</definedName>
    <definedName name="oo" localSheetId="4">#REF!</definedName>
    <definedName name="oo">#REF!</definedName>
    <definedName name="ooo">#REF!</definedName>
    <definedName name="OPER">#REF!</definedName>
    <definedName name="os">#REF!</definedName>
    <definedName name="OTHER">[8]other!$A$5:$G$35</definedName>
    <definedName name="PAGE2" localSheetId="4">[26]LOG!#REF!</definedName>
    <definedName name="PAGE2">[26]LOG!#REF!</definedName>
    <definedName name="PAGE3" localSheetId="4">[26]LOG!#REF!</definedName>
    <definedName name="PAGE3">[26]LOG!#REF!</definedName>
    <definedName name="PATIENT_FINANCIAL_SERVICES_WORKER" localSheetId="4">#REF!</definedName>
    <definedName name="PATIENT_FINANCIAL_SERVICES_WORKER">#REF!</definedName>
    <definedName name="PATIENT_RESOURCES_WORKER">#REF!</definedName>
    <definedName name="PAYROLL_CLERK_I">#REF!</definedName>
    <definedName name="pdate">#REF!</definedName>
    <definedName name="PERSONNEL_OFFICER_III">#REF!</definedName>
    <definedName name="PG">#REF!</definedName>
    <definedName name="PHARMACIST">#REF!</definedName>
    <definedName name="PHARMACY_SERVICES_CHIEF_III">#REF!</definedName>
    <definedName name="PHARMACY_TECHNICIAN">#REF!</definedName>
    <definedName name="PHYSICIAN__MD">#REF!</definedName>
    <definedName name="pkip">#REF!</definedName>
    <definedName name="pmt">#REF!</definedName>
    <definedName name="POSITIONS">#REF!</definedName>
    <definedName name="POSITIONS2">#REF!</definedName>
    <definedName name="PRIN_DEPARTMENTAL_PERSONNEL_ASST">#REF!</definedName>
    <definedName name="PRIN_MENTAL_HEALTH_COUNSELOR__RN">#REF!</definedName>
    <definedName name="_xlnm.Print_Area" localSheetId="4">#REF!</definedName>
    <definedName name="_xlnm.Print_Area">#REF!</definedName>
    <definedName name="Print_Area_MI" localSheetId="4">#REF!</definedName>
    <definedName name="Print_Area_MI">#REF!</definedName>
    <definedName name="PRINT_LETTER">#REF!</definedName>
    <definedName name="Print_Titles_MI" localSheetId="4">#REF!,#REF!</definedName>
    <definedName name="Print_Titles_MI">#REF!,#REF!</definedName>
    <definedName name="PROCUREMENT_AID">#REF!</definedName>
    <definedName name="PROCUREMENT_ASSISTANT_I" localSheetId="4">#REF!</definedName>
    <definedName name="PROCUREMENT_ASSISTANT_I">#REF!</definedName>
    <definedName name="PROCUREMENT_ASSISTANT_II">#REF!</definedName>
    <definedName name="PROG_DIR___PATIENTS_RIGHTS___ADVOCACY">#REF!</definedName>
    <definedName name="PROJECT_ADMINISTRATOR__ICSC">#REF!</definedName>
    <definedName name="ProtectionStatus">[7]Setup!$B$6</definedName>
    <definedName name="PSB" localSheetId="4">#REF!</definedName>
    <definedName name="PSB">#REF!</definedName>
    <definedName name="PSYCHIATRIC_SOCIAL_WORK_CONSULTANT">#REF!</definedName>
    <definedName name="PSYCHIATRIC_SOCIAL_WORKER_I">#REF!</definedName>
    <definedName name="PSYCHIATRIC_SOCIAL_WORKER_II">#REF!</definedName>
    <definedName name="PSYCHIATRIC_TECHNICIAN_I">#REF!</definedName>
    <definedName name="PSYCHIATRIC_TECHNICIAN_II">#REF!</definedName>
    <definedName name="PSYCHIATRIC_TECHNICIAN_III">#REF!</definedName>
    <definedName name="PUBLIC_HEALTH_NURSE">#REF!</definedName>
    <definedName name="q">#REF!</definedName>
    <definedName name="qq">#REF!</definedName>
    <definedName name="qqq">#REF!</definedName>
    <definedName name="qqqq">#REF!</definedName>
    <definedName name="qryAll_Contractor_Infor">#REF!</definedName>
    <definedName name="qwqw">#REF!</definedName>
    <definedName name="qz">#REF!</definedName>
    <definedName name="rate">'[27]Input Data'!#REF!</definedName>
    <definedName name="RATES" localSheetId="4">#REF!</definedName>
    <definedName name="RATES">#REF!</definedName>
    <definedName name="RBRD">#REF!</definedName>
    <definedName name="RBRD_B">#REF!</definedName>
    <definedName name="rd">[28]Proposed_FinalChg_Detail!$A$1:$A$65536</definedName>
    <definedName name="RECREATION_THERAPIST_I" localSheetId="4">#REF!</definedName>
    <definedName name="RECREATION_THERAPIST_I">#REF!</definedName>
    <definedName name="RECREATION_THERAPIST_II">#REF!</definedName>
    <definedName name="RECREATION_THERAPY_AIDE">#REF!</definedName>
    <definedName name="RECREATION_THERAPY_ASSISTANT">#REF!</definedName>
    <definedName name="RECREATION_THERAPY_SUPERVISOR">#REF!</definedName>
    <definedName name="ref">#REF!</definedName>
    <definedName name="REHABILITATION_COUNSELOR_II">#REF!</definedName>
    <definedName name="REP">#REF!</definedName>
    <definedName name="RESEARCH_ANALYST_II__BEHAVIOR_SCIENCE">#REF!</definedName>
    <definedName name="RESEARCH_ANALYST_III__BEHAVIOR_SCIENCE">#REF!</definedName>
    <definedName name="RESRED">#REF!</definedName>
    <definedName name="REST">#REF!</definedName>
    <definedName name="revbudreq">'[29]FY 2007 08rev Budget Request'!$B$16:$AZ$392</definedName>
    <definedName name="Revenue">'[30]4BINDERCAONEWFORMAT'!$BQ$10:$BR$121</definedName>
    <definedName name="revenues" localSheetId="4">#REF!</definedName>
    <definedName name="revenues">#REF!</definedName>
    <definedName name="Revision_Date">[7]Setup!$B$12</definedName>
    <definedName name="revitem_list" localSheetId="4">#REF!</definedName>
    <definedName name="revitem_list">#REF!</definedName>
    <definedName name="Rounding">[7]Setup!$B$5</definedName>
    <definedName name="rr" localSheetId="4">#REF!</definedName>
    <definedName name="rr">#REF!</definedName>
    <definedName name="rrr">#REF!</definedName>
    <definedName name="s">#REF!</definedName>
    <definedName name="Salaries">#REF!</definedName>
    <definedName name="SALARY">#REF!</definedName>
    <definedName name="SALSAV">#REF!</definedName>
    <definedName name="SAMHSA">[12]SAMHSA!$A$47:$B$79</definedName>
    <definedName name="SB75_Period">"05/01/16 - 06/30/16"</definedName>
    <definedName name="sb90idea">'[31]ab3632 gross cost'!$B$61:$E$100</definedName>
    <definedName name="sdmc">'[16]sdmc allocatted'!$A$15:$P$117</definedName>
    <definedName name="SDMC_Admin_UR">[7]Setup!$B$22</definedName>
    <definedName name="SDMC_Skilled_UR_MAA">[7]Setup!$B$23</definedName>
    <definedName name="SDMCFFPp1" localSheetId="4">#REF!</definedName>
    <definedName name="SDMCFFPp1">#REF!</definedName>
    <definedName name="SDMCFFPp2" localSheetId="4">#REF!</definedName>
    <definedName name="SDMCFFPp2">#REF!</definedName>
    <definedName name="SDMCFFPp3" localSheetId="4">#REF!</definedName>
    <definedName name="SDMCFFPp3">#REF!</definedName>
    <definedName name="SDMCRatioFFP">[7]Setup!$B$13</definedName>
    <definedName name="SEB" localSheetId="4">#REF!</definedName>
    <definedName name="SEB">#REF!</definedName>
    <definedName name="SEB_DOLLARS">#REF!</definedName>
    <definedName name="SECRETARY__MH_ADVISORY_BOARD">#REF!</definedName>
    <definedName name="SECRETARY_I">#REF!</definedName>
    <definedName name="SECRETARY_II">#REF!</definedName>
    <definedName name="SECRETARY_III">#REF!</definedName>
    <definedName name="SENIOR_ACCOUNTING_SYSTEMS_TECH">#REF!</definedName>
    <definedName name="SENIOR_CLERK">#REF!</definedName>
    <definedName name="SENIOR_COMMUNITY_WORKER_I">#REF!</definedName>
    <definedName name="SENIOR_COMMUNITY_WORKER_II">#REF!</definedName>
    <definedName name="SENIOR_DEPARTMENTAL_PERSONNEL_ASST">#REF!</definedName>
    <definedName name="SENIOR_DEPARTMENTAL_PERSONNEL_TECH">#REF!</definedName>
    <definedName name="SENIOR_MANAGEMENT_SECRETARY_II">#REF!</definedName>
    <definedName name="SENIOR_MANAGEMENT_SECRETARY_III">#REF!</definedName>
    <definedName name="SENIOR_MEDICAL_STENOGRAPHER">#REF!</definedName>
    <definedName name="SENIOR_MENTAL_HEALTH_COUNSELOR__RN">#REF!</definedName>
    <definedName name="SENIOR_PHYSICIAN__MD">#REF!</definedName>
    <definedName name="SENIOR_SECRETARY_II">#REF!</definedName>
    <definedName name="SENIOR_SECRETARY_III">#REF!</definedName>
    <definedName name="SENIOR_STAFF_NURSE__SHERIFF">#REF!</definedName>
    <definedName name="SENIOR_SYSTEMS_AID">#REF!</definedName>
    <definedName name="SENIOR_TYPIST_CLERK">#REF!</definedName>
    <definedName name="set">#REF!</definedName>
    <definedName name="sheet">'[21]Fixed Assets'!$A$1:$E$30</definedName>
    <definedName name="Sheet1" localSheetId="4">#REF!</definedName>
    <definedName name="Sheet1">#REF!</definedName>
    <definedName name="sheet2">'[21]Fixed Assets'!$A$1:$E$30</definedName>
    <definedName name="sheet3" localSheetId="4">[3]ASOC!#REF!</definedName>
    <definedName name="sheet3">[3]ASOC!#REF!</definedName>
    <definedName name="SOC" localSheetId="4">#REF!</definedName>
    <definedName name="SOC">#REF!</definedName>
    <definedName name="SOCIAL_WORKER" localSheetId="4">#REF!</definedName>
    <definedName name="SOCIAL_WORKER">#REF!</definedName>
    <definedName name="SR_COMMUNITY_MH_PSYCHOLOGIST" localSheetId="4">#REF!</definedName>
    <definedName name="SR_COMMUNITY_MH_PSYCHOLOGIST">#REF!</definedName>
    <definedName name="SR_DATA_CONVERSION_EQUIP_OPERATOR">#REF!</definedName>
    <definedName name="SR_DEPUTY_PUBLIC_CONSERVATOR_ADMR">#REF!</definedName>
    <definedName name="st">#REF!</definedName>
    <definedName name="STAFF_ASSISTANT_I">#REF!</definedName>
    <definedName name="STAFF_ASSISTANT_II">#REF!</definedName>
    <definedName name="STAFF_ASSISTANT_III">#REF!</definedName>
    <definedName name="STAFF_NURSE">#REF!</definedName>
    <definedName name="STAFF_NURSE__SHERIFF">#REF!</definedName>
    <definedName name="STATISTICAL_CLERK">#REF!</definedName>
    <definedName name="STENOGRAPHER">#REF!</definedName>
    <definedName name="stf">#REF!</definedName>
    <definedName name="sto">#REF!</definedName>
    <definedName name="SUBSTANCE_ABUSE_COUNSELOR">#REF!</definedName>
    <definedName name="SUM" localSheetId="4">[22]MH1968!$I$7</definedName>
    <definedName name="SUM">[23]MH1968!$I$7</definedName>
    <definedName name="SUMM" localSheetId="4">#REF!</definedName>
    <definedName name="SUMM">#REF!</definedName>
    <definedName name="SUMMARY">#REF!</definedName>
    <definedName name="SUPERVISING_ADMINISTRATIVE_ASST_I">#REF!</definedName>
    <definedName name="SUPERVISING_ADMINISTRATIVE_ASST_II">#REF!</definedName>
    <definedName name="SUPERVISING_ADMINISTRATIVE_ASST_III">#REF!</definedName>
    <definedName name="SUPERVISING_CLERK">#REF!</definedName>
    <definedName name="SUPERVISING_PAYROLL_CLERK_III">#REF!</definedName>
    <definedName name="SUPERVISING_STAFF_NURSE_I__SHERIFF">#REF!</definedName>
    <definedName name="SUPERVISING_STAFF_NURSE_II__SHERIFF">#REF!</definedName>
    <definedName name="SUPERVISING_TYPIST_CLERK">#REF!</definedName>
    <definedName name="SUPVG_DEPY_PUBLIC_CONSERVATOR_ADMR">#REF!</definedName>
    <definedName name="SUPVG_MENTAL_HEALTH_PSYCHIATRIST">#REF!</definedName>
    <definedName name="SUPVG_PSYCHIATRIC_SOCIAL_WORKER">#REF!</definedName>
    <definedName name="SYSDATE">#REF!</definedName>
    <definedName name="SYSTEMS_AID">#REF!</definedName>
    <definedName name="tab">'[32]LE Table'!$A$1:$E$65536</definedName>
    <definedName name="TABLE" localSheetId="4">#REF!</definedName>
    <definedName name="TABLE">#REF!</definedName>
    <definedName name="tay">'[9]MHSA-TAY'!$1:$1048576</definedName>
    <definedName name="TB" localSheetId="4">#REF!</definedName>
    <definedName name="TB">#REF!</definedName>
    <definedName name="test">#REF!</definedName>
    <definedName name="Top_Step">#REF!</definedName>
    <definedName name="TotalContractProviderEnhancedChildrenPayments">[33]MH1963!#REF!</definedName>
    <definedName name="TotalContractProviderEnhancedPregnancyPayments">[33]MH1963!#REF!</definedName>
    <definedName name="TotalContractProviderMCAPPayments">[33]MH1963!#REF!</definedName>
    <definedName name="TotalContractProvidersACAPayments1stPeriod">[33]MH1963!#REF!</definedName>
    <definedName name="TotalContractProvidersACAPayments2ndPeriod">[33]MH1963!#REF!</definedName>
    <definedName name="TotalPaymentContractProviders">[7]MH1963!$F$80</definedName>
    <definedName name="TOTFC" localSheetId="4">#REF!</definedName>
    <definedName name="TOTFC">#REF!</definedName>
    <definedName name="TRAINING_COORDINATOR__MENTAL_HEALTH">#REF!</definedName>
    <definedName name="TRANSCRIBER_TYPIST">#REF!</definedName>
    <definedName name="tt">#REF!</definedName>
    <definedName name="type">#REF!</definedName>
    <definedName name="TYPIST_CLERK">#REF!</definedName>
    <definedName name="UNA">#REF!</definedName>
    <definedName name="UNIT">#REF!</definedName>
    <definedName name="unit1">[34]Sheet1!$A$1:$B$90</definedName>
    <definedName name="unit2">[34]Sheet1!$A$1:$B$90</definedName>
    <definedName name="UNITS" localSheetId="4">#REF!</definedName>
    <definedName name="UNITS">#REF!</definedName>
    <definedName name="VAR">#REF!</definedName>
    <definedName name="vend">#REF!</definedName>
    <definedName name="VLOOKUP">#REF!</definedName>
    <definedName name="VOLUNTEER_PROGRAMS_COORDINATOR_II">#REF!</definedName>
    <definedName name="vv">#REF!</definedName>
    <definedName name="w">#REF!</definedName>
    <definedName name="WAREHOUSE_WORKER_AID">#REF!</definedName>
    <definedName name="WAREHOUSE_WORKER_I">#REF!</definedName>
    <definedName name="WAREHOUSE_WORKER_II">#REF!</definedName>
    <definedName name="weLL">[3]CSOC!#REF!</definedName>
    <definedName name="WELLNESS">[3]CSOC!#REF!</definedName>
    <definedName name="wing" localSheetId="4">#REF!</definedName>
    <definedName name="wing">#REF!</definedName>
    <definedName name="WORD_PROCESSOR_I" localSheetId="4">#REF!</definedName>
    <definedName name="WORD_PROCESSOR_I">#REF!</definedName>
    <definedName name="WORD_PROCESSOR_II" localSheetId="4">#REF!</definedName>
    <definedName name="WORD_PROCESSOR_II">#REF!</definedName>
    <definedName name="WSB1PG">#REF!</definedName>
    <definedName name="WSB2PGS">#REF!</definedName>
    <definedName name="WSB3PGS">#REF!</definedName>
    <definedName name="WSB4PGS">#REF!</definedName>
    <definedName name="ww">'[13]Consultion-PEI'!#REF!</definedName>
    <definedName name="www">[13]CA!#REF!</definedName>
    <definedName name="xx" localSheetId="4">#REF!</definedName>
    <definedName name="xx">#REF!</definedName>
    <definedName name="Y6G">[35]consolidated!$EM$81</definedName>
    <definedName name="ytd_off" localSheetId="4">#REF!</definedName>
    <definedName name="ytd_off">#REF!</definedName>
    <definedName name="z" localSheetId="4">[13]CA!#REF!</definedName>
    <definedName name="z">[13]CA!#REF!</definedName>
    <definedName name="zx" localSheetId="4">#REF!</definedName>
    <definedName name="zx">#REF!</definedName>
    <definedName name="ZZ">#REF!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P46" i="21"/>
  <c r="O44" i="21"/>
  <c r="J44" i="21"/>
  <c r="M44" i="21" s="1"/>
  <c r="P44" i="21" s="1"/>
  <c r="Q44" i="21" s="1"/>
  <c r="I44" i="21"/>
  <c r="H44" i="21"/>
  <c r="P43" i="21"/>
  <c r="Q43" i="21" s="1"/>
  <c r="O43" i="21"/>
  <c r="J43" i="21"/>
  <c r="M43" i="21" s="1"/>
  <c r="I43" i="21"/>
  <c r="H43" i="21"/>
  <c r="P42" i="21"/>
  <c r="Q42" i="21" s="1"/>
  <c r="O42" i="21"/>
  <c r="J42" i="21"/>
  <c r="M42" i="21" s="1"/>
  <c r="I42" i="21"/>
  <c r="H42" i="21"/>
  <c r="P41" i="21"/>
  <c r="Q41" i="21" s="1"/>
  <c r="O41" i="21"/>
  <c r="M41" i="21"/>
  <c r="J41" i="21"/>
  <c r="I41" i="21"/>
  <c r="H41" i="21"/>
  <c r="Q40" i="21"/>
  <c r="P40" i="21"/>
  <c r="O40" i="21"/>
  <c r="M40" i="21"/>
  <c r="J40" i="21"/>
  <c r="I40" i="21"/>
  <c r="H40" i="21"/>
  <c r="Q39" i="21"/>
  <c r="P39" i="21"/>
  <c r="O39" i="21"/>
  <c r="J39" i="21"/>
  <c r="M39" i="21" s="1"/>
  <c r="I39" i="21"/>
  <c r="H39" i="21"/>
  <c r="Q38" i="21"/>
  <c r="P38" i="21"/>
  <c r="O38" i="21"/>
  <c r="J38" i="21"/>
  <c r="M38" i="21" s="1"/>
  <c r="I38" i="21"/>
  <c r="H38" i="21"/>
  <c r="P37" i="21"/>
  <c r="Q37" i="21" s="1"/>
  <c r="O37" i="21"/>
  <c r="M37" i="21"/>
  <c r="J37" i="21"/>
  <c r="I37" i="21"/>
  <c r="H37" i="21"/>
  <c r="P36" i="21"/>
  <c r="Q36" i="21" s="1"/>
  <c r="O36" i="21"/>
  <c r="M36" i="21"/>
  <c r="J36" i="21"/>
  <c r="I36" i="21"/>
  <c r="H36" i="21"/>
  <c r="P35" i="21"/>
  <c r="Q35" i="21" s="1"/>
  <c r="O35" i="21"/>
  <c r="M35" i="21"/>
  <c r="J35" i="21"/>
  <c r="I35" i="21"/>
  <c r="H35" i="21"/>
  <c r="P34" i="21"/>
  <c r="Q34" i="21" s="1"/>
  <c r="O34" i="21"/>
  <c r="J34" i="21"/>
  <c r="M34" i="21" s="1"/>
  <c r="I34" i="21"/>
  <c r="H34" i="21"/>
  <c r="P33" i="21"/>
  <c r="Q33" i="21" s="1"/>
  <c r="O33" i="21"/>
  <c r="M33" i="21"/>
  <c r="J33" i="21"/>
  <c r="I33" i="21"/>
  <c r="H33" i="21"/>
  <c r="Q32" i="21"/>
  <c r="P32" i="21"/>
  <c r="O32" i="21"/>
  <c r="J32" i="21"/>
  <c r="M32" i="21" s="1"/>
  <c r="I32" i="21"/>
  <c r="H32" i="21"/>
  <c r="P31" i="21"/>
  <c r="Q31" i="21" s="1"/>
  <c r="O31" i="21"/>
  <c r="J31" i="21"/>
  <c r="M31" i="21" s="1"/>
  <c r="I31" i="21"/>
  <c r="H31" i="21"/>
  <c r="P30" i="21"/>
  <c r="Q30" i="21" s="1"/>
  <c r="O30" i="21"/>
  <c r="J30" i="21"/>
  <c r="M30" i="21" s="1"/>
  <c r="I30" i="21"/>
  <c r="H30" i="21"/>
  <c r="P29" i="21"/>
  <c r="Q29" i="21" s="1"/>
  <c r="O29" i="21"/>
  <c r="M29" i="21"/>
  <c r="J29" i="21"/>
  <c r="I29" i="21"/>
  <c r="H29" i="21"/>
  <c r="Q28" i="21"/>
  <c r="P28" i="21"/>
  <c r="O28" i="21"/>
  <c r="J28" i="21"/>
  <c r="M28" i="21" s="1"/>
  <c r="I28" i="21"/>
  <c r="H28" i="21"/>
  <c r="Q27" i="21"/>
  <c r="P27" i="21"/>
  <c r="O27" i="21"/>
  <c r="J27" i="21"/>
  <c r="M27" i="21" s="1"/>
  <c r="I27" i="21"/>
  <c r="H27" i="21"/>
  <c r="Q26" i="21"/>
  <c r="P26" i="21"/>
  <c r="O26" i="21"/>
  <c r="J26" i="21"/>
  <c r="M26" i="21" s="1"/>
  <c r="I26" i="21"/>
  <c r="H26" i="21"/>
  <c r="P25" i="21"/>
  <c r="Q25" i="21" s="1"/>
  <c r="O25" i="21"/>
  <c r="M25" i="21"/>
  <c r="J25" i="21"/>
  <c r="I25" i="21"/>
  <c r="H25" i="21"/>
  <c r="Q24" i="21"/>
  <c r="P24" i="21"/>
  <c r="O24" i="21"/>
  <c r="M24" i="21"/>
  <c r="J24" i="21"/>
  <c r="I24" i="21"/>
  <c r="H24" i="21"/>
  <c r="P23" i="21"/>
  <c r="Q23" i="21" s="1"/>
  <c r="O23" i="21"/>
  <c r="M23" i="21"/>
  <c r="J23" i="21"/>
  <c r="I23" i="21"/>
  <c r="H23" i="21"/>
  <c r="P22" i="21"/>
  <c r="Q22" i="21" s="1"/>
  <c r="O22" i="21"/>
  <c r="J22" i="21"/>
  <c r="M22" i="21" s="1"/>
  <c r="I22" i="21"/>
  <c r="H22" i="21"/>
  <c r="P21" i="21"/>
  <c r="Q21" i="21" s="1"/>
  <c r="O21" i="21"/>
  <c r="L21" i="21"/>
  <c r="J21" i="21"/>
  <c r="M21" i="21" s="1"/>
  <c r="I21" i="21"/>
  <c r="H21" i="21"/>
  <c r="P20" i="21"/>
  <c r="Q20" i="21" s="1"/>
  <c r="J20" i="21"/>
  <c r="I20" i="21"/>
  <c r="L20" i="21" s="1"/>
  <c r="O20" i="21" s="1"/>
  <c r="H20" i="21"/>
  <c r="Q19" i="21"/>
  <c r="P19" i="21"/>
  <c r="O19" i="21"/>
  <c r="M19" i="21"/>
  <c r="L19" i="21"/>
  <c r="J19" i="21"/>
  <c r="I19" i="21"/>
  <c r="H19" i="21"/>
  <c r="Q18" i="21"/>
  <c r="P18" i="21"/>
  <c r="O18" i="21"/>
  <c r="J18" i="21"/>
  <c r="M18" i="21" s="1"/>
  <c r="I18" i="21"/>
  <c r="H18" i="21"/>
  <c r="Q17" i="21"/>
  <c r="P17" i="21"/>
  <c r="O17" i="21"/>
  <c r="J17" i="21"/>
  <c r="M17" i="21" s="1"/>
  <c r="I17" i="21"/>
  <c r="H17" i="21"/>
  <c r="Q16" i="21"/>
  <c r="P16" i="21"/>
  <c r="O16" i="21"/>
  <c r="J16" i="21"/>
  <c r="M16" i="21" s="1"/>
  <c r="I16" i="21"/>
  <c r="H16" i="21"/>
  <c r="P15" i="21"/>
  <c r="P45" i="21" s="1"/>
  <c r="P47" i="21" s="1"/>
  <c r="O15" i="21"/>
  <c r="M15" i="21"/>
  <c r="J15" i="21"/>
  <c r="I15" i="21"/>
  <c r="H15" i="21"/>
  <c r="M9" i="21"/>
  <c r="Q15" i="21" l="1"/>
  <c r="P38" i="20" l="1"/>
  <c r="Q38" i="20" s="1"/>
  <c r="P36" i="20"/>
  <c r="Q36" i="20" s="1"/>
  <c r="P35" i="20"/>
  <c r="Q35" i="20" s="1"/>
  <c r="P34" i="20"/>
  <c r="Q34" i="20" s="1"/>
  <c r="P33" i="20"/>
  <c r="Q33" i="20" s="1"/>
  <c r="P23" i="20"/>
  <c r="Q23" i="20" s="1"/>
  <c r="P22" i="20"/>
  <c r="Q22" i="20" s="1"/>
  <c r="P21" i="20"/>
  <c r="Q21" i="20" s="1"/>
  <c r="P46" i="20"/>
  <c r="O44" i="20"/>
  <c r="J44" i="20"/>
  <c r="P44" i="20" s="1"/>
  <c r="Q44" i="20" s="1"/>
  <c r="I44" i="20"/>
  <c r="H44" i="20"/>
  <c r="P43" i="20"/>
  <c r="Q43" i="20" s="1"/>
  <c r="O43" i="20"/>
  <c r="J43" i="20"/>
  <c r="I43" i="20"/>
  <c r="H43" i="20"/>
  <c r="P42" i="20"/>
  <c r="Q42" i="20" s="1"/>
  <c r="O42" i="20"/>
  <c r="J42" i="20"/>
  <c r="I42" i="20"/>
  <c r="H42" i="20"/>
  <c r="P41" i="20"/>
  <c r="Q41" i="20" s="1"/>
  <c r="O41" i="20"/>
  <c r="J41" i="20"/>
  <c r="I41" i="20"/>
  <c r="H41" i="20"/>
  <c r="P40" i="20"/>
  <c r="Q40" i="20" s="1"/>
  <c r="O40" i="20"/>
  <c r="J40" i="20"/>
  <c r="I40" i="20"/>
  <c r="H40" i="20"/>
  <c r="P39" i="20"/>
  <c r="Q39" i="20" s="1"/>
  <c r="O39" i="20"/>
  <c r="J39" i="20"/>
  <c r="I39" i="20"/>
  <c r="H39" i="20"/>
  <c r="O38" i="20"/>
  <c r="J38" i="20"/>
  <c r="I38" i="20"/>
  <c r="H38" i="20"/>
  <c r="P37" i="20"/>
  <c r="Q37" i="20" s="1"/>
  <c r="O37" i="20"/>
  <c r="J37" i="20"/>
  <c r="I37" i="20"/>
  <c r="H37" i="20"/>
  <c r="O36" i="20"/>
  <c r="J36" i="20"/>
  <c r="I36" i="20"/>
  <c r="H36" i="20"/>
  <c r="O35" i="20"/>
  <c r="J35" i="20"/>
  <c r="I35" i="20"/>
  <c r="H35" i="20"/>
  <c r="O34" i="20"/>
  <c r="J34" i="20"/>
  <c r="I34" i="20"/>
  <c r="H34" i="20"/>
  <c r="O33" i="20"/>
  <c r="J33" i="20"/>
  <c r="I33" i="20"/>
  <c r="H33" i="20"/>
  <c r="P32" i="20"/>
  <c r="Q32" i="20" s="1"/>
  <c r="O32" i="20"/>
  <c r="J32" i="20"/>
  <c r="I32" i="20"/>
  <c r="H32" i="20"/>
  <c r="P31" i="20"/>
  <c r="Q31" i="20" s="1"/>
  <c r="O31" i="20"/>
  <c r="J31" i="20"/>
  <c r="I31" i="20"/>
  <c r="H31" i="20"/>
  <c r="P30" i="20"/>
  <c r="Q30" i="20" s="1"/>
  <c r="O30" i="20"/>
  <c r="J30" i="20"/>
  <c r="I30" i="20"/>
  <c r="H30" i="20"/>
  <c r="P29" i="20"/>
  <c r="Q29" i="20" s="1"/>
  <c r="O29" i="20"/>
  <c r="J29" i="20"/>
  <c r="I29" i="20"/>
  <c r="H29" i="20"/>
  <c r="P28" i="20"/>
  <c r="Q28" i="20" s="1"/>
  <c r="O28" i="20"/>
  <c r="J28" i="20"/>
  <c r="I28" i="20"/>
  <c r="H28" i="20"/>
  <c r="P27" i="20"/>
  <c r="Q27" i="20" s="1"/>
  <c r="O27" i="20"/>
  <c r="J27" i="20"/>
  <c r="I27" i="20"/>
  <c r="H27" i="20"/>
  <c r="P26" i="20"/>
  <c r="Q26" i="20" s="1"/>
  <c r="O26" i="20"/>
  <c r="J26" i="20"/>
  <c r="I26" i="20"/>
  <c r="H26" i="20"/>
  <c r="P25" i="20"/>
  <c r="Q25" i="20" s="1"/>
  <c r="O25" i="20"/>
  <c r="J25" i="20"/>
  <c r="I25" i="20"/>
  <c r="H25" i="20"/>
  <c r="O24" i="20"/>
  <c r="J24" i="20"/>
  <c r="P24" i="20" s="1"/>
  <c r="Q24" i="20" s="1"/>
  <c r="I24" i="20"/>
  <c r="H24" i="20"/>
  <c r="O23" i="20"/>
  <c r="J23" i="20"/>
  <c r="I23" i="20"/>
  <c r="H23" i="20"/>
  <c r="O22" i="20"/>
  <c r="J22" i="20"/>
  <c r="I22" i="20"/>
  <c r="H22" i="20"/>
  <c r="J21" i="20"/>
  <c r="I21" i="20"/>
  <c r="H21" i="20"/>
  <c r="J20" i="20"/>
  <c r="I20" i="20"/>
  <c r="H20" i="20"/>
  <c r="O19" i="20"/>
  <c r="J19" i="20"/>
  <c r="I19" i="20"/>
  <c r="H19" i="20"/>
  <c r="P18" i="20"/>
  <c r="Q18" i="20" s="1"/>
  <c r="O18" i="20"/>
  <c r="J18" i="20"/>
  <c r="I18" i="20"/>
  <c r="H18" i="20"/>
  <c r="J17" i="20"/>
  <c r="I17" i="20"/>
  <c r="O17" i="20" s="1"/>
  <c r="H17" i="20"/>
  <c r="J16" i="20"/>
  <c r="I16" i="20"/>
  <c r="H16" i="20"/>
  <c r="O15" i="20"/>
  <c r="J15" i="20"/>
  <c r="I15" i="20"/>
  <c r="H15" i="20"/>
  <c r="H15" i="1"/>
  <c r="P17" i="20" l="1"/>
  <c r="Q17" i="20" s="1"/>
  <c r="O16" i="20"/>
  <c r="P16" i="20"/>
  <c r="Q16" i="20" s="1"/>
  <c r="O20" i="20"/>
  <c r="P20" i="20"/>
  <c r="Q20" i="20" s="1"/>
  <c r="O21" i="20"/>
  <c r="P15" i="20"/>
  <c r="P19" i="20"/>
  <c r="Q19" i="20" s="1"/>
  <c r="P45" i="20" l="1"/>
  <c r="P47" i="20" s="1"/>
  <c r="Q15" i="20"/>
  <c r="T117" i="17" l="1"/>
  <c r="T116" i="17"/>
  <c r="T115" i="17"/>
  <c r="T114" i="17"/>
  <c r="T113" i="17"/>
  <c r="T112" i="17"/>
  <c r="T111" i="17"/>
  <c r="T110" i="17"/>
  <c r="N4" i="17"/>
  <c r="T101" i="17"/>
  <c r="T76" i="17"/>
  <c r="T64" i="17"/>
  <c r="T59" i="17"/>
  <c r="T55" i="17"/>
  <c r="T51" i="17"/>
  <c r="T31" i="17"/>
  <c r="T18" i="17"/>
  <c r="T16" i="17"/>
  <c r="T14" i="17"/>
  <c r="T12" i="17"/>
  <c r="N6" i="17"/>
  <c r="M9" i="16"/>
  <c r="P46" i="16"/>
  <c r="O44" i="16"/>
  <c r="J44" i="16"/>
  <c r="P44" i="16" s="1"/>
  <c r="I44" i="16"/>
  <c r="H44" i="16"/>
  <c r="P43" i="16"/>
  <c r="O43" i="16"/>
  <c r="J43" i="16"/>
  <c r="I43" i="16"/>
  <c r="H43" i="16"/>
  <c r="P42" i="16"/>
  <c r="O42" i="16"/>
  <c r="J42" i="16"/>
  <c r="I42" i="16"/>
  <c r="H42" i="16"/>
  <c r="P41" i="16"/>
  <c r="O41" i="16"/>
  <c r="J41" i="16"/>
  <c r="I41" i="16"/>
  <c r="H41" i="16"/>
  <c r="P40" i="16"/>
  <c r="O40" i="16"/>
  <c r="J40" i="16"/>
  <c r="I40" i="16"/>
  <c r="H40" i="16"/>
  <c r="P39" i="16"/>
  <c r="O39" i="16"/>
  <c r="J39" i="16"/>
  <c r="I39" i="16"/>
  <c r="H39" i="16"/>
  <c r="P38" i="16"/>
  <c r="O38" i="16"/>
  <c r="J38" i="16"/>
  <c r="I38" i="16"/>
  <c r="H38" i="16"/>
  <c r="P37" i="16"/>
  <c r="O37" i="16"/>
  <c r="J37" i="16"/>
  <c r="I37" i="16"/>
  <c r="H37" i="16"/>
  <c r="P36" i="16"/>
  <c r="O36" i="16"/>
  <c r="J36" i="16"/>
  <c r="I36" i="16"/>
  <c r="H36" i="16"/>
  <c r="P35" i="16"/>
  <c r="O35" i="16"/>
  <c r="J35" i="16"/>
  <c r="I35" i="16"/>
  <c r="H35" i="16"/>
  <c r="P34" i="16"/>
  <c r="O34" i="16"/>
  <c r="J34" i="16"/>
  <c r="I34" i="16"/>
  <c r="H34" i="16"/>
  <c r="P33" i="16"/>
  <c r="O33" i="16"/>
  <c r="J33" i="16"/>
  <c r="I33" i="16"/>
  <c r="H33" i="16"/>
  <c r="P32" i="16"/>
  <c r="O32" i="16"/>
  <c r="J32" i="16"/>
  <c r="I32" i="16"/>
  <c r="H32" i="16"/>
  <c r="P31" i="16"/>
  <c r="O31" i="16"/>
  <c r="J31" i="16"/>
  <c r="I31" i="16"/>
  <c r="H31" i="16"/>
  <c r="P30" i="16"/>
  <c r="O30" i="16"/>
  <c r="J30" i="16"/>
  <c r="I30" i="16"/>
  <c r="H30" i="16"/>
  <c r="P29" i="16"/>
  <c r="O29" i="16"/>
  <c r="J29" i="16"/>
  <c r="I29" i="16"/>
  <c r="H29" i="16"/>
  <c r="P28" i="16"/>
  <c r="O28" i="16"/>
  <c r="J28" i="16"/>
  <c r="I28" i="16"/>
  <c r="H28" i="16"/>
  <c r="P27" i="16"/>
  <c r="O27" i="16"/>
  <c r="J27" i="16"/>
  <c r="I27" i="16"/>
  <c r="H27" i="16"/>
  <c r="P26" i="16"/>
  <c r="O26" i="16"/>
  <c r="J26" i="16"/>
  <c r="I26" i="16"/>
  <c r="H26" i="16"/>
  <c r="P25" i="16"/>
  <c r="O25" i="16"/>
  <c r="J25" i="16"/>
  <c r="I25" i="16"/>
  <c r="H25" i="16"/>
  <c r="O24" i="16"/>
  <c r="J24" i="16"/>
  <c r="I24" i="16"/>
  <c r="H24" i="16"/>
  <c r="P23" i="16"/>
  <c r="O23" i="16"/>
  <c r="J23" i="16"/>
  <c r="I23" i="16"/>
  <c r="H23" i="16"/>
  <c r="P22" i="16"/>
  <c r="O22" i="16"/>
  <c r="J22" i="16"/>
  <c r="I22" i="16"/>
  <c r="H22" i="16"/>
  <c r="P21" i="16"/>
  <c r="O21" i="16"/>
  <c r="J21" i="16"/>
  <c r="I21" i="16"/>
  <c r="H21" i="16"/>
  <c r="J20" i="16"/>
  <c r="I20" i="16"/>
  <c r="H20" i="16"/>
  <c r="O19" i="16"/>
  <c r="P19" i="16"/>
  <c r="J19" i="16"/>
  <c r="I19" i="16"/>
  <c r="H19" i="16"/>
  <c r="P18" i="16"/>
  <c r="O18" i="16"/>
  <c r="J18" i="16"/>
  <c r="I18" i="16"/>
  <c r="H18" i="16"/>
  <c r="P17" i="16"/>
  <c r="O17" i="16"/>
  <c r="J17" i="16"/>
  <c r="I17" i="16"/>
  <c r="H17" i="16"/>
  <c r="P16" i="16"/>
  <c r="O16" i="16"/>
  <c r="J16" i="16"/>
  <c r="I16" i="16"/>
  <c r="H16" i="16"/>
  <c r="O15" i="16"/>
  <c r="J15" i="16"/>
  <c r="I15" i="16"/>
  <c r="H15" i="16"/>
  <c r="P15" i="16" s="1"/>
  <c r="O21" i="1"/>
  <c r="O19" i="1"/>
  <c r="P46" i="1"/>
  <c r="O44" i="1"/>
  <c r="J44" i="1"/>
  <c r="P44" i="1" s="1"/>
  <c r="Q44" i="1" s="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P24" i="1" s="1"/>
  <c r="Q24" i="1" s="1"/>
  <c r="I24" i="1"/>
  <c r="J23" i="1"/>
  <c r="I23" i="1"/>
  <c r="J22" i="1"/>
  <c r="I22" i="1"/>
  <c r="J21" i="1"/>
  <c r="I21" i="1"/>
  <c r="J20" i="1"/>
  <c r="I20" i="1"/>
  <c r="O20" i="1" s="1"/>
  <c r="J19" i="1"/>
  <c r="I19" i="1"/>
  <c r="J18" i="1"/>
  <c r="I18" i="1"/>
  <c r="J17" i="1"/>
  <c r="I17" i="1"/>
  <c r="J16" i="1"/>
  <c r="I16" i="1"/>
  <c r="J15" i="1"/>
  <c r="I1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P17" i="1" s="1"/>
  <c r="Q17" i="1" s="1"/>
  <c r="P43" i="1"/>
  <c r="Q43" i="1" s="1"/>
  <c r="O43" i="1"/>
  <c r="P42" i="1"/>
  <c r="Q42" i="1" s="1"/>
  <c r="O42" i="1"/>
  <c r="P41" i="1"/>
  <c r="Q41" i="1" s="1"/>
  <c r="O41" i="1"/>
  <c r="P40" i="1"/>
  <c r="Q40" i="1" s="1"/>
  <c r="O40" i="1"/>
  <c r="P39" i="1"/>
  <c r="Q39" i="1" s="1"/>
  <c r="O39" i="1"/>
  <c r="P38" i="1"/>
  <c r="Q38" i="1" s="1"/>
  <c r="O38" i="1"/>
  <c r="P37" i="1"/>
  <c r="Q37" i="1" s="1"/>
  <c r="O37" i="1"/>
  <c r="P36" i="1"/>
  <c r="Q36" i="1" s="1"/>
  <c r="O36" i="1"/>
  <c r="P35" i="1"/>
  <c r="Q35" i="1" s="1"/>
  <c r="O35" i="1"/>
  <c r="P34" i="1"/>
  <c r="Q34" i="1" s="1"/>
  <c r="O34" i="1"/>
  <c r="P33" i="1"/>
  <c r="Q33" i="1" s="1"/>
  <c r="O33" i="1"/>
  <c r="P32" i="1"/>
  <c r="Q32" i="1" s="1"/>
  <c r="O32" i="1"/>
  <c r="P31" i="1"/>
  <c r="Q31" i="1" s="1"/>
  <c r="O31" i="1"/>
  <c r="P30" i="1"/>
  <c r="Q30" i="1" s="1"/>
  <c r="O30" i="1"/>
  <c r="P29" i="1"/>
  <c r="Q29" i="1" s="1"/>
  <c r="O29" i="1"/>
  <c r="P28" i="1"/>
  <c r="Q28" i="1" s="1"/>
  <c r="O28" i="1"/>
  <c r="P27" i="1"/>
  <c r="Q27" i="1" s="1"/>
  <c r="O27" i="1"/>
  <c r="P26" i="1"/>
  <c r="Q26" i="1" s="1"/>
  <c r="O26" i="1"/>
  <c r="P25" i="1"/>
  <c r="Q25" i="1" s="1"/>
  <c r="O25" i="1"/>
  <c r="O24" i="1"/>
  <c r="P23" i="1"/>
  <c r="Q23" i="1" s="1"/>
  <c r="O23" i="1"/>
  <c r="P22" i="1"/>
  <c r="Q22" i="1" s="1"/>
  <c r="O22" i="1"/>
  <c r="O17" i="1"/>
  <c r="P18" i="1"/>
  <c r="Q18" i="1" s="1"/>
  <c r="O18" i="1"/>
  <c r="O15" i="1"/>
  <c r="P21" i="1" l="1"/>
  <c r="Q21" i="1" s="1"/>
  <c r="P19" i="1"/>
  <c r="Q19" i="1" s="1"/>
  <c r="O4" i="17"/>
  <c r="O6" i="17"/>
  <c r="T63" i="17"/>
  <c r="T118" i="17"/>
  <c r="T109" i="17"/>
  <c r="T22" i="17"/>
  <c r="T36" i="17"/>
  <c r="T23" i="17"/>
  <c r="T38" i="17"/>
  <c r="T46" i="17"/>
  <c r="T19" i="17"/>
  <c r="T119" i="17"/>
  <c r="T13" i="17"/>
  <c r="T27" i="17"/>
  <c r="T35" i="17"/>
  <c r="T39" i="17"/>
  <c r="T47" i="17"/>
  <c r="T102" i="17"/>
  <c r="T17" i="17"/>
  <c r="T87" i="17"/>
  <c r="T28" i="17"/>
  <c r="P15" i="1"/>
  <c r="Q15" i="1" s="1"/>
  <c r="P24" i="16"/>
  <c r="O20" i="16"/>
  <c r="P20" i="16"/>
  <c r="P45" i="16" s="1"/>
  <c r="P47" i="16" s="1"/>
  <c r="P20" i="1"/>
  <c r="Q20" i="1" s="1"/>
  <c r="T20" i="17" l="1"/>
  <c r="T56" i="17"/>
  <c r="T42" i="17"/>
  <c r="T33" i="17"/>
  <c r="T107" i="17"/>
  <c r="T79" i="17"/>
  <c r="T120" i="17"/>
  <c r="N7" i="17"/>
  <c r="O7" i="17" s="1"/>
  <c r="T104" i="17"/>
  <c r="T30" i="17"/>
  <c r="T57" i="17"/>
  <c r="T93" i="17"/>
  <c r="T65" i="17"/>
  <c r="T34" i="17"/>
  <c r="T45" i="17"/>
  <c r="T82" i="17"/>
  <c r="T80" i="17"/>
  <c r="T26" i="17"/>
  <c r="T78" i="17"/>
  <c r="T99" i="17"/>
  <c r="T108" i="17"/>
  <c r="T103" i="17"/>
  <c r="T21" i="17"/>
  <c r="T62" i="17"/>
  <c r="T90" i="17"/>
  <c r="T72" i="17"/>
  <c r="T74" i="17"/>
  <c r="T95" i="17"/>
  <c r="T69" i="17"/>
  <c r="T44" i="17"/>
  <c r="T32" i="17"/>
  <c r="T89" i="17"/>
  <c r="T83" i="17"/>
  <c r="T68" i="17"/>
  <c r="T96" i="17"/>
  <c r="T53" i="17"/>
  <c r="T66" i="17"/>
  <c r="T43" i="17"/>
  <c r="T98" i="17"/>
  <c r="T41" i="17"/>
  <c r="T91" i="17"/>
  <c r="T84" i="17"/>
  <c r="T81" i="17"/>
  <c r="T49" i="17"/>
  <c r="T92" i="17"/>
  <c r="T15" i="17"/>
  <c r="T40" i="17"/>
  <c r="T71" i="17"/>
  <c r="T94" i="17"/>
  <c r="T58" i="17"/>
  <c r="T77" i="17"/>
  <c r="T29" i="17"/>
  <c r="T100" i="17"/>
  <c r="T88" i="17"/>
  <c r="T75" i="17"/>
  <c r="T85" i="17"/>
  <c r="T54" i="17"/>
  <c r="T106" i="17"/>
  <c r="T52" i="17"/>
  <c r="T11" i="17"/>
  <c r="T25" i="17"/>
  <c r="T67" i="17"/>
  <c r="T105" i="17"/>
  <c r="T37" i="17"/>
  <c r="T70" i="17"/>
  <c r="T61" i="17"/>
  <c r="T73" i="17"/>
  <c r="T24" i="17"/>
  <c r="T60" i="17"/>
  <c r="T50" i="17"/>
  <c r="T97" i="17"/>
  <c r="T48" i="17"/>
  <c r="T121" i="17"/>
  <c r="P16" i="1"/>
  <c r="Q16" i="1" s="1"/>
  <c r="O16" i="1"/>
  <c r="P45" i="1"/>
  <c r="P47" i="1" s="1"/>
  <c r="O3" i="17" l="1"/>
  <c r="N5" i="17"/>
  <c r="O5" i="17" s="1"/>
  <c r="T86" i="17"/>
  <c r="T123" i="17"/>
  <c r="O2"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T Namkung</author>
  </authors>
  <commentList>
    <comment ref="E62" authorId="0" shapeId="0" xr:uid="{9B57860B-0356-4D78-B5CE-8F70E7709895}">
      <text>
        <r>
          <rPr>
            <b/>
            <sz val="9"/>
            <color indexed="81"/>
            <rFont val="Tahoma"/>
            <family val="2"/>
          </rPr>
          <t>DMH:</t>
        </r>
        <r>
          <rPr>
            <sz val="9"/>
            <color indexed="81"/>
            <rFont val="Tahoma"/>
            <family val="2"/>
          </rPr>
          <t xml:space="preserve">
Require additional review and approval from FSP Program </t>
        </r>
      </text>
    </comment>
    <comment ref="E63" authorId="0" shapeId="0" xr:uid="{9F8490AF-2BD0-408E-81B5-58A652D4FB6B}">
      <text>
        <r>
          <rPr>
            <b/>
            <sz val="9"/>
            <color indexed="81"/>
            <rFont val="Tahoma"/>
            <family val="2"/>
          </rPr>
          <t>DMH:</t>
        </r>
        <r>
          <rPr>
            <sz val="9"/>
            <color indexed="81"/>
            <rFont val="Tahoma"/>
            <family val="2"/>
          </rPr>
          <t xml:space="preserve">
Require additional review and approval from FSP Program </t>
        </r>
      </text>
    </comment>
    <comment ref="E67" authorId="0" shapeId="0" xr:uid="{E1D4C6DF-BD3F-42E8-AB5C-1AC739D87474}">
      <text>
        <r>
          <rPr>
            <b/>
            <sz val="9"/>
            <color indexed="81"/>
            <rFont val="Tahoma"/>
            <family val="2"/>
          </rPr>
          <t>DMH:</t>
        </r>
        <r>
          <rPr>
            <sz val="9"/>
            <color indexed="81"/>
            <rFont val="Tahoma"/>
            <family val="2"/>
          </rPr>
          <t xml:space="preserve">
Require additional review and approval from FSP Program </t>
        </r>
      </text>
    </comment>
  </commentList>
</comments>
</file>

<file path=xl/sharedStrings.xml><?xml version="1.0" encoding="utf-8"?>
<sst xmlns="http://schemas.openxmlformats.org/spreadsheetml/2006/main" count="1288" uniqueCount="373">
  <si>
    <t>LOS ANGELES COUNTY - DEPARTMENT OF MENTAL HEALTH</t>
  </si>
  <si>
    <t>Signature</t>
  </si>
  <si>
    <t>Date</t>
  </si>
  <si>
    <t>Local Match</t>
  </si>
  <si>
    <t>DCFS Medical Hub Non-MC</t>
  </si>
  <si>
    <t>DCFS PHF MC</t>
  </si>
  <si>
    <t>CalWORKs MHS Non-MC</t>
  </si>
  <si>
    <t>GROW Non-MC</t>
  </si>
  <si>
    <t>DPH Dual Diagnosis Non-MC</t>
  </si>
  <si>
    <t>DCSS Forensic Center Services Invoice</t>
  </si>
  <si>
    <t>Federal/State Revenue MC</t>
  </si>
  <si>
    <t>DMH Mental Health Services Non-MC</t>
  </si>
  <si>
    <t>DMH Mental Health Services MC</t>
  </si>
  <si>
    <t>DMH IMD Step Down Non-MC</t>
  </si>
  <si>
    <t>DMH IMD Step Down Invoice</t>
  </si>
  <si>
    <t xml:space="preserve">DMH IMD Step Down MC </t>
  </si>
  <si>
    <t>MHSA FSP MC</t>
  </si>
  <si>
    <t>MHSA PEI MC</t>
  </si>
  <si>
    <t>Select from the Dropdown Menu</t>
  </si>
  <si>
    <t>Local Match Used</t>
  </si>
  <si>
    <t>Gross Amount</t>
  </si>
  <si>
    <t>Invoice</t>
  </si>
  <si>
    <t>Payor/Subprogram</t>
  </si>
  <si>
    <t>is submitting this shift request as provided below.</t>
  </si>
  <si>
    <t>Select from Dropdown</t>
  </si>
  <si>
    <t>NOTE:</t>
  </si>
  <si>
    <t>MHSA Linkage Services Invoice</t>
  </si>
  <si>
    <t>MHSA FSP Non-MC</t>
  </si>
  <si>
    <t>MHSA POE Non-MC</t>
  </si>
  <si>
    <t>MHSA PEI Non-MC</t>
  </si>
  <si>
    <t>MHSA PEI Invoice</t>
  </si>
  <si>
    <t>MHSA Outpatient Care Services Non-MC</t>
  </si>
  <si>
    <t>MHSA Outpatient Care Services Invoice</t>
  </si>
  <si>
    <t>MHSA Outpatient Care Services MC</t>
  </si>
  <si>
    <t>Outreach &amp; Triage Team (OTT) Non-MC</t>
  </si>
  <si>
    <t>Outreach &amp; Triage Team (OTT) MC</t>
  </si>
  <si>
    <t>MHSA Alternative Crisis Services Non-MC</t>
  </si>
  <si>
    <t>MHSA Alternative Crisis Services Invoice</t>
  </si>
  <si>
    <t>MHSA Alternative Crisis Services MC</t>
  </si>
  <si>
    <t>LEGAL ENTITY CONTRACT REALLOCATION/SHIFT REQUEST FORM FY 2022-2023</t>
  </si>
  <si>
    <t>Child Outreach &amp; Triage Team COTT - MC</t>
  </si>
  <si>
    <t>Comprehensive SOC Program Non-MC</t>
  </si>
  <si>
    <t>DCFS Medical Hubs Non-MC</t>
  </si>
  <si>
    <t>DMH Mental Health Services (CGF) MC</t>
  </si>
  <si>
    <t>Family Preservation MC</t>
  </si>
  <si>
    <t>Family Preservation Program Non-MC</t>
  </si>
  <si>
    <t xml:space="preserve">Federal/State Revenue </t>
  </si>
  <si>
    <t>Juvenile Justice JJCPA-New Direct-MC</t>
  </si>
  <si>
    <t>Juvenile Justice Prog (JJCPA-MST) MC</t>
  </si>
  <si>
    <t>Juvenile Justice Prog(JJCPA-MHSAT non-MC</t>
  </si>
  <si>
    <t>Juvenile Justice Program (COD) Non-MC</t>
  </si>
  <si>
    <t>Juvenile Justice Program (STOP) Non-MC</t>
  </si>
  <si>
    <t>Measure H Housing Supp. Srvs. MC</t>
  </si>
  <si>
    <t>MHSA Alternative Crisis Svs-MC</t>
  </si>
  <si>
    <t>MHSA Alternative Crisis Svs-Non-MC</t>
  </si>
  <si>
    <t>MHSA Housing Supp. Srvs. Program MC</t>
  </si>
  <si>
    <t>Mobile Crisis Outreach Teams (MCOT) MC</t>
  </si>
  <si>
    <t>Mobil Crsis Outreach Teams (MCOT) Non-MC</t>
  </si>
  <si>
    <t>Outreach &amp; Triage Team OTT - MC</t>
  </si>
  <si>
    <t>Outreach &amp; Triage Team OTT - Non-MC</t>
  </si>
  <si>
    <t>Post-Release Community Supervsion MC</t>
  </si>
  <si>
    <t>SFC Wraparound Non-MC</t>
  </si>
  <si>
    <t>Specialized Foster Care DCFS MAT Non-MC</t>
  </si>
  <si>
    <t>Specialized Foster Care MAT MC</t>
  </si>
  <si>
    <t>Specialized Foster Care TFC MC</t>
  </si>
  <si>
    <t>Specialized Foster Care Wraparound MC</t>
  </si>
  <si>
    <t>Specialized Foster Enhanced MHS (MC)</t>
  </si>
  <si>
    <t>Child Outreach &amp; Triage Team COTT-Non-MC</t>
  </si>
  <si>
    <t>DMH Mental Health Services (CGF) Non-MC</t>
  </si>
  <si>
    <t>Post-Release Community Supervsion Non-MC</t>
  </si>
  <si>
    <t>Juvenile Justice JJCPA-New Direct-Non-MC</t>
  </si>
  <si>
    <t>MHSA Housing Supp. Srvs. Program Non-MC</t>
  </si>
  <si>
    <t>Measure H Housing Supp. Srvs. Non-MC</t>
  </si>
  <si>
    <t>Non-MediCal</t>
  </si>
  <si>
    <t>#</t>
  </si>
  <si>
    <t>EPSDT: SDMCPmts</t>
  </si>
  <si>
    <t>Oth MC: SDMCPmts</t>
  </si>
  <si>
    <t>MCHIP-EPSDT: SDMCPmts</t>
  </si>
  <si>
    <t>MCHIP: SDMCPmts</t>
  </si>
  <si>
    <t>Oth MC: SB75</t>
  </si>
  <si>
    <t>Oth MC: Enhcd BCCTP</t>
  </si>
  <si>
    <t>MFPA After Shift</t>
  </si>
  <si>
    <t>Non CHIP-EPSDT SDMCPmts</t>
  </si>
  <si>
    <t>Non CHIP: SDMCPmts</t>
  </si>
  <si>
    <t>Oth MC: Enhcd Pregancy</t>
  </si>
  <si>
    <t>Enhcd Refugee</t>
  </si>
  <si>
    <t>Medicaid Expansion-MCE: SDMCPmts</t>
  </si>
  <si>
    <t>MCAP-EPSDT: SDMCPmts</t>
  </si>
  <si>
    <t>MCAP: SDMCPmts</t>
  </si>
  <si>
    <t>Funded Progam Name</t>
  </si>
  <si>
    <t xml:space="preserve">Los Angeles County - Department of Mental Health </t>
  </si>
  <si>
    <t>Contract Type</t>
  </si>
  <si>
    <t>Contract #</t>
  </si>
  <si>
    <t>Last Amendment</t>
  </si>
  <si>
    <t>Last A# with FS</t>
  </si>
  <si>
    <t>MCA</t>
  </si>
  <si>
    <t>Updated MCA</t>
  </si>
  <si>
    <t>MCA Change</t>
  </si>
  <si>
    <t xml:space="preserve">Financial Services Bureau </t>
  </si>
  <si>
    <t>MHS</t>
  </si>
  <si>
    <t xml:space="preserve">FY 2022-23 </t>
  </si>
  <si>
    <t>24HRs Residential</t>
  </si>
  <si>
    <t>Final Shift Request Worksheet</t>
  </si>
  <si>
    <t>IMD</t>
  </si>
  <si>
    <t>RCV_CRTP</t>
  </si>
  <si>
    <t>LE No.</t>
  </si>
  <si>
    <t>UCC</t>
  </si>
  <si>
    <t>LE Name</t>
  </si>
  <si>
    <t>Others</t>
  </si>
  <si>
    <t>MAXIMUM CONTRACT ALLOCATION (MCA)</t>
  </si>
  <si>
    <t>Claimable Costs before Funding Limitations</t>
  </si>
  <si>
    <t>Contract Utilization 
Under/(Over)</t>
  </si>
  <si>
    <t>Shift of Fund Request</t>
  </si>
  <si>
    <t>Filter</t>
  </si>
  <si>
    <t>Contract</t>
  </si>
  <si>
    <t>MOJ</t>
  </si>
  <si>
    <t>Rank</t>
  </si>
  <si>
    <t>Funded Program</t>
  </si>
  <si>
    <t>Payor</t>
  </si>
  <si>
    <t>Match</t>
  </si>
  <si>
    <t xml:space="preserve">Gross </t>
  </si>
  <si>
    <t>(Y/N)</t>
  </si>
  <si>
    <t>B23A</t>
  </si>
  <si>
    <t>Family Preservation Program Non-Medi-Cal (Non-MC)</t>
  </si>
  <si>
    <t>14</t>
  </si>
  <si>
    <t>Non -MC</t>
  </si>
  <si>
    <t>A23R</t>
  </si>
  <si>
    <t>Family Preservation Program Medi-Cal (MC)</t>
  </si>
  <si>
    <t>Medi-Cal Total</t>
  </si>
  <si>
    <t>B23B</t>
  </si>
  <si>
    <t>Specialized Foster Care - DCFS MAT Non-MC</t>
  </si>
  <si>
    <t>4*</t>
  </si>
  <si>
    <t>SFC</t>
  </si>
  <si>
    <t>Specialized Foster Care Enhanced Mental Health Svcs (Non-MC)</t>
  </si>
  <si>
    <t>A23H</t>
  </si>
  <si>
    <t>Specialized Foster Care Enhanced Mental Health Svcs MC</t>
  </si>
  <si>
    <t>5*</t>
  </si>
  <si>
    <t>Specialized Foster Care MAT (Non-MC)</t>
  </si>
  <si>
    <t>A23J</t>
  </si>
  <si>
    <t>6*</t>
  </si>
  <si>
    <t>Specialized Foster Care TFC (Non-MC)</t>
  </si>
  <si>
    <t>A23K</t>
  </si>
  <si>
    <t>J23D</t>
  </si>
  <si>
    <t>Specialized Foster Care Wraparound Non-MC</t>
  </si>
  <si>
    <t>B23Z</t>
  </si>
  <si>
    <t>Specialized Foster Care Wraparound Invoice</t>
  </si>
  <si>
    <t>15</t>
  </si>
  <si>
    <t>A23L</t>
  </si>
  <si>
    <t>B23N</t>
  </si>
  <si>
    <t>N23B</t>
  </si>
  <si>
    <t>Comprehensive SOC Program (SAMHSA, CFDA #93.958) Non-MC</t>
  </si>
  <si>
    <t>N23L</t>
  </si>
  <si>
    <t>Comprehensive SOC Program (SAMHSA, CFDA #93.958) Invoice</t>
  </si>
  <si>
    <t>B23D</t>
  </si>
  <si>
    <t>B23E</t>
  </si>
  <si>
    <t>Juvenile Justice Program (JJCPA-MHSAT) Non-MC</t>
  </si>
  <si>
    <t>B23F</t>
  </si>
  <si>
    <t>Juvenile Justice Program (JJCPA - MST) Non-MC</t>
  </si>
  <si>
    <t>A23Q</t>
  </si>
  <si>
    <t>Juvenile Justice Program (JJCPA - MST) MC</t>
  </si>
  <si>
    <t>J23E</t>
  </si>
  <si>
    <t>Juvenile Justice Program (JJCPA - New Directions) Non-MC</t>
  </si>
  <si>
    <t>A23P</t>
  </si>
  <si>
    <t>Juvenile Justice Program (JJCPA - New Directions) MC</t>
  </si>
  <si>
    <t>B23G</t>
  </si>
  <si>
    <t>B23K</t>
  </si>
  <si>
    <t>B23Y</t>
  </si>
  <si>
    <t>CalWORKs Coordinated Entry System Invoice</t>
  </si>
  <si>
    <t>B23M</t>
  </si>
  <si>
    <t>N23E</t>
  </si>
  <si>
    <t xml:space="preserve">Post-Release Comm Supervision-Comm Reintegration Prog Non-MC </t>
  </si>
  <si>
    <t>N23M</t>
  </si>
  <si>
    <t>Post-Release Comm Supervision-Comm Reintegration Prog Invoice</t>
  </si>
  <si>
    <t>M23B</t>
  </si>
  <si>
    <t>Post-Release Comm Supervision-Comm Reintegration Prog MC</t>
  </si>
  <si>
    <t/>
  </si>
  <si>
    <t>B23R</t>
  </si>
  <si>
    <t>B23T</t>
  </si>
  <si>
    <t>P23H</t>
  </si>
  <si>
    <t>Measure H Housing Supportive Services Program Non-MC</t>
  </si>
  <si>
    <t>P23J</t>
  </si>
  <si>
    <t>Measure H Housing Supportive Services Program Invoice</t>
  </si>
  <si>
    <t>M23P</t>
  </si>
  <si>
    <t>Measure H Housing Supportive Services Program MC</t>
  </si>
  <si>
    <t>P23E</t>
  </si>
  <si>
    <t>Children's Outreach &amp; Triage Team (COTT) Non-MC</t>
  </si>
  <si>
    <t>P23K</t>
  </si>
  <si>
    <t>Children's Outreach &amp; Triage Team (COTT) Invoice</t>
  </si>
  <si>
    <t>M23M</t>
  </si>
  <si>
    <t>Children's Outreach &amp; Triage Team (COTT) MC</t>
  </si>
  <si>
    <t>P23F</t>
  </si>
  <si>
    <t>P23L</t>
  </si>
  <si>
    <t>Outreach &amp; Triage Team (OTT) Invoice</t>
  </si>
  <si>
    <t>M23N</t>
  </si>
  <si>
    <t>P23N</t>
  </si>
  <si>
    <t>Mobile Crisis Outreach Teams (MCOT) Non-MC</t>
  </si>
  <si>
    <t>P23P</t>
  </si>
  <si>
    <t>Mobile Crisis Outreach Teams (MCOT) Invoice</t>
  </si>
  <si>
    <t>P23Q</t>
  </si>
  <si>
    <t>Mobile Crisis Outreach Teams (MCOT) Startup Fund Invoice</t>
  </si>
  <si>
    <t>M23Q</t>
  </si>
  <si>
    <t>P23R</t>
  </si>
  <si>
    <t>Field-Based Crisis Services Program - GGT Non-MC</t>
  </si>
  <si>
    <t>TBA1</t>
  </si>
  <si>
    <t>Field-Based Crisis Services Program - Invoice</t>
  </si>
  <si>
    <t>M23R</t>
  </si>
  <si>
    <t>Field-Based Crisis Services Program - GGT MC</t>
  </si>
  <si>
    <t>N23H</t>
  </si>
  <si>
    <t>N23J</t>
  </si>
  <si>
    <t>Realign</t>
  </si>
  <si>
    <t>N23N</t>
  </si>
  <si>
    <t xml:space="preserve">DMH Mental Health Services Invoice </t>
  </si>
  <si>
    <t>P23M</t>
  </si>
  <si>
    <t>DMH Mental Health Services Startup Fund Invoice</t>
  </si>
  <si>
    <t>M23E</t>
  </si>
  <si>
    <t>Y23A</t>
  </si>
  <si>
    <t>CSS</t>
  </si>
  <si>
    <t>MHSA Full Service Partnership Non-MC</t>
  </si>
  <si>
    <t>Y23U</t>
  </si>
  <si>
    <t>MHSA Full Service Partnership Invoice</t>
  </si>
  <si>
    <t>Z22S</t>
  </si>
  <si>
    <t>MHSA Full Service Partnership Incentives Invoice</t>
  </si>
  <si>
    <t>Z23S</t>
  </si>
  <si>
    <t>MHSA Adult Full Service Partnership Incentives Invoice</t>
  </si>
  <si>
    <t>Z23U</t>
  </si>
  <si>
    <t>MHSA Child Full Service Partnership Incentives Invoice</t>
  </si>
  <si>
    <t>H23A</t>
  </si>
  <si>
    <t>MHSA Full Service Partnership MC</t>
  </si>
  <si>
    <t>Z23K</t>
  </si>
  <si>
    <t>Z23L</t>
  </si>
  <si>
    <t>Z23V</t>
  </si>
  <si>
    <t>MHSA Outpatient Care Services Startup Fund Invoice</t>
  </si>
  <si>
    <t>H23R</t>
  </si>
  <si>
    <t>Z23M</t>
  </si>
  <si>
    <t>Z23N</t>
  </si>
  <si>
    <t>Z23X</t>
  </si>
  <si>
    <t>MHSA Alternative Crisis Services Patch Invoice</t>
  </si>
  <si>
    <t>Z23T</t>
  </si>
  <si>
    <t>MHSA Alternative Crisis Services Startup Fund Invoice</t>
  </si>
  <si>
    <t>H23Q</t>
  </si>
  <si>
    <t>Z23Q</t>
  </si>
  <si>
    <t>MHSA Housing Supportive Services Program Non-MC</t>
  </si>
  <si>
    <t>Z23R</t>
  </si>
  <si>
    <t>MHSA Housing Supportive Services Program Invoice</t>
  </si>
  <si>
    <t>H23S</t>
  </si>
  <si>
    <t>MHSA Housing Supportive Services Program MC</t>
  </si>
  <si>
    <t>Y23J</t>
  </si>
  <si>
    <t>Y23K</t>
  </si>
  <si>
    <t>MHSA Planning, Outreach, &amp; Engagement Non-MC</t>
  </si>
  <si>
    <t>Y23F</t>
  </si>
  <si>
    <t>MHSA Prevention &amp; Early Intervention (PEI) Non-MC</t>
  </si>
  <si>
    <t>Z23C</t>
  </si>
  <si>
    <t>Z23W</t>
  </si>
  <si>
    <t>MHSA PEI Startup Fund Invoice</t>
  </si>
  <si>
    <t>H23F</t>
  </si>
  <si>
    <t>*</t>
  </si>
  <si>
    <t>Legal Entity Mental Health Services (MHS) Total</t>
  </si>
  <si>
    <t>24HR</t>
  </si>
  <si>
    <t>11*</t>
  </si>
  <si>
    <t>130.4N</t>
  </si>
  <si>
    <t>DCFS PHF Non-MC</t>
  </si>
  <si>
    <t>A23E</t>
  </si>
  <si>
    <t>301M</t>
  </si>
  <si>
    <t>N23G</t>
  </si>
  <si>
    <t>N23Q</t>
  </si>
  <si>
    <t>M23D</t>
  </si>
  <si>
    <t>24-Hour Residential Treatment Program Total</t>
  </si>
  <si>
    <t>24-Hour Residential Treatment Program (IMD) Total - No FS</t>
  </si>
  <si>
    <t>RCV</t>
  </si>
  <si>
    <t xml:space="preserve">CRTP_RCV Total </t>
  </si>
  <si>
    <t>DCFS 2011 Realignment (UCC)</t>
  </si>
  <si>
    <t>J23F</t>
  </si>
  <si>
    <t xml:space="preserve">Post-Release Comm Supervision-Comm Reintegration Prog MC </t>
  </si>
  <si>
    <t>Urgent Care Center (UCC) Total - No FS</t>
  </si>
  <si>
    <t>OZ</t>
  </si>
  <si>
    <t>3580</t>
  </si>
  <si>
    <t>SUICIDE PREVENTION CENTER</t>
  </si>
  <si>
    <t>4057</t>
  </si>
  <si>
    <t>Innovation 2</t>
  </si>
  <si>
    <t>OthersTotal - No FS</t>
  </si>
  <si>
    <t>Y</t>
  </si>
  <si>
    <t>Grand Total</t>
  </si>
  <si>
    <t>Medi-Cal Services</t>
  </si>
  <si>
    <t>Non Medi-Cal</t>
  </si>
  <si>
    <t>Invoices</t>
  </si>
  <si>
    <t>Total</t>
  </si>
  <si>
    <r>
      <t xml:space="preserve">In accordance with guidelines set forth in the Department of Mental Health (DMH) Policy, </t>
    </r>
    <r>
      <rPr>
        <i/>
        <sz val="11"/>
        <color theme="1"/>
        <rFont val="Arial"/>
        <family val="2"/>
      </rPr>
      <t>Shifting Guidelines for the Legal Entity (LE) Agreement</t>
    </r>
    <r>
      <rPr>
        <sz val="11"/>
        <color theme="1"/>
        <rFont val="Arial"/>
        <family val="2"/>
      </rPr>
      <t>,</t>
    </r>
  </si>
  <si>
    <t>LE Number:</t>
  </si>
  <si>
    <t>Print Name of Authorized officer</t>
  </si>
  <si>
    <t>Title of Authorized Officer</t>
  </si>
  <si>
    <t>Jane Doe</t>
  </si>
  <si>
    <t>Executive Director</t>
  </si>
  <si>
    <t>Actual Costs</t>
  </si>
  <si>
    <t>Amount Shift from/to Local Match</t>
  </si>
  <si>
    <t>Gross MC MFPA Under/(Over) Utilized</t>
  </si>
  <si>
    <t>Local Match Under/(Over) Utilized</t>
  </si>
  <si>
    <t>Non Med-Cal Servies or Invoice Under/(Over) Utilized</t>
  </si>
  <si>
    <t>Add: FFP, 2011 Realignment, or SGF</t>
  </si>
  <si>
    <t>Amount Change in Gross (MC, Non MC, and Invoice)</t>
  </si>
  <si>
    <t>Req #</t>
  </si>
  <si>
    <t>Legal Entity Funded Program (as of Contract Amendment #     )</t>
  </si>
  <si>
    <t>DMH IMD Step Down MC</t>
  </si>
  <si>
    <t>24-HOUR RESIDENTIAL TREATMENT PROGRAM</t>
  </si>
  <si>
    <t>RESTORATIVE CARE VILLAGE CRISIS RESIDANTIAL TREATMENT PROGRAMS (CRTP)</t>
  </si>
  <si>
    <t>LEGAL ENTITY - MENTAL HEALTH</t>
  </si>
  <si>
    <t>Cost Report Worksheet</t>
  </si>
  <si>
    <r>
      <t xml:space="preserve">For the last shift request as specified in the DMH Legal Entity (LE) Agreement, Financial Exhibit A, Paragraph X (SURVIVAL: AMENDMENT TO MAXIMUM CONTRACT AMOUNT AND FINANCIAL SUMMARY (EXHIBIT B)), the LE Contractor understands and agrees that the LE Contractor is responsible for ensuring shift request(s) is(are) based on the Contractor’s complete and accurate Cost Report Worksheet and in accordance with terms and limitations set forth in the LE Agreement and DMH Policy, </t>
    </r>
    <r>
      <rPr>
        <i/>
        <sz val="11"/>
        <color theme="1"/>
        <rFont val="Arial"/>
        <family val="2"/>
      </rPr>
      <t>Shifting Guidelines for the Legal Entity Agreement</t>
    </r>
    <r>
      <rPr>
        <sz val="11"/>
        <color theme="1"/>
        <rFont val="Arial"/>
        <family val="2"/>
      </rPr>
      <t>.</t>
    </r>
  </si>
  <si>
    <t>REQUEST (Round Up to nearst 1,000 or 100)</t>
  </si>
  <si>
    <t>15=4+12</t>
  </si>
  <si>
    <t>16=5+14</t>
  </si>
  <si>
    <t>D/C</t>
  </si>
  <si>
    <t>D refers to add fund; C refers to outgoing fund</t>
  </si>
  <si>
    <t>OK</t>
  </si>
  <si>
    <t>MH000100</t>
  </si>
  <si>
    <t>MH001000</t>
  </si>
  <si>
    <t>1.</t>
  </si>
  <si>
    <t>2.</t>
  </si>
  <si>
    <t>3.</t>
  </si>
  <si>
    <t>Enter the latest Amendment Number that has Financial Summary</t>
  </si>
  <si>
    <t>Enter LE Number</t>
  </si>
  <si>
    <t>Enter Legal Entity (LE) Name</t>
  </si>
  <si>
    <t>4.</t>
  </si>
  <si>
    <t>5.</t>
  </si>
  <si>
    <t>Enter "D" if receiving funds from other funded program.   Enter "C" if fund is outgoing to other funded program.</t>
  </si>
  <si>
    <t>Enter Request Number.  Corresponding fund shift transactions for receiving and outgoing should be assigned the same Request Number to balance out, except for add pass-through dollar.</t>
  </si>
  <si>
    <t>6.</t>
  </si>
  <si>
    <t>7.</t>
  </si>
  <si>
    <t>8.</t>
  </si>
  <si>
    <t>From the dropdown menu, select the Funded Program you are requesting to shift TO or FROM</t>
  </si>
  <si>
    <t>If applicable, enter Local Match Amount from the latest LE Contract Amendment, Financial Summary; or from Cost Report Worksheet, Final Shift Worksheet Tab, Column I.</t>
  </si>
  <si>
    <t>Enter Funded Program Amount (Gross) from the latest LE Contract Amendment, Financial Summary; or from Cost Report Worksheet, Final Shift Worksheet Tab, Column J.</t>
  </si>
  <si>
    <t>9.</t>
  </si>
  <si>
    <t>10.</t>
  </si>
  <si>
    <t xml:space="preserve">Enter the Used Local Match Amount  attributed to the Funded Program selected in step 6 from Cost Report Worksheet, Final Shift Worksheet Tab, Col. K.  </t>
  </si>
  <si>
    <t>11.</t>
  </si>
  <si>
    <t>12.</t>
  </si>
  <si>
    <t>No entry is required. Local Match Under/(Over) Utilized amount is computed by formula, Column Header #4 minus #6.</t>
  </si>
  <si>
    <t xml:space="preserve">No entry is required.  Medi-Cal Under/(Over) Utilized amount is computed by formula, Column Header #5 minus #7. </t>
  </si>
  <si>
    <t>No entry is required.  Non Med-Cal or Invoice Under/(Over) Utilized amount is computed by formula, Column Header #5 minus #7.</t>
  </si>
  <si>
    <t>13.</t>
  </si>
  <si>
    <t>14.</t>
  </si>
  <si>
    <t>15.</t>
  </si>
  <si>
    <t>16.</t>
  </si>
  <si>
    <t>Enter additional federal and state funds requested if (1) shifted Local Match allow the draw down of additional federal and state funds or (2) increase Medi-Cal Funded Program Amount without adding local match</t>
  </si>
  <si>
    <t>Gross MC FPA Under/(Over) Utilized</t>
  </si>
  <si>
    <t>Funded Program Amount (FPA) (Gross)</t>
  </si>
  <si>
    <t>17.</t>
  </si>
  <si>
    <t>Shifted FROM/TO/Add Total (MC, Non MC, and Invoice)</t>
  </si>
  <si>
    <t>18.</t>
  </si>
  <si>
    <t>19.</t>
  </si>
  <si>
    <t>20,</t>
  </si>
  <si>
    <t xml:space="preserve">Carefully read the statement, print, sign and date.  </t>
  </si>
  <si>
    <r>
      <t xml:space="preserve">For the last shift request as specified in the DMH Legal Entity (LE) Agreement, Financial Exhibit A, Paragraph X (SURVIVAL: AMENDMENT TO MAXIMUM CONTRACT AMOUNT AND FINANCIAL SUMMARY (FS) (EXHIBIT B)), the LE Contractor understands and agrees that the LE Contractor is responsible for ensuring shift request(s) is(are) based on the Contractor’s complete and accurate Cost Report Worksheet and in accordance with terms and limitations set forth in the LE Agreement and DMH Policy, </t>
    </r>
    <r>
      <rPr>
        <i/>
        <sz val="11"/>
        <color theme="1"/>
        <rFont val="Arial"/>
        <family val="2"/>
      </rPr>
      <t>Shifting Guidelines for the Legal Entity Agreement</t>
    </r>
    <r>
      <rPr>
        <sz val="11"/>
        <color theme="1"/>
        <rFont val="Arial"/>
        <family val="2"/>
      </rPr>
      <t>.</t>
    </r>
  </si>
  <si>
    <t>Latest Contract Amendment # ___   with FS. Leave blank if no amendment.</t>
  </si>
  <si>
    <t>REQUEST (Round Up to nearest 1,000 or 100)</t>
  </si>
  <si>
    <t>Funded Program Name</t>
  </si>
  <si>
    <t>Non Med-Cal Services or Invoice Under/(Over) Utilized</t>
  </si>
  <si>
    <t>Oth MC: Enhcd Pregnancy</t>
  </si>
  <si>
    <t>Mobil Crisis Outreach Teams (MCOT) Non-MC</t>
  </si>
  <si>
    <t>Post-Release Community Supervision MC</t>
  </si>
  <si>
    <t>Post-Release Community Supervision Non-MC</t>
  </si>
  <si>
    <t>Enter the actual, allowable cost attributed to the Funded Program selected in step 6 from Cost Report Worksheet, Final Shift Worksheet Tab, Col. L.</t>
  </si>
  <si>
    <t>Enter the Local Match Amount is requesting to shift.</t>
  </si>
  <si>
    <t xml:space="preserve">No entry is required.  This is the updated Local Match amount after the shift request is approved/processed. </t>
  </si>
  <si>
    <t xml:space="preserve">No entry is required.  This is the updated FPA after the shift/add request is approved/processed. </t>
  </si>
  <si>
    <t>Enter Shifted FROM/TO/Add Total (MC, Non MC, and Invoice) Amount.</t>
  </si>
  <si>
    <t>FY 2022-23 Shift Request Form Instructions:</t>
  </si>
  <si>
    <t>ABC Mental Health Center</t>
  </si>
  <si>
    <t>00100</t>
  </si>
  <si>
    <t>D</t>
  </si>
  <si>
    <t>C</t>
  </si>
  <si>
    <t>N/A</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</si>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</sst>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4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Arial"/>
      <family val="2"/>
    </font>
    <font>
      <b/>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MS Sans Serif"/>
      <family val="2"/>
    </font>
    <font>
      <sz val="9"/>
      <color indexed="81"/>
      <name val="Tahoma"/>
      <family val="2"/>
    </font>
    <font>
      <sz val="10"/>
      <color theme="1" tint="0.34998626667073579"/>
      <name val="Arial"/>
      <family val="2"/>
    </font>
    <font>
      <sz val="10"/>
      <color rgb="FFFF0000"/>
      <name val="Arial"/>
      <family val="2"/>
    </font>
    <font>
      <i/>
      <sz val="11"/>
      <color theme="1"/>
      <name val="Arial"/>
      <family val="2"/>
    </font>
    <font>
      <sz val="11"/>
      <color rgb="FFFF0000"/>
      <name val="Arial"/>
      <family val="2"/>
    </font>
    <font>
      <b/>
      <sz val="11"/>
      <color theme="1"/>
      <name val="Arial"/>
      <family val="2"/>
    </font>
    <font>
      <b/>
      <sz val="12"/>
      <name val="Arial"/>
      <family val="2"/>
    </font>
    <font>
      <sz val="11"/>
      <name val="Arial"/>
      <family val="2"/>
    </font>
    <font>
      <sz val="12"/>
      <name val="Arial"/>
      <family val="2"/>
    </font>
    <font>
      <b/>
      <sz val="11"/>
      <name val="Arial"/>
      <family val="2"/>
    </font>
    <font>
      <sz val="11"/>
      <color rgb="FFFF0000"/>
      <name val="Calibri"/>
      <family val="2"/>
      <scheme val="minor"/>
    </font>
    <font>
      <b/>
      <sz val="11"/>
      <color rgb="FF0000FF"/>
      <name val="Arial"/>
      <family val="2"/>
    </font>
    <font>
      <b/>
      <sz val="11"/>
      <color rgb="FF0000FF"/>
      <name val="Calibri"/>
      <family val="2"/>
      <scheme val="minor"/>
    </font>
    <font>
      <b/>
      <sz val="9"/>
      <color indexed="81"/>
      <name val="Tahoma"/>
      <family val="2"/>
    </font>
    <font>
      <sz val="24"/>
      <color theme="1"/>
      <name val="Segoe UI Symbol"/>
      <family val="2"/>
    </font>
    <font>
      <sz val="16"/>
      <name val="Arial"/>
      <family val="2"/>
    </font>
    <font>
      <sz val="18"/>
      <name val="Arial"/>
      <family val="2"/>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66"/>
        <bgColor indexed="64"/>
      </patternFill>
    </fill>
    <fill>
      <patternFill patternType="solid">
        <fgColor theme="3" tint="0.79998168889431442"/>
        <bgColor indexed="64"/>
      </patternFill>
    </fill>
    <fill>
      <patternFill patternType="gray125">
        <bgColor auto="1"/>
      </patternFill>
    </fill>
    <fill>
      <patternFill patternType="gray125">
        <bgColor rgb="FFFFFFFF"/>
      </patternFill>
    </fill>
    <fill>
      <patternFill patternType="solid">
        <fgColor rgb="FFFFC000"/>
        <bgColor indexed="64"/>
      </patternFill>
    </fill>
    <fill>
      <patternFill patternType="solid">
        <fgColor theme="6"/>
        <bgColor indexed="64"/>
      </patternFill>
    </fill>
    <fill>
      <patternFill patternType="solid">
        <fgColor theme="4" tint="0.79998168889431442"/>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s>
  <cellStyleXfs count="151">
    <xf numFmtId="0" fontId="0" fillId="0" borderId="0"/>
    <xf numFmtId="43" fontId="4" fillId="0" borderId="0" applyFont="0" applyFill="0" applyBorder="0" applyAlignment="0" applyProtection="0"/>
    <xf numFmtId="0" fontId="7"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17" borderId="2" applyNumberFormat="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7" borderId="0" applyNumberFormat="0" applyBorder="0" applyAlignment="0" applyProtection="0"/>
    <xf numFmtId="0" fontId="7" fillId="0" borderId="0"/>
    <xf numFmtId="0" fontId="4" fillId="0" borderId="0"/>
    <xf numFmtId="0" fontId="7" fillId="4" borderId="7" applyNumberFormat="0" applyFont="0" applyAlignment="0" applyProtection="0"/>
    <xf numFmtId="0" fontId="21" fillId="16" borderId="8" applyNumberFormat="0" applyAlignment="0" applyProtection="0"/>
    <xf numFmtId="9" fontId="8"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19" fillId="0" borderId="0" applyNumberFormat="0" applyFill="0" applyBorder="0" applyAlignment="0" applyProtection="0"/>
    <xf numFmtId="44" fontId="8" fillId="0" borderId="0" applyFont="0" applyFill="0" applyBorder="0" applyAlignment="0" applyProtection="0"/>
    <xf numFmtId="0" fontId="7" fillId="4" borderId="7" applyNumberFormat="0" applyFont="0" applyAlignment="0" applyProtection="0"/>
    <xf numFmtId="9" fontId="8" fillId="0" borderId="0" applyFont="0" applyFill="0" applyBorder="0" applyAlignment="0" applyProtection="0"/>
    <xf numFmtId="0" fontId="11" fillId="16" borderId="1" applyNumberFormat="0" applyAlignment="0" applyProtection="0"/>
    <xf numFmtId="0" fontId="18" fillId="7" borderId="1" applyNumberFormat="0" applyAlignment="0" applyProtection="0"/>
    <xf numFmtId="0" fontId="7" fillId="4" borderId="7" applyNumberFormat="0" applyFont="0" applyAlignment="0" applyProtection="0"/>
    <xf numFmtId="0" fontId="23" fillId="0" borderId="9" applyNumberFormat="0" applyFill="0" applyAlignment="0" applyProtection="0"/>
    <xf numFmtId="0" fontId="7" fillId="0" borderId="0"/>
    <xf numFmtId="44" fontId="7" fillId="0" borderId="0" applyFont="0" applyFill="0" applyBorder="0" applyAlignment="0" applyProtection="0"/>
    <xf numFmtId="0" fontId="7" fillId="4" borderId="7" applyNumberFormat="0" applyFont="0" applyAlignment="0" applyProtection="0"/>
    <xf numFmtId="0" fontId="11" fillId="16" borderId="1" applyNumberFormat="0" applyAlignment="0" applyProtection="0"/>
    <xf numFmtId="0" fontId="18" fillId="7" borderId="1" applyNumberFormat="0" applyAlignment="0" applyProtection="0"/>
    <xf numFmtId="0" fontId="7" fillId="4" borderId="7" applyNumberFormat="0" applyFont="0" applyAlignment="0" applyProtection="0"/>
    <xf numFmtId="0" fontId="23" fillId="0" borderId="9" applyNumberFormat="0" applyFill="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43" fontId="4"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7" fillId="0" borderId="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7" fillId="4" borderId="7" applyNumberFormat="0" applyFont="0" applyAlignment="0" applyProtection="0"/>
    <xf numFmtId="0" fontId="21" fillId="16" borderId="8" applyNumberFormat="0" applyAlignment="0" applyProtection="0"/>
    <xf numFmtId="0" fontId="21" fillId="16" borderId="8" applyNumberFormat="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4" borderId="7" applyNumberFormat="0" applyFont="0" applyAlignment="0" applyProtection="0"/>
    <xf numFmtId="44" fontId="7" fillId="0" borderId="0" applyFont="0" applyFill="0" applyBorder="0" applyAlignment="0" applyProtection="0"/>
    <xf numFmtId="0" fontId="7" fillId="0" borderId="0"/>
    <xf numFmtId="0" fontId="7" fillId="4" borderId="7" applyNumberFormat="0" applyFont="0" applyAlignment="0" applyProtection="0"/>
    <xf numFmtId="0" fontId="7" fillId="4" borderId="7" applyNumberFormat="0" applyFont="0" applyAlignment="0" applyProtection="0"/>
    <xf numFmtId="0" fontId="7" fillId="0" borderId="0"/>
    <xf numFmtId="0" fontId="7" fillId="0" borderId="0"/>
    <xf numFmtId="44" fontId="7" fillId="0" borderId="0" applyFont="0" applyFill="0" applyBorder="0" applyAlignment="0" applyProtection="0"/>
    <xf numFmtId="0" fontId="7" fillId="4" borderId="7" applyNumberFormat="0" applyFont="0" applyAlignment="0" applyProtection="0"/>
    <xf numFmtId="44" fontId="7" fillId="0" borderId="0" applyFont="0" applyFill="0" applyBorder="0" applyAlignment="0" applyProtection="0"/>
    <xf numFmtId="0" fontId="7" fillId="0" borderId="0"/>
    <xf numFmtId="0" fontId="7" fillId="4" borderId="7" applyNumberFormat="0" applyFont="0" applyAlignment="0" applyProtection="0"/>
    <xf numFmtId="0" fontId="7" fillId="4" borderId="7" applyNumberFormat="0" applyFont="0" applyAlignment="0" applyProtection="0"/>
    <xf numFmtId="0" fontId="24" fillId="0" borderId="0"/>
    <xf numFmtId="43" fontId="2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2" fillId="0" borderId="0" applyFont="0" applyFill="0" applyBorder="0" applyAlignment="0" applyProtection="0"/>
  </cellStyleXfs>
  <cellXfs count="319">
    <xf numFmtId="0" fontId="0" fillId="0" borderId="0" xfId="0"/>
    <xf numFmtId="0" fontId="7" fillId="0" borderId="0" xfId="0" applyFont="1" applyFill="1" applyBorder="1" applyAlignment="1"/>
    <xf numFmtId="0" fontId="5" fillId="0" borderId="0" xfId="0" applyFont="1" applyAlignment="1" applyProtection="1">
      <alignment horizontal="center"/>
    </xf>
    <xf numFmtId="49" fontId="5" fillId="0" borderId="0" xfId="0" applyNumberFormat="1" applyFont="1" applyProtection="1"/>
    <xf numFmtId="0" fontId="5" fillId="0" borderId="0" xfId="0" applyFont="1" applyBorder="1" applyAlignment="1" applyProtection="1">
      <alignment horizontal="center"/>
    </xf>
    <xf numFmtId="0" fontId="5" fillId="0" borderId="0" xfId="0" applyFont="1" applyBorder="1" applyAlignment="1"/>
    <xf numFmtId="0" fontId="5" fillId="0" borderId="0" xfId="0" applyFont="1" applyBorder="1" applyAlignment="1" applyProtection="1">
      <alignment horizontal="center"/>
      <protection locked="0"/>
    </xf>
    <xf numFmtId="0" fontId="5" fillId="0" borderId="0" xfId="0" applyFont="1" applyFill="1" applyBorder="1" applyAlignment="1"/>
    <xf numFmtId="0" fontId="5" fillId="0" borderId="0" xfId="0" applyFont="1"/>
    <xf numFmtId="0" fontId="5" fillId="0" borderId="0" xfId="0" applyFont="1" applyBorder="1" applyAlignment="1" applyProtection="1">
      <protection locked="0"/>
    </xf>
    <xf numFmtId="0" fontId="26" fillId="0" borderId="0" xfId="0" applyFont="1"/>
    <xf numFmtId="0" fontId="5" fillId="0" borderId="0" xfId="0" applyFont="1" applyBorder="1" applyAlignment="1" applyProtection="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xf>
    <xf numFmtId="164" fontId="5" fillId="0" borderId="0" xfId="1" applyNumberFormat="1" applyFont="1" applyBorder="1"/>
    <xf numFmtId="0" fontId="5" fillId="0" borderId="0" xfId="0" applyFont="1" applyBorder="1"/>
    <xf numFmtId="164" fontId="5" fillId="0" borderId="0" xfId="1" applyNumberFormat="1" applyFont="1" applyBorder="1" applyAlignment="1" applyProtection="1">
      <alignment horizontal="center"/>
    </xf>
    <xf numFmtId="0" fontId="27" fillId="0" borderId="0" xfId="0" applyFont="1" applyFill="1" applyBorder="1" applyAlignment="1"/>
    <xf numFmtId="0" fontId="5" fillId="0" borderId="0" xfId="0" applyFont="1" applyFill="1"/>
    <xf numFmtId="0" fontId="5" fillId="0" borderId="10" xfId="0" applyFont="1" applyBorder="1" applyAlignment="1" applyProtection="1">
      <alignment horizontal="center"/>
    </xf>
    <xf numFmtId="0" fontId="5" fillId="0" borderId="0" xfId="0" applyFont="1" applyAlignment="1">
      <alignment horizontal="center"/>
    </xf>
    <xf numFmtId="0" fontId="5" fillId="0" borderId="0" xfId="0" applyFont="1" applyFill="1" applyAlignment="1">
      <alignment horizontal="center"/>
    </xf>
    <xf numFmtId="0" fontId="31" fillId="0" borderId="0" xfId="148" applyFont="1" applyAlignment="1">
      <alignment horizontal="left"/>
    </xf>
    <xf numFmtId="0" fontId="31" fillId="0" borderId="0" xfId="148" applyFont="1" applyAlignment="1">
      <alignment horizontal="center"/>
    </xf>
    <xf numFmtId="0" fontId="32" fillId="0" borderId="0" xfId="148" applyFont="1" applyAlignment="1">
      <alignment horizontal="center"/>
    </xf>
    <xf numFmtId="0" fontId="31" fillId="0" borderId="0" xfId="148" applyFont="1"/>
    <xf numFmtId="0" fontId="32" fillId="0" borderId="0" xfId="148" applyFont="1"/>
    <xf numFmtId="0" fontId="32" fillId="18" borderId="22" xfId="148" applyFont="1" applyFill="1" applyBorder="1"/>
    <xf numFmtId="0" fontId="32" fillId="18" borderId="23" xfId="148" applyFont="1" applyFill="1" applyBorder="1" applyAlignment="1">
      <alignment horizontal="center"/>
    </xf>
    <xf numFmtId="0" fontId="2" fillId="18" borderId="23" xfId="148" applyFont="1" applyFill="1" applyBorder="1" applyAlignment="1">
      <alignment horizontal="center"/>
    </xf>
    <xf numFmtId="0" fontId="2" fillId="18" borderId="41" xfId="148" applyFont="1" applyFill="1" applyBorder="1" applyAlignment="1">
      <alignment horizontal="center"/>
    </xf>
    <xf numFmtId="0" fontId="2" fillId="18" borderId="24" xfId="148" applyFont="1" applyFill="1" applyBorder="1" applyAlignment="1">
      <alignment horizontal="center"/>
    </xf>
    <xf numFmtId="0" fontId="2" fillId="0" borderId="0" xfId="148" applyFont="1"/>
    <xf numFmtId="0" fontId="4" fillId="0" borderId="0" xfId="148"/>
    <xf numFmtId="0" fontId="4" fillId="0" borderId="0" xfId="148" applyProtection="1">
      <protection locked="0"/>
    </xf>
    <xf numFmtId="0" fontId="2" fillId="0" borderId="0" xfId="148" applyFont="1" applyProtection="1">
      <protection locked="0"/>
    </xf>
    <xf numFmtId="0" fontId="32" fillId="0" borderId="42" xfId="148" applyFont="1" applyBorder="1"/>
    <xf numFmtId="0" fontId="32" fillId="23" borderId="12" xfId="148" applyFont="1" applyFill="1" applyBorder="1" applyAlignment="1" applyProtection="1">
      <alignment horizontal="center"/>
      <protection locked="0"/>
    </xf>
    <xf numFmtId="0" fontId="2" fillId="23" borderId="12" xfId="148" applyFont="1" applyFill="1" applyBorder="1" applyAlignment="1" applyProtection="1">
      <alignment horizontal="center"/>
      <protection locked="0"/>
    </xf>
    <xf numFmtId="0" fontId="2" fillId="23" borderId="13" xfId="148" applyFont="1" applyFill="1" applyBorder="1" applyAlignment="1" applyProtection="1">
      <alignment horizontal="center"/>
      <protection locked="0"/>
    </xf>
    <xf numFmtId="165" fontId="2" fillId="23" borderId="13" xfId="136" applyNumberFormat="1" applyFont="1" applyFill="1" applyBorder="1" applyAlignment="1" applyProtection="1">
      <alignment horizontal="center"/>
      <protection locked="0"/>
    </xf>
    <xf numFmtId="44" fontId="2" fillId="0" borderId="12" xfId="148" applyNumberFormat="1" applyFont="1" applyBorder="1" applyProtection="1">
      <protection locked="0"/>
    </xf>
    <xf numFmtId="44" fontId="2" fillId="0" borderId="43" xfId="148" applyNumberFormat="1" applyFont="1" applyBorder="1" applyAlignment="1" applyProtection="1">
      <alignment horizontal="center"/>
      <protection locked="0"/>
    </xf>
    <xf numFmtId="0" fontId="33" fillId="0" borderId="10" xfId="148" quotePrefix="1" applyFont="1" applyBorder="1" applyAlignment="1">
      <alignment horizontal="left"/>
    </xf>
    <xf numFmtId="49" fontId="33" fillId="0" borderId="0" xfId="148" quotePrefix="1" applyNumberFormat="1" applyFont="1"/>
    <xf numFmtId="0" fontId="32" fillId="0" borderId="0" xfId="148" quotePrefix="1" applyFont="1"/>
    <xf numFmtId="0" fontId="33" fillId="0" borderId="10" xfId="148" quotePrefix="1" applyFont="1" applyBorder="1"/>
    <xf numFmtId="0" fontId="32" fillId="0" borderId="10" xfId="148" applyFont="1" applyBorder="1"/>
    <xf numFmtId="0" fontId="32" fillId="0" borderId="44" xfId="148" applyFont="1" applyBorder="1"/>
    <xf numFmtId="0" fontId="32" fillId="23" borderId="45" xfId="148" applyFont="1" applyFill="1" applyBorder="1" applyAlignment="1" applyProtection="1">
      <alignment horizontal="center"/>
      <protection locked="0"/>
    </xf>
    <xf numFmtId="0" fontId="2" fillId="23" borderId="45" xfId="148" applyFont="1" applyFill="1" applyBorder="1" applyAlignment="1" applyProtection="1">
      <alignment horizontal="center"/>
      <protection locked="0"/>
    </xf>
    <xf numFmtId="0" fontId="2" fillId="23" borderId="46" xfId="148" applyFont="1" applyFill="1" applyBorder="1" applyAlignment="1" applyProtection="1">
      <alignment horizontal="center"/>
      <protection locked="0"/>
    </xf>
    <xf numFmtId="165" fontId="2" fillId="23" borderId="46" xfId="136" applyNumberFormat="1" applyFont="1" applyFill="1" applyBorder="1" applyAlignment="1" applyProtection="1">
      <alignment horizontal="center"/>
      <protection locked="0"/>
    </xf>
    <xf numFmtId="44" fontId="2" fillId="0" borderId="20" xfId="148" applyNumberFormat="1" applyFont="1" applyBorder="1" applyProtection="1">
      <protection locked="0"/>
    </xf>
    <xf numFmtId="44" fontId="2" fillId="0" borderId="21" xfId="148" applyNumberFormat="1" applyFont="1" applyBorder="1" applyAlignment="1" applyProtection="1">
      <alignment horizontal="center"/>
      <protection locked="0"/>
    </xf>
    <xf numFmtId="0" fontId="32" fillId="0" borderId="0" xfId="148" applyFont="1" applyAlignment="1">
      <alignment horizontal="left"/>
    </xf>
    <xf numFmtId="0" fontId="34" fillId="0" borderId="47" xfId="148" applyFont="1" applyBorder="1"/>
    <xf numFmtId="0" fontId="34" fillId="0" borderId="47" xfId="148" applyFont="1" applyBorder="1" applyAlignment="1">
      <alignment horizontal="center"/>
    </xf>
    <xf numFmtId="0" fontId="34" fillId="0" borderId="47" xfId="148" quotePrefix="1" applyFont="1" applyBorder="1" applyAlignment="1">
      <alignment horizontal="center"/>
    </xf>
    <xf numFmtId="0" fontId="34" fillId="0" borderId="48" xfId="148" applyFont="1" applyBorder="1"/>
    <xf numFmtId="0" fontId="30" fillId="0" borderId="0" xfId="148" applyFont="1" applyAlignment="1">
      <alignment horizontal="center"/>
    </xf>
    <xf numFmtId="0" fontId="30" fillId="0" borderId="0" xfId="148" applyFont="1" applyProtection="1">
      <protection locked="0"/>
    </xf>
    <xf numFmtId="0" fontId="34" fillId="0" borderId="51" xfId="148" applyFont="1" applyBorder="1" applyAlignment="1">
      <alignment horizontal="center"/>
    </xf>
    <xf numFmtId="0" fontId="34" fillId="0" borderId="52" xfId="148" applyFont="1" applyBorder="1" applyAlignment="1">
      <alignment horizontal="center"/>
    </xf>
    <xf numFmtId="0" fontId="32" fillId="20" borderId="53" xfId="148" applyFont="1" applyFill="1" applyBorder="1" applyAlignment="1">
      <alignment horizontal="center"/>
    </xf>
    <xf numFmtId="0" fontId="32" fillId="20" borderId="54" xfId="148" applyFont="1" applyFill="1" applyBorder="1" applyAlignment="1">
      <alignment horizontal="center"/>
    </xf>
    <xf numFmtId="0" fontId="2" fillId="21" borderId="55" xfId="148" applyFont="1" applyFill="1" applyBorder="1" applyAlignment="1">
      <alignment horizontal="center"/>
    </xf>
    <xf numFmtId="0" fontId="2" fillId="21" borderId="56" xfId="148" applyFont="1" applyFill="1" applyBorder="1" applyAlignment="1">
      <alignment horizontal="center"/>
    </xf>
    <xf numFmtId="0" fontId="2" fillId="24" borderId="55" xfId="148" applyFont="1" applyFill="1" applyBorder="1" applyAlignment="1">
      <alignment horizontal="center"/>
    </xf>
    <xf numFmtId="0" fontId="2" fillId="24" borderId="57" xfId="148" applyFont="1" applyFill="1" applyBorder="1" applyAlignment="1">
      <alignment horizontal="center"/>
    </xf>
    <xf numFmtId="0" fontId="2" fillId="25" borderId="55" xfId="148" applyFont="1" applyFill="1" applyBorder="1" applyAlignment="1">
      <alignment horizontal="center"/>
    </xf>
    <xf numFmtId="0" fontId="2" fillId="25" borderId="57" xfId="148" applyFont="1" applyFill="1" applyBorder="1" applyAlignment="1">
      <alignment horizontal="center"/>
    </xf>
    <xf numFmtId="0" fontId="2" fillId="26" borderId="55" xfId="148" applyFont="1" applyFill="1" applyBorder="1" applyAlignment="1">
      <alignment horizontal="center"/>
    </xf>
    <xf numFmtId="0" fontId="2" fillId="26" borderId="57" xfId="148" applyFont="1" applyFill="1" applyBorder="1" applyAlignment="1">
      <alignment horizontal="center"/>
    </xf>
    <xf numFmtId="0" fontId="32" fillId="0" borderId="15" xfId="148" applyFont="1" applyBorder="1" applyAlignment="1">
      <alignment horizontal="center"/>
    </xf>
    <xf numFmtId="0" fontId="32" fillId="0" borderId="15" xfId="148" applyFont="1" applyBorder="1"/>
    <xf numFmtId="0" fontId="32" fillId="0" borderId="26" xfId="148" quotePrefix="1" applyFont="1" applyBorder="1" applyAlignment="1">
      <alignment horizontal="center"/>
    </xf>
    <xf numFmtId="0" fontId="32" fillId="0" borderId="26" xfId="148" applyFont="1" applyBorder="1"/>
    <xf numFmtId="0" fontId="32" fillId="27" borderId="58" xfId="148" applyFont="1" applyFill="1" applyBorder="1"/>
    <xf numFmtId="44" fontId="32" fillId="23" borderId="26" xfId="136" applyFont="1" applyFill="1" applyBorder="1" applyProtection="1">
      <protection locked="0"/>
    </xf>
    <xf numFmtId="0" fontId="32" fillId="27" borderId="58" xfId="148" applyFont="1" applyFill="1" applyBorder="1" applyProtection="1">
      <protection locked="0"/>
    </xf>
    <xf numFmtId="44" fontId="32" fillId="23" borderId="59" xfId="136" applyFont="1" applyFill="1" applyBorder="1" applyProtection="1">
      <protection locked="0"/>
    </xf>
    <xf numFmtId="0" fontId="32" fillId="1" borderId="60" xfId="148" applyFont="1" applyFill="1" applyBorder="1"/>
    <xf numFmtId="44" fontId="32" fillId="0" borderId="38" xfId="136" applyFont="1" applyFill="1" applyBorder="1" applyProtection="1"/>
    <xf numFmtId="44" fontId="32" fillId="0" borderId="38" xfId="136" applyFont="1" applyFill="1" applyBorder="1" applyProtection="1">
      <protection locked="0"/>
    </xf>
    <xf numFmtId="0" fontId="32" fillId="0" borderId="0" xfId="148" applyFont="1" applyProtection="1">
      <protection locked="0"/>
    </xf>
    <xf numFmtId="0" fontId="32" fillId="0" borderId="12" xfId="148" applyFont="1" applyBorder="1" applyAlignment="1">
      <alignment horizontal="center"/>
    </xf>
    <xf numFmtId="0" fontId="32" fillId="0" borderId="12" xfId="148" applyFont="1" applyBorder="1"/>
    <xf numFmtId="0" fontId="32" fillId="0" borderId="13" xfId="148" applyFont="1" applyBorder="1"/>
    <xf numFmtId="44" fontId="32" fillId="23" borderId="42" xfId="136" applyFont="1" applyFill="1" applyBorder="1" applyProtection="1">
      <protection locked="0"/>
    </xf>
    <xf numFmtId="44" fontId="32" fillId="23" borderId="13" xfId="136" applyFont="1" applyFill="1" applyBorder="1" applyProtection="1">
      <protection locked="0"/>
    </xf>
    <xf numFmtId="44" fontId="32" fillId="0" borderId="61" xfId="136" applyFont="1" applyFill="1" applyBorder="1" applyProtection="1"/>
    <xf numFmtId="44" fontId="32" fillId="0" borderId="62" xfId="136" applyFont="1" applyFill="1" applyBorder="1" applyProtection="1"/>
    <xf numFmtId="44" fontId="32" fillId="0" borderId="43" xfId="136" applyFont="1" applyFill="1" applyBorder="1" applyProtection="1"/>
    <xf numFmtId="44" fontId="32" fillId="0" borderId="61" xfId="136" applyFont="1" applyFill="1" applyBorder="1" applyProtection="1">
      <protection locked="0"/>
    </xf>
    <xf numFmtId="44" fontId="32" fillId="28" borderId="63" xfId="136" applyFont="1" applyFill="1" applyBorder="1" applyProtection="1"/>
    <xf numFmtId="0" fontId="32" fillId="0" borderId="13" xfId="148" applyFont="1" applyBorder="1" applyAlignment="1">
      <alignment horizontal="center"/>
    </xf>
    <xf numFmtId="0" fontId="32" fillId="27" borderId="42" xfId="148" applyFont="1" applyFill="1" applyBorder="1"/>
    <xf numFmtId="44" fontId="32" fillId="23" borderId="62" xfId="136" applyFont="1" applyFill="1" applyBorder="1" applyProtection="1">
      <protection locked="0"/>
    </xf>
    <xf numFmtId="0" fontId="32" fillId="1" borderId="61" xfId="148" applyFont="1" applyFill="1" applyBorder="1" applyProtection="1">
      <protection locked="0"/>
    </xf>
    <xf numFmtId="0" fontId="32" fillId="1" borderId="61" xfId="148" applyFont="1" applyFill="1" applyBorder="1"/>
    <xf numFmtId="44" fontId="32" fillId="0" borderId="43" xfId="136" applyFont="1" applyFill="1" applyBorder="1" applyProtection="1">
      <protection locked="0"/>
    </xf>
    <xf numFmtId="0" fontId="32" fillId="0" borderId="26" xfId="148" applyFont="1" applyBorder="1" applyAlignment="1">
      <alignment horizontal="center"/>
    </xf>
    <xf numFmtId="44" fontId="32" fillId="28" borderId="64" xfId="136" applyFont="1" applyFill="1" applyBorder="1" applyProtection="1"/>
    <xf numFmtId="0" fontId="32" fillId="1" borderId="60" xfId="148" applyFont="1" applyFill="1" applyBorder="1" applyProtection="1">
      <protection locked="0"/>
    </xf>
    <xf numFmtId="44" fontId="32" fillId="0" borderId="60" xfId="136" applyFont="1" applyFill="1" applyBorder="1" applyProtection="1"/>
    <xf numFmtId="44" fontId="32" fillId="0" borderId="59" xfId="136" applyFont="1" applyFill="1" applyBorder="1" applyProtection="1"/>
    <xf numFmtId="44" fontId="32" fillId="0" borderId="60" xfId="136" applyFont="1" applyFill="1" applyBorder="1" applyProtection="1">
      <protection locked="0"/>
    </xf>
    <xf numFmtId="44" fontId="32" fillId="28" borderId="42" xfId="136" applyFont="1" applyFill="1" applyBorder="1" applyProtection="1"/>
    <xf numFmtId="44" fontId="32" fillId="28" borderId="62" xfId="136" applyFont="1" applyFill="1" applyBorder="1" applyProtection="1"/>
    <xf numFmtId="0" fontId="35" fillId="0" borderId="0" xfId="148" applyFont="1"/>
    <xf numFmtId="0" fontId="29" fillId="0" borderId="0" xfId="148" applyFont="1" applyProtection="1">
      <protection locked="0"/>
    </xf>
    <xf numFmtId="165" fontId="29" fillId="1" borderId="42" xfId="31" applyNumberFormat="1" applyFont="1" applyFill="1" applyBorder="1" applyProtection="1"/>
    <xf numFmtId="165" fontId="32" fillId="23" borderId="13" xfId="31" applyNumberFormat="1" applyFont="1" applyFill="1" applyBorder="1" applyProtection="1">
      <protection locked="0"/>
    </xf>
    <xf numFmtId="0" fontId="32" fillId="0" borderId="13" xfId="148" quotePrefix="1" applyFont="1" applyBorder="1" applyAlignment="1">
      <alignment horizontal="center"/>
    </xf>
    <xf numFmtId="0" fontId="32" fillId="0" borderId="61" xfId="148" applyFont="1" applyBorder="1"/>
    <xf numFmtId="165" fontId="32" fillId="23" borderId="42" xfId="31" applyNumberFormat="1" applyFont="1" applyFill="1" applyBorder="1" applyProtection="1">
      <protection locked="0"/>
    </xf>
    <xf numFmtId="0" fontId="29" fillId="1" borderId="42" xfId="148" applyFont="1" applyFill="1" applyBorder="1"/>
    <xf numFmtId="0" fontId="32" fillId="0" borderId="13" xfId="148" quotePrefix="1" applyFont="1" applyBorder="1"/>
    <xf numFmtId="165" fontId="29" fillId="27" borderId="42" xfId="31" applyNumberFormat="1" applyFont="1" applyFill="1" applyBorder="1" applyProtection="1"/>
    <xf numFmtId="0" fontId="29" fillId="27" borderId="42" xfId="148" applyFont="1" applyFill="1" applyBorder="1"/>
    <xf numFmtId="0" fontId="32" fillId="29" borderId="12" xfId="148" applyFont="1" applyFill="1" applyBorder="1" applyAlignment="1">
      <alignment horizontal="center"/>
    </xf>
    <xf numFmtId="44" fontId="32" fillId="1" borderId="13" xfId="136" applyFont="1" applyFill="1" applyBorder="1" applyProtection="1"/>
    <xf numFmtId="165" fontId="32" fillId="27" borderId="42" xfId="31" applyNumberFormat="1" applyFont="1" applyFill="1" applyBorder="1" applyProtection="1"/>
    <xf numFmtId="165" fontId="32" fillId="1" borderId="42" xfId="31" applyNumberFormat="1" applyFont="1" applyFill="1" applyBorder="1" applyProtection="1"/>
    <xf numFmtId="0" fontId="32" fillId="1" borderId="42" xfId="148" applyFont="1" applyFill="1" applyBorder="1"/>
    <xf numFmtId="0" fontId="36" fillId="0" borderId="65" xfId="148" applyFont="1" applyBorder="1" applyAlignment="1">
      <alignment horizontal="center"/>
    </xf>
    <xf numFmtId="0" fontId="36" fillId="0" borderId="54" xfId="148" applyFont="1" applyBorder="1" applyAlignment="1">
      <alignment horizontal="center"/>
    </xf>
    <xf numFmtId="0" fontId="36" fillId="0" borderId="54" xfId="148" applyFont="1" applyBorder="1"/>
    <xf numFmtId="165" fontId="36" fillId="0" borderId="53" xfId="31" applyNumberFormat="1" applyFont="1" applyFill="1" applyBorder="1" applyProtection="1"/>
    <xf numFmtId="165" fontId="36" fillId="0" borderId="54" xfId="31" applyNumberFormat="1" applyFont="1" applyFill="1" applyBorder="1" applyProtection="1"/>
    <xf numFmtId="44" fontId="36" fillId="0" borderId="55" xfId="136" applyFont="1" applyFill="1" applyBorder="1" applyProtection="1"/>
    <xf numFmtId="44" fontId="36" fillId="0" borderId="56" xfId="136" applyFont="1" applyFill="1" applyBorder="1" applyProtection="1"/>
    <xf numFmtId="44" fontId="36" fillId="0" borderId="57" xfId="136" applyFont="1" applyFill="1" applyBorder="1" applyProtection="1"/>
    <xf numFmtId="0" fontId="37" fillId="0" borderId="0" xfId="148" applyFont="1"/>
    <xf numFmtId="0" fontId="36" fillId="0" borderId="0" xfId="148" applyFont="1" applyAlignment="1">
      <alignment horizontal="center"/>
    </xf>
    <xf numFmtId="0" fontId="36" fillId="0" borderId="0" xfId="148" applyFont="1" applyProtection="1">
      <protection locked="0"/>
    </xf>
    <xf numFmtId="44" fontId="32" fillId="0" borderId="13" xfId="136" applyFont="1" applyBorder="1" applyProtection="1">
      <protection locked="0"/>
    </xf>
    <xf numFmtId="44" fontId="32" fillId="1" borderId="43" xfId="136" applyFont="1" applyFill="1" applyBorder="1" applyProtection="1"/>
    <xf numFmtId="44" fontId="36" fillId="0" borderId="53" xfId="136" applyFont="1" applyFill="1" applyBorder="1" applyProtection="1"/>
    <xf numFmtId="44" fontId="36" fillId="0" borderId="54" xfId="136" applyFont="1" applyFill="1" applyBorder="1" applyProtection="1"/>
    <xf numFmtId="44" fontId="32" fillId="1" borderId="38" xfId="136" applyFont="1" applyFill="1" applyBorder="1" applyProtection="1"/>
    <xf numFmtId="44" fontId="32" fillId="1" borderId="42" xfId="136" applyFont="1" applyFill="1" applyBorder="1" applyProtection="1"/>
    <xf numFmtId="44" fontId="32" fillId="1" borderId="62" xfId="136" applyFont="1" applyFill="1" applyBorder="1" applyProtection="1"/>
    <xf numFmtId="44" fontId="32" fillId="1" borderId="60" xfId="136" applyFont="1" applyFill="1" applyBorder="1" applyProtection="1"/>
    <xf numFmtId="44" fontId="29" fillId="28" borderId="66" xfId="136" applyFont="1" applyFill="1" applyBorder="1" applyProtection="1"/>
    <xf numFmtId="44" fontId="29" fillId="28" borderId="67" xfId="136" applyFont="1" applyFill="1" applyBorder="1" applyProtection="1"/>
    <xf numFmtId="0" fontId="29" fillId="1" borderId="60" xfId="148" applyFont="1" applyFill="1" applyBorder="1"/>
    <xf numFmtId="44" fontId="29" fillId="1" borderId="38" xfId="136" applyFont="1" applyFill="1" applyBorder="1" applyProtection="1"/>
    <xf numFmtId="44" fontId="29" fillId="1" borderId="42" xfId="136" applyFont="1" applyFill="1" applyBorder="1" applyProtection="1"/>
    <xf numFmtId="44" fontId="29" fillId="1" borderId="62" xfId="136" applyFont="1" applyFill="1" applyBorder="1" applyProtection="1"/>
    <xf numFmtId="44" fontId="29" fillId="1" borderId="60" xfId="136" applyFont="1" applyFill="1" applyBorder="1" applyProtection="1"/>
    <xf numFmtId="44" fontId="32" fillId="28" borderId="66" xfId="136" applyFont="1" applyFill="1" applyBorder="1" applyProtection="1"/>
    <xf numFmtId="44" fontId="32" fillId="28" borderId="67" xfId="136" applyFont="1" applyFill="1" applyBorder="1" applyProtection="1"/>
    <xf numFmtId="44" fontId="32" fillId="1" borderId="61" xfId="136" applyFont="1" applyFill="1" applyBorder="1" applyProtection="1"/>
    <xf numFmtId="0" fontId="32" fillId="0" borderId="15" xfId="148" quotePrefix="1" applyFont="1" applyBorder="1" applyAlignment="1">
      <alignment horizontal="center"/>
    </xf>
    <xf numFmtId="44" fontId="32" fillId="23" borderId="67" xfId="136" applyFont="1" applyFill="1" applyBorder="1" applyProtection="1">
      <protection locked="0"/>
    </xf>
    <xf numFmtId="0" fontId="36" fillId="0" borderId="68" xfId="148" applyFont="1" applyBorder="1" applyAlignment="1">
      <alignment horizontal="center"/>
    </xf>
    <xf numFmtId="0" fontId="36" fillId="0" borderId="69" xfId="148" applyFont="1" applyBorder="1" applyAlignment="1">
      <alignment horizontal="center"/>
    </xf>
    <xf numFmtId="0" fontId="36" fillId="0" borderId="70" xfId="148" applyFont="1" applyBorder="1" applyAlignment="1">
      <alignment horizontal="center"/>
    </xf>
    <xf numFmtId="0" fontId="36" fillId="0" borderId="70" xfId="148" applyFont="1" applyBorder="1"/>
    <xf numFmtId="44" fontId="36" fillId="0" borderId="68" xfId="136" applyFont="1" applyFill="1" applyBorder="1" applyProtection="1"/>
    <xf numFmtId="44" fontId="36" fillId="0" borderId="70" xfId="136" applyFont="1" applyFill="1" applyBorder="1" applyProtection="1"/>
    <xf numFmtId="44" fontId="36" fillId="0" borderId="71" xfId="136" applyFont="1" applyFill="1" applyBorder="1" applyProtection="1"/>
    <xf numFmtId="44" fontId="36" fillId="0" borderId="72" xfId="136" applyFont="1" applyFill="1" applyBorder="1" applyProtection="1"/>
    <xf numFmtId="44" fontId="36" fillId="0" borderId="73" xfId="136" applyFont="1" applyFill="1" applyBorder="1" applyProtection="1"/>
    <xf numFmtId="44" fontId="2" fillId="0" borderId="0" xfId="148" applyNumberFormat="1" applyFont="1"/>
    <xf numFmtId="44" fontId="2" fillId="0" borderId="74" xfId="148" applyNumberFormat="1" applyFont="1" applyBorder="1"/>
    <xf numFmtId="44" fontId="2" fillId="0" borderId="0" xfId="148" applyNumberFormat="1" applyFont="1" applyAlignment="1">
      <alignment horizontal="center"/>
    </xf>
    <xf numFmtId="0" fontId="32" fillId="0" borderId="0" xfId="148" applyFont="1" applyAlignment="1" applyProtection="1">
      <alignment horizontal="center"/>
      <protection locked="0"/>
    </xf>
    <xf numFmtId="44" fontId="2" fillId="0" borderId="0" xfId="148" applyNumberFormat="1" applyFont="1" applyProtection="1">
      <protection locked="0"/>
    </xf>
    <xf numFmtId="0" fontId="5" fillId="0" borderId="28" xfId="0" applyFont="1" applyBorder="1" applyAlignment="1">
      <alignment horizontal="center" vertical="center"/>
    </xf>
    <xf numFmtId="0" fontId="7" fillId="19" borderId="39" xfId="0" applyFont="1" applyFill="1" applyBorder="1" applyAlignment="1">
      <alignment horizontal="center"/>
    </xf>
    <xf numFmtId="0" fontId="7" fillId="0" borderId="0" xfId="0" applyFont="1"/>
    <xf numFmtId="0" fontId="7" fillId="21" borderId="19" xfId="0" applyFont="1" applyFill="1" applyBorder="1" applyAlignment="1">
      <alignment horizontal="center" wrapText="1"/>
    </xf>
    <xf numFmtId="0" fontId="7" fillId="21" borderId="20" xfId="0" applyFont="1" applyFill="1" applyBorder="1" applyAlignment="1">
      <alignment horizontal="center" wrapText="1"/>
    </xf>
    <xf numFmtId="0" fontId="7" fillId="21" borderId="25" xfId="0" applyFont="1" applyFill="1" applyBorder="1" applyAlignment="1">
      <alignment horizontal="center" wrapText="1"/>
    </xf>
    <xf numFmtId="0" fontId="7" fillId="22" borderId="37" xfId="0" applyFont="1" applyFill="1" applyBorder="1" applyAlignment="1">
      <alignment horizontal="center" wrapText="1"/>
    </xf>
    <xf numFmtId="0" fontId="7" fillId="22" borderId="21" xfId="0" applyFont="1" applyFill="1" applyBorder="1" applyAlignment="1">
      <alignment horizontal="center" wrapText="1"/>
    </xf>
    <xf numFmtId="0" fontId="7" fillId="18" borderId="19" xfId="0" applyFont="1" applyFill="1" applyBorder="1" applyAlignment="1">
      <alignment horizontal="center"/>
    </xf>
    <xf numFmtId="0" fontId="7" fillId="18" borderId="21" xfId="0" applyFont="1" applyFill="1" applyBorder="1" applyAlignment="1">
      <alignment horizontal="center"/>
    </xf>
    <xf numFmtId="0" fontId="7" fillId="0" borderId="0" xfId="0" applyFont="1" applyAlignment="1"/>
    <xf numFmtId="14" fontId="5" fillId="0" borderId="10" xfId="0" applyNumberFormat="1" applyFont="1" applyBorder="1" applyAlignment="1">
      <alignment horizontal="center"/>
    </xf>
    <xf numFmtId="0" fontId="5" fillId="0" borderId="40" xfId="0" applyFont="1" applyBorder="1" applyAlignment="1">
      <alignment horizontal="center" vertical="center"/>
    </xf>
    <xf numFmtId="0" fontId="7" fillId="19" borderId="75" xfId="0" applyFont="1" applyFill="1" applyBorder="1" applyAlignment="1">
      <alignment horizontal="center"/>
    </xf>
    <xf numFmtId="0" fontId="5" fillId="0" borderId="15" xfId="0" applyFont="1" applyBorder="1" applyAlignment="1">
      <alignment horizontal="left" vertical="center"/>
    </xf>
    <xf numFmtId="0" fontId="5" fillId="0" borderId="0" xfId="0" applyFont="1" applyAlignment="1">
      <alignment horizontal="left" vertical="center"/>
    </xf>
    <xf numFmtId="44" fontId="5" fillId="0" borderId="15" xfId="149" applyFont="1" applyBorder="1" applyAlignment="1" applyProtection="1">
      <alignment horizontal="left" vertical="center"/>
    </xf>
    <xf numFmtId="44" fontId="5" fillId="0" borderId="12" xfId="149" applyFont="1" applyBorder="1" applyAlignment="1">
      <alignment horizontal="left" vertical="center"/>
    </xf>
    <xf numFmtId="44" fontId="5" fillId="0" borderId="12" xfId="149" applyFont="1" applyBorder="1" applyAlignment="1" applyProtection="1">
      <alignment horizontal="left" vertical="center"/>
    </xf>
    <xf numFmtId="44" fontId="5" fillId="0" borderId="13" xfId="149" applyFont="1" applyBorder="1" applyAlignment="1">
      <alignment horizontal="left" vertical="center"/>
    </xf>
    <xf numFmtId="0" fontId="7" fillId="22" borderId="20" xfId="0" applyFont="1" applyFill="1" applyBorder="1" applyAlignment="1">
      <alignment horizontal="center" wrapText="1"/>
    </xf>
    <xf numFmtId="44" fontId="5" fillId="0" borderId="0" xfId="0" applyNumberFormat="1" applyFont="1"/>
    <xf numFmtId="0" fontId="7" fillId="30" borderId="27" xfId="0" applyFont="1" applyFill="1" applyBorder="1" applyAlignment="1">
      <alignment horizontal="center" wrapText="1"/>
    </xf>
    <xf numFmtId="0" fontId="7" fillId="30" borderId="20" xfId="0" applyFont="1" applyFill="1" applyBorder="1" applyAlignment="1">
      <alignment horizontal="center" wrapText="1"/>
    </xf>
    <xf numFmtId="0" fontId="7" fillId="30" borderId="21" xfId="0" applyFont="1" applyFill="1" applyBorder="1" applyAlignment="1">
      <alignment horizontal="center" wrapText="1"/>
    </xf>
    <xf numFmtId="0" fontId="5" fillId="0" borderId="0" xfId="0" applyFont="1" applyBorder="1" applyAlignment="1">
      <alignment horizontal="left" indent="3"/>
    </xf>
    <xf numFmtId="0" fontId="5" fillId="0" borderId="10" xfId="0" applyFont="1" applyBorder="1" applyAlignment="1">
      <alignment horizontal="left" indent="3"/>
    </xf>
    <xf numFmtId="0" fontId="5" fillId="0" borderId="0" xfId="0" applyFont="1" applyAlignment="1">
      <alignment horizontal="left" indent="3"/>
    </xf>
    <xf numFmtId="49" fontId="5" fillId="0" borderId="0" xfId="0" applyNumberFormat="1" applyFont="1" applyAlignment="1" applyProtection="1">
      <alignment horizontal="left" indent="3"/>
    </xf>
    <xf numFmtId="44" fontId="5" fillId="0" borderId="15" xfId="149" applyFont="1" applyFill="1" applyBorder="1" applyAlignment="1">
      <alignment horizontal="left" vertical="center"/>
    </xf>
    <xf numFmtId="44" fontId="5" fillId="0" borderId="15" xfId="149" applyFont="1" applyFill="1" applyBorder="1" applyAlignment="1" applyProtection="1">
      <alignment horizontal="left" vertical="center"/>
    </xf>
    <xf numFmtId="0" fontId="5" fillId="0" borderId="0" xfId="0" applyFont="1" applyFill="1" applyAlignment="1">
      <alignment horizontal="left" vertical="center"/>
    </xf>
    <xf numFmtId="44" fontId="5" fillId="0" borderId="12" xfId="149" applyFont="1" applyFill="1" applyBorder="1" applyAlignment="1">
      <alignment horizontal="left" vertical="center"/>
    </xf>
    <xf numFmtId="44" fontId="5" fillId="0" borderId="12" xfId="149" applyFont="1" applyFill="1" applyBorder="1" applyAlignment="1" applyProtection="1">
      <alignment horizontal="left" vertical="center"/>
    </xf>
    <xf numFmtId="44" fontId="5" fillId="0" borderId="12" xfId="0" applyNumberFormat="1" applyFont="1" applyFill="1" applyBorder="1" applyAlignment="1">
      <alignment horizontal="left" vertical="center"/>
    </xf>
    <xf numFmtId="0" fontId="2" fillId="0" borderId="0" xfId="148" applyFont="1" applyAlignment="1">
      <alignment horizontal="center"/>
    </xf>
    <xf numFmtId="0" fontId="5" fillId="0" borderId="10" xfId="0" applyFont="1" applyBorder="1" applyAlignment="1">
      <alignment horizontal="center" vertical="center"/>
    </xf>
    <xf numFmtId="0" fontId="7" fillId="18" borderId="29" xfId="0" applyFont="1" applyFill="1" applyBorder="1" applyAlignment="1">
      <alignment horizontal="center"/>
    </xf>
    <xf numFmtId="0" fontId="7" fillId="18" borderId="34" xfId="0" applyFont="1" applyFill="1" applyBorder="1" applyAlignment="1">
      <alignment horizontal="center"/>
    </xf>
    <xf numFmtId="0" fontId="7" fillId="18" borderId="77" xfId="0" applyFont="1" applyFill="1" applyBorder="1" applyAlignment="1">
      <alignment horizontal="center"/>
    </xf>
    <xf numFmtId="0" fontId="7" fillId="18" borderId="44" xfId="0" applyFont="1" applyFill="1" applyBorder="1" applyAlignment="1">
      <alignment horizontal="center"/>
    </xf>
    <xf numFmtId="0" fontId="5" fillId="0" borderId="0" xfId="0" applyFont="1" applyAlignment="1">
      <alignment horizontal="left"/>
    </xf>
    <xf numFmtId="0" fontId="5" fillId="0" borderId="0" xfId="0" applyFont="1" applyBorder="1" applyAlignment="1">
      <alignment horizontal="center" vertical="top"/>
    </xf>
    <xf numFmtId="0" fontId="5" fillId="0" borderId="10" xfId="0" quotePrefix="1" applyFont="1" applyBorder="1" applyAlignment="1">
      <alignment horizontal="left" indent="3"/>
    </xf>
    <xf numFmtId="0" fontId="39" fillId="0" borderId="0" xfId="148" applyFont="1" applyAlignment="1">
      <alignment horizontal="center"/>
    </xf>
    <xf numFmtId="0" fontId="40" fillId="1" borderId="61" xfId="148" applyFont="1" applyFill="1" applyBorder="1"/>
    <xf numFmtId="44" fontId="41" fillId="0" borderId="61" xfId="136" applyFont="1" applyFill="1" applyBorder="1" applyAlignment="1" applyProtection="1">
      <alignment vertical="center"/>
      <protection locked="0"/>
    </xf>
    <xf numFmtId="0" fontId="27" fillId="0" borderId="0" xfId="0" applyFont="1" applyAlignment="1">
      <alignment horizontal="left"/>
    </xf>
    <xf numFmtId="0" fontId="7" fillId="22" borderId="25" xfId="0" applyFont="1" applyFill="1" applyBorder="1" applyAlignment="1">
      <alignment horizont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quotePrefix="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Border="1" applyAlignment="1">
      <alignment horizontal="left"/>
    </xf>
    <xf numFmtId="49" fontId="5" fillId="0" borderId="0" xfId="0" applyNumberFormat="1" applyFont="1" applyAlignment="1">
      <alignment horizontal="left"/>
    </xf>
    <xf numFmtId="49" fontId="7" fillId="0" borderId="0" xfId="0" applyNumberFormat="1" applyFont="1" applyFill="1" applyBorder="1" applyAlignment="1">
      <alignment horizontal="left"/>
    </xf>
    <xf numFmtId="49" fontId="5" fillId="0" borderId="0" xfId="0" applyNumberFormat="1" applyFont="1"/>
    <xf numFmtId="0" fontId="5" fillId="0" borderId="0" xfId="0" quotePrefix="1" applyNumberFormat="1" applyFont="1" applyFill="1" applyAlignment="1">
      <alignment horizontal="right"/>
    </xf>
    <xf numFmtId="0" fontId="5" fillId="0" borderId="0" xfId="0" applyNumberFormat="1" applyFont="1" applyAlignment="1">
      <alignment horizontal="right"/>
    </xf>
    <xf numFmtId="0" fontId="5" fillId="0" borderId="0" xfId="0" quotePrefix="1" applyNumberFormat="1" applyFont="1" applyAlignment="1">
      <alignment horizontal="right"/>
    </xf>
    <xf numFmtId="49" fontId="5" fillId="0" borderId="0" xfId="0" applyNumberFormat="1" applyFont="1" applyFill="1" applyBorder="1" applyAlignment="1"/>
    <xf numFmtId="0" fontId="5" fillId="0" borderId="0" xfId="0" applyFont="1" applyAlignment="1"/>
    <xf numFmtId="0" fontId="5" fillId="0" borderId="10" xfId="0" applyFont="1" applyBorder="1" applyAlignment="1">
      <alignment horizontal="center"/>
    </xf>
    <xf numFmtId="0" fontId="5" fillId="0" borderId="0" xfId="0" applyFont="1" applyAlignment="1">
      <alignment horizontal="center" vertical="top"/>
    </xf>
    <xf numFmtId="0" fontId="1" fillId="0" borderId="0" xfId="0" applyFont="1" applyAlignment="1" applyProtection="1">
      <alignment horizontal="left" vertical="center" wrapText="1" indent="3"/>
    </xf>
    <xf numFmtId="0" fontId="2" fillId="0" borderId="0" xfId="0" applyFont="1" applyAlignment="1" applyProtection="1">
      <alignment horizontal="left" vertical="center" wrapText="1" indent="3"/>
    </xf>
    <xf numFmtId="0" fontId="6" fillId="0" borderId="0" xfId="0" applyFont="1" applyAlignment="1" applyProtection="1">
      <alignment horizont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6" xfId="0" applyFont="1" applyBorder="1" applyAlignment="1">
      <alignment vertical="center"/>
    </xf>
    <xf numFmtId="0" fontId="5" fillId="0" borderId="0" xfId="0" applyFont="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7" fillId="30" borderId="76" xfId="0" applyFont="1" applyFill="1" applyBorder="1" applyAlignment="1">
      <alignment horizontal="center" vertical="center"/>
    </xf>
    <xf numFmtId="0" fontId="7" fillId="30" borderId="30" xfId="0" applyFont="1" applyFill="1" applyBorder="1" applyAlignment="1">
      <alignment horizontal="center" vertical="center"/>
    </xf>
    <xf numFmtId="0" fontId="7" fillId="30" borderId="31" xfId="0" applyFont="1" applyFill="1" applyBorder="1" applyAlignment="1">
      <alignment horizontal="center" vertical="center"/>
    </xf>
    <xf numFmtId="0" fontId="7" fillId="18" borderId="16" xfId="0" applyFont="1" applyFill="1" applyBorder="1" applyAlignment="1">
      <alignment horizontal="center"/>
    </xf>
    <xf numFmtId="0" fontId="7" fillId="18" borderId="18" xfId="0" applyFont="1" applyFill="1" applyBorder="1" applyAlignment="1">
      <alignment horizontal="center"/>
    </xf>
    <xf numFmtId="0" fontId="2" fillId="0" borderId="0" xfId="0" applyFont="1" applyAlignment="1" applyProtection="1">
      <alignment horizontal="left" indent="3"/>
    </xf>
    <xf numFmtId="0" fontId="3" fillId="0" borderId="0" xfId="0" applyFont="1" applyAlignment="1" applyProtection="1">
      <alignment horizontal="left" indent="3"/>
    </xf>
    <xf numFmtId="0" fontId="5" fillId="0" borderId="10" xfId="0" applyFont="1" applyBorder="1" applyAlignment="1">
      <alignment horizontal="center"/>
    </xf>
    <xf numFmtId="0" fontId="5" fillId="0" borderId="0" xfId="0" applyFont="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7" fillId="21" borderId="16" xfId="0" applyFont="1" applyFill="1" applyBorder="1" applyAlignment="1">
      <alignment horizontal="center" vertical="center"/>
    </xf>
    <xf numFmtId="0" fontId="7" fillId="21" borderId="17" xfId="0" applyFont="1" applyFill="1" applyBorder="1" applyAlignment="1">
      <alignment horizontal="center" vertical="center"/>
    </xf>
    <xf numFmtId="0" fontId="7" fillId="22" borderId="41" xfId="0" applyFont="1" applyFill="1" applyBorder="1" applyAlignment="1">
      <alignment horizontal="center" vertical="center"/>
    </xf>
    <xf numFmtId="0" fontId="7" fillId="22" borderId="17" xfId="0" applyFont="1" applyFill="1" applyBorder="1" applyAlignment="1">
      <alignment horizontal="center" vertical="center"/>
    </xf>
    <xf numFmtId="0" fontId="7" fillId="22" borderId="18" xfId="0" applyFont="1" applyFill="1" applyBorder="1" applyAlignment="1">
      <alignment horizontal="center" vertical="center"/>
    </xf>
    <xf numFmtId="0" fontId="2" fillId="0" borderId="0" xfId="0" applyFont="1" applyAlignment="1">
      <alignment horizontal="left" indent="3"/>
    </xf>
    <xf numFmtId="0" fontId="5" fillId="0" borderId="10" xfId="0" applyFont="1" applyBorder="1" applyAlignment="1">
      <alignment horizontal="center" wrapText="1"/>
    </xf>
    <xf numFmtId="0" fontId="7" fillId="21" borderId="29" xfId="0" applyFont="1" applyFill="1" applyBorder="1" applyAlignment="1">
      <alignment horizontal="center" vertical="center"/>
    </xf>
    <xf numFmtId="0" fontId="7" fillId="21" borderId="30" xfId="0" applyFont="1" applyFill="1" applyBorder="1" applyAlignment="1">
      <alignment horizontal="center" vertical="center"/>
    </xf>
    <xf numFmtId="0" fontId="7" fillId="22" borderId="16" xfId="0" applyFont="1" applyFill="1" applyBorder="1" applyAlignment="1">
      <alignment horizontal="center" vertical="center"/>
    </xf>
    <xf numFmtId="0" fontId="30" fillId="20" borderId="16" xfId="148" applyFont="1" applyFill="1" applyBorder="1" applyAlignment="1">
      <alignment horizontal="center" wrapText="1"/>
    </xf>
    <xf numFmtId="0" fontId="30" fillId="20" borderId="17" xfId="148" applyFont="1" applyFill="1" applyBorder="1" applyAlignment="1">
      <alignment horizontal="center" wrapText="1"/>
    </xf>
    <xf numFmtId="0" fontId="30" fillId="21" borderId="49" xfId="148" applyFont="1" applyFill="1" applyBorder="1" applyAlignment="1">
      <alignment horizontal="center" wrapText="1"/>
    </xf>
    <xf numFmtId="0" fontId="30" fillId="21" borderId="50" xfId="148" applyFont="1" applyFill="1" applyBorder="1" applyAlignment="1">
      <alignment horizontal="center" wrapText="1"/>
    </xf>
    <xf numFmtId="0" fontId="30" fillId="24" borderId="49" xfId="148" applyFont="1" applyFill="1" applyBorder="1" applyAlignment="1">
      <alignment horizontal="center" wrapText="1"/>
    </xf>
    <xf numFmtId="0" fontId="30" fillId="24" borderId="18" xfId="148" applyFont="1" applyFill="1" applyBorder="1" applyAlignment="1">
      <alignment horizontal="center"/>
    </xf>
    <xf numFmtId="0" fontId="30" fillId="25" borderId="49" xfId="148" applyFont="1" applyFill="1" applyBorder="1" applyAlignment="1">
      <alignment horizontal="center"/>
    </xf>
    <xf numFmtId="0" fontId="30" fillId="25" borderId="18" xfId="148" applyFont="1" applyFill="1" applyBorder="1" applyAlignment="1">
      <alignment horizontal="center"/>
    </xf>
    <xf numFmtId="0" fontId="30" fillId="26" borderId="49" xfId="148" applyFont="1" applyFill="1" applyBorder="1" applyAlignment="1">
      <alignment horizontal="center"/>
    </xf>
    <xf numFmtId="0" fontId="30" fillId="26" borderId="18" xfId="148" applyFont="1" applyFill="1" applyBorder="1" applyAlignment="1">
      <alignment horizontal="center"/>
    </xf>
    <xf numFmtId="0" fontId="6" fillId="0" borderId="0" xfId="0" applyFont="1" applyAlignment="1">
      <alignment horizontal="center"/>
    </xf>
    <xf numFmtId="0" fontId="1" fillId="0" borderId="0" xfId="0" applyFont="1" applyAlignment="1">
      <alignment horizontal="left" indent="3"/>
    </xf>
    <xf numFmtId="49" fontId="5" fillId="0" borderId="0" xfId="0" applyNumberFormat="1" applyFont="1" applyAlignment="1">
      <alignment horizontal="left" indent="3"/>
    </xf>
    <xf numFmtId="0" fontId="1" fillId="0" borderId="0" xfId="0" applyFont="1" applyAlignment="1">
      <alignment horizontal="left" vertical="center" wrapText="1" indent="3"/>
    </xf>
    <xf numFmtId="0" fontId="5" fillId="0" borderId="0" xfId="0" applyFont="1" applyAlignment="1" applyProtection="1">
      <alignment horizontal="center"/>
      <protection locked="0"/>
    </xf>
    <xf numFmtId="0" fontId="5" fillId="0" borderId="0" xfId="0" applyFont="1" applyProtection="1">
      <protection locked="0"/>
    </xf>
    <xf numFmtId="0" fontId="5" fillId="31" borderId="39" xfId="0" applyFont="1" applyFill="1" applyBorder="1" applyAlignment="1">
      <alignment horizontal="center" vertical="center"/>
    </xf>
    <xf numFmtId="0" fontId="5" fillId="31" borderId="22" xfId="0" applyFont="1" applyFill="1" applyBorder="1" applyAlignment="1">
      <alignment horizontal="center" vertical="center"/>
    </xf>
    <xf numFmtId="0" fontId="5" fillId="31" borderId="15" xfId="0" applyFont="1" applyFill="1" applyBorder="1" applyAlignment="1">
      <alignment horizontal="left" vertical="center"/>
    </xf>
    <xf numFmtId="44" fontId="5" fillId="31" borderId="15" xfId="149" applyFont="1" applyFill="1" applyBorder="1" applyAlignment="1">
      <alignment horizontal="left" vertical="center"/>
    </xf>
    <xf numFmtId="44" fontId="5" fillId="31" borderId="15" xfId="149" applyFont="1" applyFill="1" applyBorder="1" applyAlignment="1" applyProtection="1">
      <alignment horizontal="left" vertical="center"/>
    </xf>
    <xf numFmtId="44" fontId="5" fillId="31" borderId="26" xfId="149" applyFont="1" applyFill="1" applyBorder="1" applyAlignment="1">
      <alignment horizontal="left" vertical="center"/>
    </xf>
    <xf numFmtId="0" fontId="5" fillId="31" borderId="28" xfId="0" applyFont="1" applyFill="1" applyBorder="1" applyAlignment="1">
      <alignment horizontal="center" vertical="center"/>
    </xf>
    <xf numFmtId="0" fontId="5" fillId="31" borderId="10" xfId="0" applyFont="1" applyFill="1" applyBorder="1" applyAlignment="1">
      <alignment horizontal="center" vertical="center"/>
    </xf>
    <xf numFmtId="44" fontId="5" fillId="31" borderId="12" xfId="149" applyFont="1" applyFill="1" applyBorder="1" applyAlignment="1">
      <alignment horizontal="left" vertical="center"/>
    </xf>
    <xf numFmtId="44" fontId="5" fillId="31" borderId="12" xfId="149" applyFont="1" applyFill="1" applyBorder="1" applyAlignment="1" applyProtection="1">
      <alignment horizontal="left" vertical="center"/>
    </xf>
    <xf numFmtId="44" fontId="5" fillId="31" borderId="13" xfId="149" applyFont="1" applyFill="1" applyBorder="1" applyAlignment="1">
      <alignment horizontal="left" vertical="center"/>
    </xf>
    <xf numFmtId="44" fontId="5" fillId="31" borderId="12" xfId="0" applyNumberFormat="1" applyFont="1" applyFill="1" applyBorder="1" applyAlignment="1">
      <alignment horizontal="left" vertical="center"/>
    </xf>
    <xf numFmtId="0" fontId="27" fillId="0" borderId="0" xfId="0" applyFont="1"/>
    <xf numFmtId="0" fontId="6" fillId="0" borderId="0" xfId="0" applyFont="1" applyAlignment="1">
      <alignment horizontal="left"/>
    </xf>
    <xf numFmtId="0" fontId="5" fillId="0" borderId="0" xfId="0" quotePrefix="1" applyFont="1" applyAlignment="1">
      <alignment horizontal="right"/>
    </xf>
    <xf numFmtId="0" fontId="5" fillId="0" borderId="0" xfId="0" applyFont="1" applyAlignment="1">
      <alignment horizontal="right"/>
    </xf>
    <xf numFmtId="49" fontId="7" fillId="0" borderId="0" xfId="0" applyNumberFormat="1" applyFont="1" applyAlignment="1">
      <alignment horizontal="left"/>
    </xf>
    <xf numFmtId="0" fontId="5" fillId="0" borderId="39"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protection locked="0"/>
    </xf>
    <xf numFmtId="44" fontId="5" fillId="0" borderId="15" xfId="149" applyFont="1" applyFill="1" applyBorder="1" applyAlignment="1" applyProtection="1">
      <alignment horizontal="left" vertical="center"/>
      <protection locked="0"/>
    </xf>
    <xf numFmtId="0" fontId="5" fillId="0" borderId="28"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44" fontId="5" fillId="0" borderId="12" xfId="149" applyFont="1" applyFill="1" applyBorder="1" applyAlignment="1" applyProtection="1">
      <alignment horizontal="left" vertical="center"/>
      <protection locked="0"/>
    </xf>
    <xf numFmtId="0" fontId="5" fillId="0" borderId="2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5" xfId="0" applyFont="1" applyBorder="1" applyAlignment="1" applyProtection="1">
      <alignment horizontal="left" vertical="center"/>
      <protection locked="0"/>
    </xf>
    <xf numFmtId="44" fontId="5" fillId="0" borderId="12" xfId="149" applyFont="1" applyBorder="1" applyAlignment="1" applyProtection="1">
      <alignment horizontal="left" vertical="center"/>
      <protection locked="0"/>
    </xf>
    <xf numFmtId="0" fontId="5" fillId="0" borderId="40" xfId="0" applyFont="1" applyBorder="1" applyAlignment="1" applyProtection="1">
      <alignment horizontal="center" vertical="center"/>
      <protection locked="0"/>
    </xf>
    <xf numFmtId="44" fontId="5" fillId="0" borderId="26" xfId="149" applyFont="1" applyFill="1" applyBorder="1" applyAlignment="1" applyProtection="1">
      <alignment horizontal="left" vertical="center"/>
      <protection locked="0"/>
    </xf>
    <xf numFmtId="44" fontId="5" fillId="0" borderId="13" xfId="149" applyFont="1" applyFill="1" applyBorder="1" applyAlignment="1" applyProtection="1">
      <alignment horizontal="left" vertical="center"/>
      <protection locked="0"/>
    </xf>
    <xf numFmtId="44" fontId="5" fillId="0" borderId="13" xfId="149" applyFont="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58"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cellXfs>
  <cellStyles count="151">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alculation 2 2" xfId="73" xr:uid="{00000000-0005-0000-0000-00001A000000}"/>
    <cellStyle name="Calculation 2 3" xfId="74" xr:uid="{00000000-0005-0000-0000-00001B000000}"/>
    <cellStyle name="Calculation 3" xfId="53" xr:uid="{00000000-0005-0000-0000-00001C000000}"/>
    <cellStyle name="Calculation 3 2" xfId="60" xr:uid="{00000000-0005-0000-0000-00001D000000}"/>
    <cellStyle name="Calculation 3 2 2" xfId="75" xr:uid="{00000000-0005-0000-0000-00001E000000}"/>
    <cellStyle name="Calculation 3 2 3" xfId="76" xr:uid="{00000000-0005-0000-0000-00001F000000}"/>
    <cellStyle name="Calculation 3 3" xfId="77" xr:uid="{00000000-0005-0000-0000-000020000000}"/>
    <cellStyle name="Calculation 3 4" xfId="78" xr:uid="{00000000-0005-0000-0000-000021000000}"/>
    <cellStyle name="Check Cell 2" xfId="29" xr:uid="{00000000-0005-0000-0000-000022000000}"/>
    <cellStyle name="Comma" xfId="1" builtinId="3"/>
    <cellStyle name="Comma 2" xfId="64" xr:uid="{00000000-0005-0000-0000-000024000000}"/>
    <cellStyle name="Comma 2 2" xfId="114" xr:uid="{00000000-0005-0000-0000-000025000000}"/>
    <cellStyle name="Comma 2 3" xfId="135" xr:uid="{00000000-0005-0000-0000-000026000000}"/>
    <cellStyle name="Comma 3" xfId="79" xr:uid="{00000000-0005-0000-0000-000027000000}"/>
    <cellStyle name="Comma 3 2" xfId="141" xr:uid="{00000000-0005-0000-0000-000028000000}"/>
    <cellStyle name="Comma 4" xfId="139" xr:uid="{00000000-0005-0000-0000-000029000000}"/>
    <cellStyle name="Comma 5" xfId="144" xr:uid="{00000000-0005-0000-0000-00002A000000}"/>
    <cellStyle name="Comma 6" xfId="134" xr:uid="{00000000-0005-0000-0000-00002B000000}"/>
    <cellStyle name="Currency" xfId="149" builtinId="4"/>
    <cellStyle name="Currency 2" xfId="31" xr:uid="{00000000-0005-0000-0000-00002D000000}"/>
    <cellStyle name="Currency 2 2" xfId="111" xr:uid="{00000000-0005-0000-0000-00002E000000}"/>
    <cellStyle name="Currency 2 3" xfId="136" xr:uid="{00000000-0005-0000-0000-00002F000000}"/>
    <cellStyle name="Currency 3" xfId="32" xr:uid="{00000000-0005-0000-0000-000030000000}"/>
    <cellStyle name="Currency 3 2" xfId="50" xr:uid="{00000000-0005-0000-0000-000031000000}"/>
    <cellStyle name="Currency 4" xfId="30" xr:uid="{00000000-0005-0000-0000-000032000000}"/>
    <cellStyle name="Currency 4 2" xfId="58" xr:uid="{00000000-0005-0000-0000-000033000000}"/>
    <cellStyle name="Currency 4 2 2" xfId="113" xr:uid="{00000000-0005-0000-0000-000034000000}"/>
    <cellStyle name="Currency 4 3" xfId="119" xr:uid="{00000000-0005-0000-0000-000035000000}"/>
    <cellStyle name="Currency 4 3 2" xfId="127" xr:uid="{00000000-0005-0000-0000-000036000000}"/>
    <cellStyle name="Currency 5" xfId="65" xr:uid="{00000000-0005-0000-0000-000037000000}"/>
    <cellStyle name="Currency 5 2" xfId="80" xr:uid="{00000000-0005-0000-0000-000038000000}"/>
    <cellStyle name="Currency 5 3" xfId="121" xr:uid="{00000000-0005-0000-0000-000039000000}"/>
    <cellStyle name="Currency 5 3 2" xfId="129" xr:uid="{00000000-0005-0000-0000-00003A000000}"/>
    <cellStyle name="Currency 6" xfId="81" xr:uid="{00000000-0005-0000-0000-00003B000000}"/>
    <cellStyle name="Currency 6 2" xfId="142" xr:uid="{00000000-0005-0000-0000-00003C000000}"/>
    <cellStyle name="Currency 7" xfId="140" xr:uid="{00000000-0005-0000-0000-00003D000000}"/>
    <cellStyle name="Currency 8" xfId="146" xr:uid="{00000000-0005-0000-0000-00003E000000}"/>
    <cellStyle name="Explanatory Text 2" xfId="33" xr:uid="{00000000-0005-0000-0000-00003F000000}"/>
    <cellStyle name="Good 2" xfId="34" xr:uid="{00000000-0005-0000-0000-000040000000}"/>
    <cellStyle name="Heading 1 2" xfId="35" xr:uid="{00000000-0005-0000-0000-000041000000}"/>
    <cellStyle name="Heading 2 2" xfId="36" xr:uid="{00000000-0005-0000-0000-000042000000}"/>
    <cellStyle name="Heading 3 2" xfId="37" xr:uid="{00000000-0005-0000-0000-000043000000}"/>
    <cellStyle name="Heading 4 2" xfId="38" xr:uid="{00000000-0005-0000-0000-000044000000}"/>
    <cellStyle name="Input 2" xfId="39" xr:uid="{00000000-0005-0000-0000-000045000000}"/>
    <cellStyle name="Input 2 2" xfId="82" xr:uid="{00000000-0005-0000-0000-000046000000}"/>
    <cellStyle name="Input 2 3" xfId="83" xr:uid="{00000000-0005-0000-0000-000047000000}"/>
    <cellStyle name="Input 3" xfId="54" xr:uid="{00000000-0005-0000-0000-000048000000}"/>
    <cellStyle name="Input 3 2" xfId="61" xr:uid="{00000000-0005-0000-0000-000049000000}"/>
    <cellStyle name="Input 3 2 2" xfId="84" xr:uid="{00000000-0005-0000-0000-00004A000000}"/>
    <cellStyle name="Input 3 2 3" xfId="85" xr:uid="{00000000-0005-0000-0000-00004B000000}"/>
    <cellStyle name="Input 3 3" xfId="86" xr:uid="{00000000-0005-0000-0000-00004C000000}"/>
    <cellStyle name="Input 3 4" xfId="87" xr:uid="{00000000-0005-0000-0000-00004D000000}"/>
    <cellStyle name="Linked Cell 2" xfId="40" xr:uid="{00000000-0005-0000-0000-00004E000000}"/>
    <cellStyle name="Neutral 2" xfId="41" xr:uid="{00000000-0005-0000-0000-00004F000000}"/>
    <cellStyle name="Normal" xfId="0" builtinId="0"/>
    <cellStyle name="Normal 2" xfId="42" xr:uid="{00000000-0005-0000-0000-000051000000}"/>
    <cellStyle name="Normal 2 2" xfId="71" xr:uid="{00000000-0005-0000-0000-000052000000}"/>
    <cellStyle name="Normal 3" xfId="43" xr:uid="{00000000-0005-0000-0000-000053000000}"/>
    <cellStyle name="Normal 3 2" xfId="138" xr:uid="{00000000-0005-0000-0000-000054000000}"/>
    <cellStyle name="Normal 3 3" xfId="145" xr:uid="{00000000-0005-0000-0000-000055000000}"/>
    <cellStyle name="Normal 4" xfId="2" xr:uid="{00000000-0005-0000-0000-000056000000}"/>
    <cellStyle name="Normal 4 2" xfId="57" xr:uid="{00000000-0005-0000-0000-000057000000}"/>
    <cellStyle name="Normal 4 2 2" xfId="112" xr:uid="{00000000-0005-0000-0000-000058000000}"/>
    <cellStyle name="Normal 4 3" xfId="66" xr:uid="{00000000-0005-0000-0000-000059000000}"/>
    <cellStyle name="Normal 4 3 2" xfId="109" xr:uid="{00000000-0005-0000-0000-00005A000000}"/>
    <cellStyle name="Normal 4 4" xfId="118" xr:uid="{00000000-0005-0000-0000-00005B000000}"/>
    <cellStyle name="Normal 4 4 2" xfId="126" xr:uid="{00000000-0005-0000-0000-00005C000000}"/>
    <cellStyle name="Normal 4 5" xfId="148" xr:uid="{C37777A5-DA59-4CEA-8151-D0C56CFB5FEB}"/>
    <cellStyle name="Normal 5" xfId="67" xr:uid="{00000000-0005-0000-0000-00005D000000}"/>
    <cellStyle name="Normal 5 2" xfId="88" xr:uid="{00000000-0005-0000-0000-00005E000000}"/>
    <cellStyle name="Normal 5 3" xfId="122" xr:uid="{00000000-0005-0000-0000-00005F000000}"/>
    <cellStyle name="Normal 5 3 2" xfId="130" xr:uid="{00000000-0005-0000-0000-000060000000}"/>
    <cellStyle name="Normal 6" xfId="72" xr:uid="{00000000-0005-0000-0000-000061000000}"/>
    <cellStyle name="Normal 6 2" xfId="116" xr:uid="{00000000-0005-0000-0000-000062000000}"/>
    <cellStyle name="Normal 6 3" xfId="117" xr:uid="{00000000-0005-0000-0000-000063000000}"/>
    <cellStyle name="Normal 6 3 2" xfId="125" xr:uid="{00000000-0005-0000-0000-000064000000}"/>
    <cellStyle name="Normal 7" xfId="137" xr:uid="{00000000-0005-0000-0000-000065000000}"/>
    <cellStyle name="Normal 8" xfId="143" xr:uid="{00000000-0005-0000-0000-000066000000}"/>
    <cellStyle name="Normal 8 2" xfId="147" xr:uid="{00000000-0005-0000-0000-000067000000}"/>
    <cellStyle name="Normal 9" xfId="133" xr:uid="{00000000-0005-0000-0000-000068000000}"/>
    <cellStyle name="Note 2" xfId="44" xr:uid="{00000000-0005-0000-0000-000069000000}"/>
    <cellStyle name="Note 2 2" xfId="59" xr:uid="{00000000-0005-0000-0000-00006A000000}"/>
    <cellStyle name="Note 2 2 2" xfId="89" xr:uid="{00000000-0005-0000-0000-00006B000000}"/>
    <cellStyle name="Note 2 2 3" xfId="90" xr:uid="{00000000-0005-0000-0000-00006C000000}"/>
    <cellStyle name="Note 2 3" xfId="91" xr:uid="{00000000-0005-0000-0000-00006D000000}"/>
    <cellStyle name="Note 2 3 2" xfId="92" xr:uid="{00000000-0005-0000-0000-00006E000000}"/>
    <cellStyle name="Note 2 3 3" xfId="123" xr:uid="{00000000-0005-0000-0000-00006F000000}"/>
    <cellStyle name="Note 2 3 3 2" xfId="131" xr:uid="{00000000-0005-0000-0000-000070000000}"/>
    <cellStyle name="Note 2 4" xfId="93" xr:uid="{00000000-0005-0000-0000-000071000000}"/>
    <cellStyle name="Note 2 4 2" xfId="94" xr:uid="{00000000-0005-0000-0000-000072000000}"/>
    <cellStyle name="Note 2 4 3" xfId="124" xr:uid="{00000000-0005-0000-0000-000073000000}"/>
    <cellStyle name="Note 2 4 3 2" xfId="132" xr:uid="{00000000-0005-0000-0000-000074000000}"/>
    <cellStyle name="Note 2 5" xfId="120" xr:uid="{00000000-0005-0000-0000-000075000000}"/>
    <cellStyle name="Note 2 5 2" xfId="128" xr:uid="{00000000-0005-0000-0000-000076000000}"/>
    <cellStyle name="Note 3" xfId="51" xr:uid="{00000000-0005-0000-0000-000077000000}"/>
    <cellStyle name="Note 3 2" xfId="95" xr:uid="{00000000-0005-0000-0000-000078000000}"/>
    <cellStyle name="Note 3 3" xfId="96" xr:uid="{00000000-0005-0000-0000-000079000000}"/>
    <cellStyle name="Note 4" xfId="55" xr:uid="{00000000-0005-0000-0000-00007A000000}"/>
    <cellStyle name="Note 4 2" xfId="62" xr:uid="{00000000-0005-0000-0000-00007B000000}"/>
    <cellStyle name="Note 4 2 2" xfId="97" xr:uid="{00000000-0005-0000-0000-00007C000000}"/>
    <cellStyle name="Note 4 2 3" xfId="98" xr:uid="{00000000-0005-0000-0000-00007D000000}"/>
    <cellStyle name="Note 4 3" xfId="99" xr:uid="{00000000-0005-0000-0000-00007E000000}"/>
    <cellStyle name="Note 4 4" xfId="100" xr:uid="{00000000-0005-0000-0000-00007F000000}"/>
    <cellStyle name="Output 2" xfId="45" xr:uid="{00000000-0005-0000-0000-000080000000}"/>
    <cellStyle name="Output 2 2" xfId="101" xr:uid="{00000000-0005-0000-0000-000081000000}"/>
    <cellStyle name="Output 2 3" xfId="102" xr:uid="{00000000-0005-0000-0000-000082000000}"/>
    <cellStyle name="Percent 2" xfId="46" xr:uid="{00000000-0005-0000-0000-000084000000}"/>
    <cellStyle name="Percent 2 2" xfId="52" xr:uid="{00000000-0005-0000-0000-000085000000}"/>
    <cellStyle name="Percent 3" xfId="68" xr:uid="{00000000-0005-0000-0000-000086000000}"/>
    <cellStyle name="Percent 3 2" xfId="69" xr:uid="{00000000-0005-0000-0000-000087000000}"/>
    <cellStyle name="Percent 3 2 2" xfId="115" xr:uid="{00000000-0005-0000-0000-000088000000}"/>
    <cellStyle name="Percent 3 3" xfId="70" xr:uid="{00000000-0005-0000-0000-000089000000}"/>
    <cellStyle name="Percent 3 3 2" xfId="110" xr:uid="{00000000-0005-0000-0000-00008A000000}"/>
    <cellStyle name="Percent 4" xfId="150" xr:uid="{A3502B7D-A1EC-4445-BBD3-F550BF4BE2BB}"/>
    <cellStyle name="Title 2" xfId="47" xr:uid="{00000000-0005-0000-0000-00008B000000}"/>
    <cellStyle name="Total 2" xfId="48" xr:uid="{00000000-0005-0000-0000-00008C000000}"/>
    <cellStyle name="Total 2 2" xfId="103" xr:uid="{00000000-0005-0000-0000-00008D000000}"/>
    <cellStyle name="Total 2 3" xfId="104" xr:uid="{00000000-0005-0000-0000-00008E000000}"/>
    <cellStyle name="Total 3" xfId="56" xr:uid="{00000000-0005-0000-0000-00008F000000}"/>
    <cellStyle name="Total 3 2" xfId="63" xr:uid="{00000000-0005-0000-0000-000090000000}"/>
    <cellStyle name="Total 3 2 2" xfId="105" xr:uid="{00000000-0005-0000-0000-000091000000}"/>
    <cellStyle name="Total 3 2 3" xfId="106" xr:uid="{00000000-0005-0000-0000-000092000000}"/>
    <cellStyle name="Total 3 3" xfId="107" xr:uid="{00000000-0005-0000-0000-000093000000}"/>
    <cellStyle name="Total 3 4" xfId="108" xr:uid="{00000000-0005-0000-0000-000094000000}"/>
    <cellStyle name="Warning Text 2" xfId="49" xr:uid="{00000000-0005-0000-0000-000095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styles" Target="styles.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s>
</file>

<file path=xl/drawings/drawing1.xml><?xml version="1.0" encoding="utf-8"?>
<xdr:wsDr xmlns:xdr="http://schemas.openxmlformats.org/drawingml/2006/spreadsheetDrawing" xmlns:a="http://schemas.openxmlformats.org/drawingml/2006/main">
  <xdr:twoCellAnchor>
    <xdr:from>
      <xdr:col>10</xdr:col>
      <xdr:colOff>164524</xdr:colOff>
      <xdr:row>2</xdr:row>
      <xdr:rowOff>86593</xdr:rowOff>
    </xdr:from>
    <xdr:to>
      <xdr:col>10</xdr:col>
      <xdr:colOff>528206</xdr:colOff>
      <xdr:row>4</xdr:row>
      <xdr:rowOff>17318</xdr:rowOff>
    </xdr:to>
    <xdr:sp macro="" textlink="">
      <xdr:nvSpPr>
        <xdr:cNvPr id="2" name="Rectangle: Rounded Corners 1">
          <a:extLst>
            <a:ext uri="{FF2B5EF4-FFF2-40B4-BE49-F238E27FC236}">
              <a16:creationId xmlns:a16="http://schemas.microsoft.com/office/drawing/2014/main" id="{59F5017F-6C0A-4B56-AA27-5305314D43CA}"/>
            </a:ext>
          </a:extLst>
        </xdr:cNvPr>
        <xdr:cNvSpPr/>
      </xdr:nvSpPr>
      <xdr:spPr>
        <a:xfrm>
          <a:off x="11404024" y="467593"/>
          <a:ext cx="363682" cy="2641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b="1"/>
            <a:t>1</a:t>
          </a:r>
        </a:p>
      </xdr:txBody>
    </xdr:sp>
    <xdr:clientData/>
  </xdr:twoCellAnchor>
  <xdr:twoCellAnchor>
    <xdr:from>
      <xdr:col>15</xdr:col>
      <xdr:colOff>242455</xdr:colOff>
      <xdr:row>1</xdr:row>
      <xdr:rowOff>8659</xdr:rowOff>
    </xdr:from>
    <xdr:to>
      <xdr:col>15</xdr:col>
      <xdr:colOff>606137</xdr:colOff>
      <xdr:row>2</xdr:row>
      <xdr:rowOff>86589</xdr:rowOff>
    </xdr:to>
    <xdr:sp macro="" textlink="">
      <xdr:nvSpPr>
        <xdr:cNvPr id="3" name="Rectangle: Rounded Corners 2">
          <a:extLst>
            <a:ext uri="{FF2B5EF4-FFF2-40B4-BE49-F238E27FC236}">
              <a16:creationId xmlns:a16="http://schemas.microsoft.com/office/drawing/2014/main" id="{54945126-94E4-4638-95C2-EF60AD6B48F1}"/>
            </a:ext>
          </a:extLst>
        </xdr:cNvPr>
        <xdr:cNvSpPr/>
      </xdr:nvSpPr>
      <xdr:spPr>
        <a:xfrm>
          <a:off x="17520805" y="199159"/>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2</a:t>
          </a:r>
        </a:p>
      </xdr:txBody>
    </xdr:sp>
    <xdr:clientData/>
  </xdr:twoCellAnchor>
  <xdr:twoCellAnchor>
    <xdr:from>
      <xdr:col>1</xdr:col>
      <xdr:colOff>458932</xdr:colOff>
      <xdr:row>11</xdr:row>
      <xdr:rowOff>95252</xdr:rowOff>
    </xdr:from>
    <xdr:to>
      <xdr:col>2</xdr:col>
      <xdr:colOff>346364</xdr:colOff>
      <xdr:row>12</xdr:row>
      <xdr:rowOff>190500</xdr:rowOff>
    </xdr:to>
    <xdr:sp macro="" textlink="">
      <xdr:nvSpPr>
        <xdr:cNvPr id="4" name="Rectangle: Rounded Corners 3">
          <a:extLst>
            <a:ext uri="{FF2B5EF4-FFF2-40B4-BE49-F238E27FC236}">
              <a16:creationId xmlns:a16="http://schemas.microsoft.com/office/drawing/2014/main" id="{D7D72510-7258-4DEE-BA8A-43101935CB38}"/>
            </a:ext>
          </a:extLst>
        </xdr:cNvPr>
        <xdr:cNvSpPr/>
      </xdr:nvSpPr>
      <xdr:spPr>
        <a:xfrm>
          <a:off x="935182" y="2600327"/>
          <a:ext cx="363682" cy="266698"/>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3</a:t>
          </a:r>
        </a:p>
      </xdr:txBody>
    </xdr:sp>
    <xdr:clientData/>
  </xdr:twoCellAnchor>
  <xdr:twoCellAnchor>
    <xdr:from>
      <xdr:col>0</xdr:col>
      <xdr:colOff>34636</xdr:colOff>
      <xdr:row>13</xdr:row>
      <xdr:rowOff>355023</xdr:rowOff>
    </xdr:from>
    <xdr:to>
      <xdr:col>0</xdr:col>
      <xdr:colOff>398318</xdr:colOff>
      <xdr:row>13</xdr:row>
      <xdr:rowOff>623453</xdr:rowOff>
    </xdr:to>
    <xdr:sp macro="" textlink="">
      <xdr:nvSpPr>
        <xdr:cNvPr id="5" name="Rectangle: Rounded Corners 4">
          <a:extLst>
            <a:ext uri="{FF2B5EF4-FFF2-40B4-BE49-F238E27FC236}">
              <a16:creationId xmlns:a16="http://schemas.microsoft.com/office/drawing/2014/main" id="{4EECC78E-B1F8-4D45-B147-93867B196AE7}"/>
            </a:ext>
          </a:extLst>
        </xdr:cNvPr>
        <xdr:cNvSpPr/>
      </xdr:nvSpPr>
      <xdr:spPr>
        <a:xfrm>
          <a:off x="34636" y="3241098"/>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4</a:t>
          </a:r>
        </a:p>
      </xdr:txBody>
    </xdr:sp>
    <xdr:clientData/>
  </xdr:twoCellAnchor>
  <xdr:twoCellAnchor>
    <xdr:from>
      <xdr:col>1</xdr:col>
      <xdr:colOff>51955</xdr:colOff>
      <xdr:row>13</xdr:row>
      <xdr:rowOff>355023</xdr:rowOff>
    </xdr:from>
    <xdr:to>
      <xdr:col>1</xdr:col>
      <xdr:colOff>415637</xdr:colOff>
      <xdr:row>13</xdr:row>
      <xdr:rowOff>623453</xdr:rowOff>
    </xdr:to>
    <xdr:sp macro="" textlink="">
      <xdr:nvSpPr>
        <xdr:cNvPr id="6" name="Rectangle: Rounded Corners 5">
          <a:extLst>
            <a:ext uri="{FF2B5EF4-FFF2-40B4-BE49-F238E27FC236}">
              <a16:creationId xmlns:a16="http://schemas.microsoft.com/office/drawing/2014/main" id="{D34DC3AE-38BE-40C0-927F-EE5A5B63A8DD}"/>
            </a:ext>
          </a:extLst>
        </xdr:cNvPr>
        <xdr:cNvSpPr/>
      </xdr:nvSpPr>
      <xdr:spPr>
        <a:xfrm>
          <a:off x="528205" y="3241098"/>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5</a:t>
          </a:r>
        </a:p>
      </xdr:txBody>
    </xdr:sp>
    <xdr:clientData/>
  </xdr:twoCellAnchor>
  <xdr:twoCellAnchor>
    <xdr:from>
      <xdr:col>2</xdr:col>
      <xdr:colOff>1246909</xdr:colOff>
      <xdr:row>13</xdr:row>
      <xdr:rowOff>381000</xdr:rowOff>
    </xdr:from>
    <xdr:to>
      <xdr:col>2</xdr:col>
      <xdr:colOff>1610591</xdr:colOff>
      <xdr:row>13</xdr:row>
      <xdr:rowOff>649430</xdr:rowOff>
    </xdr:to>
    <xdr:sp macro="" textlink="">
      <xdr:nvSpPr>
        <xdr:cNvPr id="7" name="Rectangle: Rounded Corners 6">
          <a:extLst>
            <a:ext uri="{FF2B5EF4-FFF2-40B4-BE49-F238E27FC236}">
              <a16:creationId xmlns:a16="http://schemas.microsoft.com/office/drawing/2014/main" id="{86104DFE-B583-4BA9-AB31-257417C7B568}"/>
            </a:ext>
          </a:extLst>
        </xdr:cNvPr>
        <xdr:cNvSpPr/>
      </xdr:nvSpPr>
      <xdr:spPr>
        <a:xfrm>
          <a:off x="2199409" y="3267075"/>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6</a:t>
          </a:r>
        </a:p>
      </xdr:txBody>
    </xdr:sp>
    <xdr:clientData/>
  </xdr:twoCellAnchor>
  <xdr:twoCellAnchor>
    <xdr:from>
      <xdr:col>3</xdr:col>
      <xdr:colOff>311727</xdr:colOff>
      <xdr:row>13</xdr:row>
      <xdr:rowOff>86592</xdr:rowOff>
    </xdr:from>
    <xdr:to>
      <xdr:col>3</xdr:col>
      <xdr:colOff>675409</xdr:colOff>
      <xdr:row>13</xdr:row>
      <xdr:rowOff>355022</xdr:rowOff>
    </xdr:to>
    <xdr:sp macro="" textlink="">
      <xdr:nvSpPr>
        <xdr:cNvPr id="8" name="Rectangle: Rounded Corners 7">
          <a:extLst>
            <a:ext uri="{FF2B5EF4-FFF2-40B4-BE49-F238E27FC236}">
              <a16:creationId xmlns:a16="http://schemas.microsoft.com/office/drawing/2014/main" id="{68AA7187-C834-4446-A722-B6E575E8CD35}"/>
            </a:ext>
          </a:extLst>
        </xdr:cNvPr>
        <xdr:cNvSpPr/>
      </xdr:nvSpPr>
      <xdr:spPr>
        <a:xfrm>
          <a:off x="4312227" y="2972667"/>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7</a:t>
          </a:r>
        </a:p>
      </xdr:txBody>
    </xdr:sp>
    <xdr:clientData/>
  </xdr:twoCellAnchor>
  <xdr:twoCellAnchor>
    <xdr:from>
      <xdr:col>5</xdr:col>
      <xdr:colOff>285751</xdr:colOff>
      <xdr:row>13</xdr:row>
      <xdr:rowOff>8660</xdr:rowOff>
    </xdr:from>
    <xdr:to>
      <xdr:col>5</xdr:col>
      <xdr:colOff>649433</xdr:colOff>
      <xdr:row>13</xdr:row>
      <xdr:rowOff>277090</xdr:rowOff>
    </xdr:to>
    <xdr:sp macro="" textlink="">
      <xdr:nvSpPr>
        <xdr:cNvPr id="9" name="Rectangle: Rounded Corners 8">
          <a:extLst>
            <a:ext uri="{FF2B5EF4-FFF2-40B4-BE49-F238E27FC236}">
              <a16:creationId xmlns:a16="http://schemas.microsoft.com/office/drawing/2014/main" id="{59620A0F-B706-42CE-8301-3C0A250A2E3E}"/>
            </a:ext>
          </a:extLst>
        </xdr:cNvPr>
        <xdr:cNvSpPr/>
      </xdr:nvSpPr>
      <xdr:spPr>
        <a:xfrm>
          <a:off x="6296026" y="2894735"/>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9</a:t>
          </a:r>
        </a:p>
      </xdr:txBody>
    </xdr:sp>
    <xdr:clientData/>
  </xdr:twoCellAnchor>
  <xdr:twoCellAnchor>
    <xdr:from>
      <xdr:col>4</xdr:col>
      <xdr:colOff>290946</xdr:colOff>
      <xdr:row>13</xdr:row>
      <xdr:rowOff>74469</xdr:rowOff>
    </xdr:from>
    <xdr:to>
      <xdr:col>4</xdr:col>
      <xdr:colOff>654628</xdr:colOff>
      <xdr:row>13</xdr:row>
      <xdr:rowOff>342899</xdr:rowOff>
    </xdr:to>
    <xdr:sp macro="" textlink="">
      <xdr:nvSpPr>
        <xdr:cNvPr id="10" name="Rectangle: Rounded Corners 9">
          <a:extLst>
            <a:ext uri="{FF2B5EF4-FFF2-40B4-BE49-F238E27FC236}">
              <a16:creationId xmlns:a16="http://schemas.microsoft.com/office/drawing/2014/main" id="{4387ED89-D244-4B20-8EA1-0195AB4985BE}"/>
            </a:ext>
          </a:extLst>
        </xdr:cNvPr>
        <xdr:cNvSpPr/>
      </xdr:nvSpPr>
      <xdr:spPr>
        <a:xfrm>
          <a:off x="5272521" y="2960544"/>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8</a:t>
          </a:r>
        </a:p>
      </xdr:txBody>
    </xdr:sp>
    <xdr:clientData/>
  </xdr:twoCellAnchor>
  <xdr:twoCellAnchor>
    <xdr:from>
      <xdr:col>6</xdr:col>
      <xdr:colOff>259773</xdr:colOff>
      <xdr:row>13</xdr:row>
      <xdr:rowOff>17319</xdr:rowOff>
    </xdr:from>
    <xdr:to>
      <xdr:col>6</xdr:col>
      <xdr:colOff>623455</xdr:colOff>
      <xdr:row>13</xdr:row>
      <xdr:rowOff>285749</xdr:rowOff>
    </xdr:to>
    <xdr:sp macro="" textlink="">
      <xdr:nvSpPr>
        <xdr:cNvPr id="11" name="Rectangle: Rounded Corners 10">
          <a:extLst>
            <a:ext uri="{FF2B5EF4-FFF2-40B4-BE49-F238E27FC236}">
              <a16:creationId xmlns:a16="http://schemas.microsoft.com/office/drawing/2014/main" id="{81612DEF-583B-45CF-94CC-F92273B2F120}"/>
            </a:ext>
          </a:extLst>
        </xdr:cNvPr>
        <xdr:cNvSpPr/>
      </xdr:nvSpPr>
      <xdr:spPr>
        <a:xfrm>
          <a:off x="7251123" y="2903394"/>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10</a:t>
          </a:r>
        </a:p>
      </xdr:txBody>
    </xdr:sp>
    <xdr:clientData/>
  </xdr:twoCellAnchor>
  <xdr:twoCellAnchor>
    <xdr:from>
      <xdr:col>12</xdr:col>
      <xdr:colOff>259772</xdr:colOff>
      <xdr:row>13</xdr:row>
      <xdr:rowOff>51955</xdr:rowOff>
    </xdr:from>
    <xdr:to>
      <xdr:col>12</xdr:col>
      <xdr:colOff>623454</xdr:colOff>
      <xdr:row>13</xdr:row>
      <xdr:rowOff>320385</xdr:rowOff>
    </xdr:to>
    <xdr:sp macro="" textlink="">
      <xdr:nvSpPr>
        <xdr:cNvPr id="12" name="Rectangle: Rounded Corners 11">
          <a:extLst>
            <a:ext uri="{FF2B5EF4-FFF2-40B4-BE49-F238E27FC236}">
              <a16:creationId xmlns:a16="http://schemas.microsoft.com/office/drawing/2014/main" id="{C8A72525-361F-4BEA-9DAF-9A98BF3A3A24}"/>
            </a:ext>
          </a:extLst>
        </xdr:cNvPr>
        <xdr:cNvSpPr/>
      </xdr:nvSpPr>
      <xdr:spPr>
        <a:xfrm>
          <a:off x="14528222" y="2938030"/>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16</a:t>
          </a:r>
        </a:p>
      </xdr:txBody>
    </xdr:sp>
    <xdr:clientData/>
  </xdr:twoCellAnchor>
  <xdr:twoCellAnchor>
    <xdr:from>
      <xdr:col>11</xdr:col>
      <xdr:colOff>360219</xdr:colOff>
      <xdr:row>13</xdr:row>
      <xdr:rowOff>48492</xdr:rowOff>
    </xdr:from>
    <xdr:to>
      <xdr:col>11</xdr:col>
      <xdr:colOff>723901</xdr:colOff>
      <xdr:row>13</xdr:row>
      <xdr:rowOff>316922</xdr:rowOff>
    </xdr:to>
    <xdr:sp macro="" textlink="">
      <xdr:nvSpPr>
        <xdr:cNvPr id="13" name="Rectangle: Rounded Corners 12">
          <a:extLst>
            <a:ext uri="{FF2B5EF4-FFF2-40B4-BE49-F238E27FC236}">
              <a16:creationId xmlns:a16="http://schemas.microsoft.com/office/drawing/2014/main" id="{A3C3AA0A-75BE-42BA-8E53-87BFD01C16B1}"/>
            </a:ext>
          </a:extLst>
        </xdr:cNvPr>
        <xdr:cNvSpPr/>
      </xdr:nvSpPr>
      <xdr:spPr>
        <a:xfrm>
          <a:off x="13647594" y="2934567"/>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15</a:t>
          </a:r>
        </a:p>
      </xdr:txBody>
    </xdr:sp>
    <xdr:clientData/>
  </xdr:twoCellAnchor>
  <xdr:twoCellAnchor>
    <xdr:from>
      <xdr:col>10</xdr:col>
      <xdr:colOff>833004</xdr:colOff>
      <xdr:row>13</xdr:row>
      <xdr:rowOff>131618</xdr:rowOff>
    </xdr:from>
    <xdr:to>
      <xdr:col>10</xdr:col>
      <xdr:colOff>1196686</xdr:colOff>
      <xdr:row>13</xdr:row>
      <xdr:rowOff>400048</xdr:rowOff>
    </xdr:to>
    <xdr:sp macro="" textlink="">
      <xdr:nvSpPr>
        <xdr:cNvPr id="14" name="Rectangle: Rounded Corners 13">
          <a:extLst>
            <a:ext uri="{FF2B5EF4-FFF2-40B4-BE49-F238E27FC236}">
              <a16:creationId xmlns:a16="http://schemas.microsoft.com/office/drawing/2014/main" id="{4ABC55FA-64B5-45FA-80D0-DE010256709E}"/>
            </a:ext>
          </a:extLst>
        </xdr:cNvPr>
        <xdr:cNvSpPr/>
      </xdr:nvSpPr>
      <xdr:spPr>
        <a:xfrm>
          <a:off x="12072504" y="3017693"/>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14</a:t>
          </a:r>
        </a:p>
      </xdr:txBody>
    </xdr:sp>
    <xdr:clientData/>
  </xdr:twoCellAnchor>
  <xdr:twoCellAnchor>
    <xdr:from>
      <xdr:col>9</xdr:col>
      <xdr:colOff>266700</xdr:colOff>
      <xdr:row>13</xdr:row>
      <xdr:rowOff>84860</xdr:rowOff>
    </xdr:from>
    <xdr:to>
      <xdr:col>9</xdr:col>
      <xdr:colOff>630382</xdr:colOff>
      <xdr:row>13</xdr:row>
      <xdr:rowOff>353290</xdr:rowOff>
    </xdr:to>
    <xdr:sp macro="" textlink="">
      <xdr:nvSpPr>
        <xdr:cNvPr id="15" name="Rectangle: Rounded Corners 14">
          <a:extLst>
            <a:ext uri="{FF2B5EF4-FFF2-40B4-BE49-F238E27FC236}">
              <a16:creationId xmlns:a16="http://schemas.microsoft.com/office/drawing/2014/main" id="{1A6EF678-37BA-4C84-BCE6-CBBF19CC69E3}"/>
            </a:ext>
          </a:extLst>
        </xdr:cNvPr>
        <xdr:cNvSpPr/>
      </xdr:nvSpPr>
      <xdr:spPr>
        <a:xfrm>
          <a:off x="10458450" y="2970935"/>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13</a:t>
          </a:r>
        </a:p>
      </xdr:txBody>
    </xdr:sp>
    <xdr:clientData/>
  </xdr:twoCellAnchor>
  <xdr:twoCellAnchor>
    <xdr:from>
      <xdr:col>8</xdr:col>
      <xdr:colOff>332509</xdr:colOff>
      <xdr:row>13</xdr:row>
      <xdr:rowOff>46759</xdr:rowOff>
    </xdr:from>
    <xdr:to>
      <xdr:col>8</xdr:col>
      <xdr:colOff>696191</xdr:colOff>
      <xdr:row>13</xdr:row>
      <xdr:rowOff>315189</xdr:rowOff>
    </xdr:to>
    <xdr:sp macro="" textlink="">
      <xdr:nvSpPr>
        <xdr:cNvPr id="16" name="Rectangle: Rounded Corners 15">
          <a:extLst>
            <a:ext uri="{FF2B5EF4-FFF2-40B4-BE49-F238E27FC236}">
              <a16:creationId xmlns:a16="http://schemas.microsoft.com/office/drawing/2014/main" id="{1AC23B22-F5C4-424E-9C80-B5F164CE1584}"/>
            </a:ext>
          </a:extLst>
        </xdr:cNvPr>
        <xdr:cNvSpPr/>
      </xdr:nvSpPr>
      <xdr:spPr>
        <a:xfrm>
          <a:off x="9476509" y="2932834"/>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12</a:t>
          </a:r>
        </a:p>
      </xdr:txBody>
    </xdr:sp>
    <xdr:clientData/>
  </xdr:twoCellAnchor>
  <xdr:twoCellAnchor>
    <xdr:from>
      <xdr:col>7</xdr:col>
      <xdr:colOff>363681</xdr:colOff>
      <xdr:row>13</xdr:row>
      <xdr:rowOff>17319</xdr:rowOff>
    </xdr:from>
    <xdr:to>
      <xdr:col>7</xdr:col>
      <xdr:colOff>727363</xdr:colOff>
      <xdr:row>13</xdr:row>
      <xdr:rowOff>285749</xdr:rowOff>
    </xdr:to>
    <xdr:sp macro="" textlink="">
      <xdr:nvSpPr>
        <xdr:cNvPr id="17" name="Rectangle: Rounded Corners 16">
          <a:extLst>
            <a:ext uri="{FF2B5EF4-FFF2-40B4-BE49-F238E27FC236}">
              <a16:creationId xmlns:a16="http://schemas.microsoft.com/office/drawing/2014/main" id="{01166E97-0C0A-4174-AFDA-2A505F47043E}"/>
            </a:ext>
          </a:extLst>
        </xdr:cNvPr>
        <xdr:cNvSpPr/>
      </xdr:nvSpPr>
      <xdr:spPr>
        <a:xfrm>
          <a:off x="8421831" y="2903394"/>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11</a:t>
          </a:r>
        </a:p>
      </xdr:txBody>
    </xdr:sp>
    <xdr:clientData/>
  </xdr:twoCellAnchor>
  <xdr:twoCellAnchor>
    <xdr:from>
      <xdr:col>13</xdr:col>
      <xdr:colOff>233795</xdr:colOff>
      <xdr:row>13</xdr:row>
      <xdr:rowOff>8660</xdr:rowOff>
    </xdr:from>
    <xdr:to>
      <xdr:col>13</xdr:col>
      <xdr:colOff>597477</xdr:colOff>
      <xdr:row>13</xdr:row>
      <xdr:rowOff>277090</xdr:rowOff>
    </xdr:to>
    <xdr:sp macro="" textlink="">
      <xdr:nvSpPr>
        <xdr:cNvPr id="18" name="Rectangle: Rounded Corners 17">
          <a:extLst>
            <a:ext uri="{FF2B5EF4-FFF2-40B4-BE49-F238E27FC236}">
              <a16:creationId xmlns:a16="http://schemas.microsoft.com/office/drawing/2014/main" id="{42A8FA57-A90B-453E-A333-019FEFB772E3}"/>
            </a:ext>
          </a:extLst>
        </xdr:cNvPr>
        <xdr:cNvSpPr/>
      </xdr:nvSpPr>
      <xdr:spPr>
        <a:xfrm>
          <a:off x="15483320" y="2894735"/>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17</a:t>
          </a:r>
        </a:p>
      </xdr:txBody>
    </xdr:sp>
    <xdr:clientData/>
  </xdr:twoCellAnchor>
  <xdr:twoCellAnchor>
    <xdr:from>
      <xdr:col>14</xdr:col>
      <xdr:colOff>355024</xdr:colOff>
      <xdr:row>13</xdr:row>
      <xdr:rowOff>34637</xdr:rowOff>
    </xdr:from>
    <xdr:to>
      <xdr:col>14</xdr:col>
      <xdr:colOff>718706</xdr:colOff>
      <xdr:row>13</xdr:row>
      <xdr:rowOff>303067</xdr:rowOff>
    </xdr:to>
    <xdr:sp macro="" textlink="">
      <xdr:nvSpPr>
        <xdr:cNvPr id="19" name="Rectangle: Rounded Corners 18">
          <a:extLst>
            <a:ext uri="{FF2B5EF4-FFF2-40B4-BE49-F238E27FC236}">
              <a16:creationId xmlns:a16="http://schemas.microsoft.com/office/drawing/2014/main" id="{3787433C-2F95-49D0-8BB9-51216AF9FFDD}"/>
            </a:ext>
          </a:extLst>
        </xdr:cNvPr>
        <xdr:cNvSpPr/>
      </xdr:nvSpPr>
      <xdr:spPr>
        <a:xfrm>
          <a:off x="16585624" y="2920712"/>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18</a:t>
          </a:r>
        </a:p>
      </xdr:txBody>
    </xdr:sp>
    <xdr:clientData/>
  </xdr:twoCellAnchor>
  <xdr:twoCellAnchor>
    <xdr:from>
      <xdr:col>15</xdr:col>
      <xdr:colOff>259773</xdr:colOff>
      <xdr:row>13</xdr:row>
      <xdr:rowOff>51956</xdr:rowOff>
    </xdr:from>
    <xdr:to>
      <xdr:col>15</xdr:col>
      <xdr:colOff>623455</xdr:colOff>
      <xdr:row>13</xdr:row>
      <xdr:rowOff>320386</xdr:rowOff>
    </xdr:to>
    <xdr:sp macro="" textlink="">
      <xdr:nvSpPr>
        <xdr:cNvPr id="20" name="Rectangle: Rounded Corners 19">
          <a:extLst>
            <a:ext uri="{FF2B5EF4-FFF2-40B4-BE49-F238E27FC236}">
              <a16:creationId xmlns:a16="http://schemas.microsoft.com/office/drawing/2014/main" id="{03DA51D8-7AEE-44BB-B7F2-9442EEA3B19C}"/>
            </a:ext>
          </a:extLst>
        </xdr:cNvPr>
        <xdr:cNvSpPr/>
      </xdr:nvSpPr>
      <xdr:spPr>
        <a:xfrm>
          <a:off x="17538123" y="2938031"/>
          <a:ext cx="363682" cy="268430"/>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19</a:t>
          </a:r>
        </a:p>
      </xdr:txBody>
    </xdr:sp>
    <xdr:clientData/>
  </xdr:twoCellAnchor>
  <xdr:twoCellAnchor>
    <xdr:from>
      <xdr:col>11</xdr:col>
      <xdr:colOff>303068</xdr:colOff>
      <xdr:row>8</xdr:row>
      <xdr:rowOff>95250</xdr:rowOff>
    </xdr:from>
    <xdr:to>
      <xdr:col>11</xdr:col>
      <xdr:colOff>666750</xdr:colOff>
      <xdr:row>9</xdr:row>
      <xdr:rowOff>121227</xdr:rowOff>
    </xdr:to>
    <xdr:sp macro="" textlink="">
      <xdr:nvSpPr>
        <xdr:cNvPr id="21" name="Rectangle: Rounded Corners 20">
          <a:extLst>
            <a:ext uri="{FF2B5EF4-FFF2-40B4-BE49-F238E27FC236}">
              <a16:creationId xmlns:a16="http://schemas.microsoft.com/office/drawing/2014/main" id="{008DA107-BFF5-411E-A373-2897DF5CE7DD}"/>
            </a:ext>
          </a:extLst>
        </xdr:cNvPr>
        <xdr:cNvSpPr/>
      </xdr:nvSpPr>
      <xdr:spPr>
        <a:xfrm>
          <a:off x="13590443" y="1828800"/>
          <a:ext cx="363682" cy="283152"/>
        </a:xfrm>
        <a:prstGeom prst="round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20</a:t>
          </a:r>
        </a:p>
      </xdr:txBody>
    </xdr:sp>
    <xdr:clientData/>
  </xdr:twoCellAnchor>
  <xdr:twoCellAnchor>
    <xdr:from>
      <xdr:col>0</xdr:col>
      <xdr:colOff>285751</xdr:colOff>
      <xdr:row>14</xdr:row>
      <xdr:rowOff>103910</xdr:rowOff>
    </xdr:from>
    <xdr:to>
      <xdr:col>0</xdr:col>
      <xdr:colOff>441614</xdr:colOff>
      <xdr:row>15</xdr:row>
      <xdr:rowOff>147204</xdr:rowOff>
    </xdr:to>
    <xdr:sp macro="" textlink="">
      <xdr:nvSpPr>
        <xdr:cNvPr id="22" name="Right Brace 21">
          <a:extLst>
            <a:ext uri="{FF2B5EF4-FFF2-40B4-BE49-F238E27FC236}">
              <a16:creationId xmlns:a16="http://schemas.microsoft.com/office/drawing/2014/main" id="{13701167-EF3C-490D-A8AE-9B13BBA534B8}"/>
            </a:ext>
          </a:extLst>
        </xdr:cNvPr>
        <xdr:cNvSpPr/>
      </xdr:nvSpPr>
      <xdr:spPr>
        <a:xfrm>
          <a:off x="285751" y="3932960"/>
          <a:ext cx="155863" cy="252844"/>
        </a:xfrm>
        <a:prstGeom prst="rightBrace">
          <a:avLst/>
        </a:prstGeom>
        <a:ln w="1587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320386</xdr:colOff>
      <xdr:row>16</xdr:row>
      <xdr:rowOff>121226</xdr:rowOff>
    </xdr:from>
    <xdr:to>
      <xdr:col>0</xdr:col>
      <xdr:colOff>476249</xdr:colOff>
      <xdr:row>17</xdr:row>
      <xdr:rowOff>164521</xdr:rowOff>
    </xdr:to>
    <xdr:sp macro="" textlink="">
      <xdr:nvSpPr>
        <xdr:cNvPr id="23" name="Right Brace 22">
          <a:extLst>
            <a:ext uri="{FF2B5EF4-FFF2-40B4-BE49-F238E27FC236}">
              <a16:creationId xmlns:a16="http://schemas.microsoft.com/office/drawing/2014/main" id="{CBB7B232-D190-45E2-B78C-22D9C315F1EF}"/>
            </a:ext>
          </a:extLst>
        </xdr:cNvPr>
        <xdr:cNvSpPr/>
      </xdr:nvSpPr>
      <xdr:spPr>
        <a:xfrm>
          <a:off x="320386" y="4369376"/>
          <a:ext cx="155863" cy="252845"/>
        </a:xfrm>
        <a:prstGeom prst="rightBrace">
          <a:avLst/>
        </a:prstGeom>
        <a:noFill/>
        <a:ln w="15875" cap="flat" cmpd="sng" algn="ctr">
          <a:solidFill>
            <a:sysClr val="windowText" lastClr="000000">
              <a:lumMod val="95000"/>
              <a:lumOff val="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311727</xdr:colOff>
      <xdr:row>21</xdr:row>
      <xdr:rowOff>95250</xdr:rowOff>
    </xdr:from>
    <xdr:to>
      <xdr:col>0</xdr:col>
      <xdr:colOff>467590</xdr:colOff>
      <xdr:row>22</xdr:row>
      <xdr:rowOff>138545</xdr:rowOff>
    </xdr:to>
    <xdr:sp macro="" textlink="">
      <xdr:nvSpPr>
        <xdr:cNvPr id="24" name="Right Brace 23">
          <a:extLst>
            <a:ext uri="{FF2B5EF4-FFF2-40B4-BE49-F238E27FC236}">
              <a16:creationId xmlns:a16="http://schemas.microsoft.com/office/drawing/2014/main" id="{D91186D1-FD6D-421A-B6A8-9D13ABE9AA05}"/>
            </a:ext>
          </a:extLst>
        </xdr:cNvPr>
        <xdr:cNvSpPr/>
      </xdr:nvSpPr>
      <xdr:spPr>
        <a:xfrm>
          <a:off x="311727" y="5391150"/>
          <a:ext cx="155863" cy="252845"/>
        </a:xfrm>
        <a:prstGeom prst="rightBrace">
          <a:avLst/>
        </a:prstGeom>
        <a:noFill/>
        <a:ln w="15875" cap="flat" cmpd="sng" algn="ctr">
          <a:solidFill>
            <a:sysClr val="windowText" lastClr="000000">
              <a:lumMod val="95000"/>
              <a:lumOff val="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329046</xdr:colOff>
      <xdr:row>18</xdr:row>
      <xdr:rowOff>121227</xdr:rowOff>
    </xdr:from>
    <xdr:to>
      <xdr:col>0</xdr:col>
      <xdr:colOff>432956</xdr:colOff>
      <xdr:row>20</xdr:row>
      <xdr:rowOff>147205</xdr:rowOff>
    </xdr:to>
    <xdr:sp macro="" textlink="">
      <xdr:nvSpPr>
        <xdr:cNvPr id="25" name="Right Brace 24">
          <a:extLst>
            <a:ext uri="{FF2B5EF4-FFF2-40B4-BE49-F238E27FC236}">
              <a16:creationId xmlns:a16="http://schemas.microsoft.com/office/drawing/2014/main" id="{1AE44CF7-E540-461B-83EE-DBA9B1550D6D}"/>
            </a:ext>
          </a:extLst>
        </xdr:cNvPr>
        <xdr:cNvSpPr/>
      </xdr:nvSpPr>
      <xdr:spPr>
        <a:xfrm>
          <a:off x="329046" y="4788477"/>
          <a:ext cx="103910" cy="445078"/>
        </a:xfrm>
        <a:prstGeom prst="rightBrace">
          <a:avLst/>
        </a:prstGeom>
        <a:noFill/>
        <a:ln w="15875" cap="flat" cmpd="sng" algn="ctr">
          <a:solidFill>
            <a:sysClr val="windowText" lastClr="000000">
              <a:lumMod val="95000"/>
              <a:lumOff val="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FY0910\Attachment%2010%20-%20Cost%20Report%20Sample%20FY2009-20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MHOFS\Budget\00dmhbrd\Bud07\Budget%20Instruction\Budget%20Request%20to%20be%20Printed\S_S%20Version%20(Lo%20Nguyen)\S_S%20DETAILED%20BUDGET%20REQUEST%20PROPOSAL%20(DRAFT%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MHOFS\Budget\00dmhbrd\Bud08\Org%20Code\Copy_of_BUDGET_REQUEST_UC_DETAIL1_rev_2-04-05-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MHOFS\Budget\00dmhbrd\Bud07\Bud07\REVENUES\Unit%20Detail\Revenues%20CC%20details-Final%20Adopted%20%20(initi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RU_Provider_Monthly_Payments\Contract%20Listing\14FY%2020-21\10.%20FY%202020-21%20Contract%20Listing%20as%20of%2006-1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MHOFS\Budget\00dmhbrd\Bud07\Bud07\Curtailment\$12%20million%20cut\BudReduction_1102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DMHOFS\Budget\00dmhbrd\Bud%2011\MHSA\FY%2010-11%20Transformation-PEI%20Plan\Item%20Lis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DMHOFS\Budget\JackieW\allocation_of_revenues_to_unit_code_1_r(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WINDOWS\TEMP\LAC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MHSX2.Hosted.lac.com\HomeM-Z$\DOCUME~1\amapote\LOCALS~1\Temp\7.15.02%20Item%20Control%20Sorted%20by%20unique%20n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Documents%20and%20Settings\jwong\Local%20Settings\Temporary%20Internet%20Files\OLK2AE\FY%200506%20Crosstab%203-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MHOFS\Budget\01_Cost%20Report%20Section\TiffanyH\NGA%20Cost%20Report\FY1011\FY0910\Attachment%2010%20-%20Cost%20Report%20Sample%20FY2009-20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HSX2.Hosted.lac.com\HomeM-Z$\Documents%20and%20Settings\STeymoorian\Local%20Settings\Temporary%20Internet%20Files\OLK3F\5010%20utilizati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ocuments%20and%20Settings\lgraul\Local%20Settings\Temporary%20Internet%20Files\OLK138\BudgetInst-OC-FA-IF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mhhqfile4\Units$\Financial%20Services%20Bureau\DMHOFS\RASD\CRS\FY%202021-22\Individual%20LE%20File\FY%202122_00647_MV\Copy%20of%20FY21-22DetailedCostReportTemplate_100522.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nancial%20Services%20Bureau/DMHOFS/RASD/CRS/FY%202021-22/Individual%20LE%20File/FY%202122_00647_MV/Copy%20of%20FY21-22DetailedCostReportTemplate_10052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TEMP\CSOC%20IC%202001.New.Final.7.24%20for%20functional%20i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MHSX2.Hosted.lac.com\HomeM-Z$\Documents%20and%20Settings\rdeleon\Local%20Settings\Temporary%20Internet%20Files\OLK1D9\CFA%20Analysis%20by%20funding%2011-3-11%20(rd).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DMHOFS\Budget\00dmhbrd\Bud09\Encumbrances\2008-09%20%20DE%20Encumbranc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HHQFILE\DATA$\WINDOWS\TEMP\LAC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DMHOFS\Budget\00dmhbrd\Bud08\S&amp;EB\Walkthru\CAO%20Proposed%20FY0708%200522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MHOFS\Budget\00dmhbrd\Bud08\Revenues\Budget%20Request\BUDGET_REQUEST__unit_code_4-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0dmhbrd\Bud06\SERVICES%20&amp;%20SUPPLIES\COSTCENTERDETAIL\OCTOBER%20ADJUSTED%20ALLOWANC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mhhqfile1\home$\DMHOFS\Budget\00dmhbrd\Contract\07-08\Final%20Changes%20(Renewals%20and%20Supercession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nts%20and%20Settings\GDL\Local%20Settings\Temporary%20Internet%20Files\Content.IE5\410VGLU9\Copy%20of%20Copy%20of%2007_08_SAB_Budget_Request_r_(4-18-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00dmhbrd\Contract\06-07\Budget%20Request%2006-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ial%20Services%20Bureau/DMHOFS/RASD/CRS/FY%202021-22/_FY%2021-22%20Detailed%20Cost%20Report_Final/CFRS_20212022_1900066B.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GDL\Local%20Settings\Temporary%20Internet%20Files\Content.IE5\410VGLU9\Copy%20of%20Copy%20of%2005_06_uos_as_of_3_07(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MHSA%20RECON\MHSA%20CEO%20PROPOSED%20REC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MHOFS\Budget\00dmhbrd\Bud07\Bud07\S%20&amp;%20EB\CCDetail_0607\CCDetail_0607%20Final%20Adopted%20Budget_Summary%20Published%201025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HSX2.Hosted.lac.com\HomeM-Z$\123WF\97BUD\CAO\WLKCC\ACTHI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S\FY2008-09\AmanecerCCS%20Cost%20Report%20FY2008-09%20Original%203-4-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nancial%20Services%20Bureau/DMHOFS/RASD/CRS/FY%202019-20/Cost%20Report%20Template/FY2019-20_Detailed_Template%20-%20Final%20Template%2011-17-2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7-08%20SAB%20Budget%20Reque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hhqfile1\home$\budget%200809%20fin%20summaries%20excercise\09-10\Copy%20of%20FY%202009-10%20BUDGET%20REQUEST%20Supercession%20and%20Renewal(RR)%20(032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rrors"/>
      <sheetName val="Medi-Cal"/>
      <sheetName val="Non Medi-Cal"/>
      <sheetName val="HOME"/>
      <sheetName val="Print-LAC Forms"/>
      <sheetName val="Check List"/>
      <sheetName val="MH1900_INFO"/>
      <sheetName val="MH1901_Schedule_A"/>
      <sheetName val="MH1901_Schedule_B"/>
      <sheetName val="LAC102"/>
      <sheetName val="LAC102_S"/>
      <sheetName val="LAC101"/>
      <sheetName val="MH1961"/>
      <sheetName val="MH1962"/>
      <sheetName val="MH1901_Schedule_C"/>
      <sheetName val="LAC103"/>
      <sheetName val="MH1960"/>
      <sheetName val="MH1964"/>
      <sheetName val="MH1966_HOSPINPT"/>
      <sheetName val="MH1966_MODE5(OTHR)"/>
      <sheetName val="MH1966_MODE10"/>
      <sheetName val="MH1966_MODE15_(1)"/>
      <sheetName val="MH1966_MODE15_(2)"/>
      <sheetName val="MH1966_MODE45"/>
      <sheetName val="MH1966_MODE55"/>
      <sheetName val="MH1966_MODE60"/>
      <sheetName val="MH1968"/>
      <sheetName val="MH1979"/>
      <sheetName val="MH1979_HIDDEN"/>
      <sheetName val="MH1969_INST"/>
      <sheetName val="MH1969"/>
      <sheetName val="MH1991"/>
      <sheetName val="MH1963"/>
      <sheetName val="MH1992_INST"/>
      <sheetName val="MH1992"/>
      <sheetName val="MH1992_HIDDEN"/>
      <sheetName val="MH1960_Support"/>
      <sheetName val="Input Data"/>
      <sheetName val="Disclosures"/>
      <sheetName val="CR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COUNTY OF LOS ANGELES - DEPARTMENT OF MENTAL HEALTH</v>
          </cell>
        </row>
        <row r="3">
          <cell r="A3" t="str">
            <v>SUPPLEMENTAL DETAIL TO MH 1960</v>
          </cell>
        </row>
        <row r="4">
          <cell r="A4" t="str">
            <v>LAC 101 - (08/07)</v>
          </cell>
        </row>
        <row r="6">
          <cell r="C6" t="str">
            <v>Entity Name</v>
          </cell>
          <cell r="D6" t="str">
            <v>Vermont Mental Health Center</v>
          </cell>
          <cell r="H6" t="str">
            <v>Fiscal Year</v>
          </cell>
          <cell r="I6" t="str">
            <v>2009 - 2010</v>
          </cell>
        </row>
        <row r="8">
          <cell r="C8" t="str">
            <v>Entity Number</v>
          </cell>
          <cell r="D8" t="str">
            <v>00055</v>
          </cell>
        </row>
        <row r="11">
          <cell r="G11" t="str">
            <v>1</v>
          </cell>
          <cell r="H11" t="str">
            <v>2</v>
          </cell>
          <cell r="I11" t="str">
            <v>3</v>
          </cell>
        </row>
        <row r="12">
          <cell r="G12" t="str">
            <v>Salaries</v>
          </cell>
          <cell r="I12" t="str">
            <v>Total</v>
          </cell>
        </row>
        <row r="13">
          <cell r="B13" t="str">
            <v>DESCRIPTION</v>
          </cell>
          <cell r="G13" t="str">
            <v xml:space="preserve">and </v>
          </cell>
          <cell r="H13" t="str">
            <v>Other</v>
          </cell>
          <cell r="I13" t="str">
            <v>Cost</v>
          </cell>
        </row>
        <row r="14">
          <cell r="G14" t="str">
            <v>Benefits</v>
          </cell>
        </row>
        <row r="15">
          <cell r="B15" t="str">
            <v xml:space="preserve"> Distribution of Total Cost </v>
          </cell>
        </row>
        <row r="16">
          <cell r="A16">
            <v>1</v>
          </cell>
          <cell r="B16" t="str">
            <v xml:space="preserve"> Total Agency Costs per Trial Balance</v>
          </cell>
          <cell r="G16">
            <v>4500000</v>
          </cell>
          <cell r="H16">
            <v>500000</v>
          </cell>
          <cell r="I16">
            <v>5000000</v>
          </cell>
        </row>
        <row r="17">
          <cell r="A17">
            <v>2</v>
          </cell>
          <cell r="B17" t="str">
            <v xml:space="preserve"> LESS: Administrative Costs</v>
          </cell>
          <cell r="G17">
            <v>450000</v>
          </cell>
          <cell r="H17">
            <v>50000</v>
          </cell>
          <cell r="I17">
            <v>500000</v>
          </cell>
        </row>
        <row r="18">
          <cell r="A18">
            <v>3</v>
          </cell>
          <cell r="B18" t="str">
            <v xml:space="preserve"> LESS: Unallowable Costs </v>
          </cell>
          <cell r="G18">
            <v>0</v>
          </cell>
          <cell r="H18">
            <v>0</v>
          </cell>
          <cell r="I18">
            <v>0</v>
          </cell>
        </row>
        <row r="19">
          <cell r="A19">
            <v>4</v>
          </cell>
          <cell r="B19" t="str">
            <v xml:space="preserve"> LESS: Program Costs Not Applicable to DMH Contracted Svcs.</v>
          </cell>
          <cell r="G19">
            <v>50000</v>
          </cell>
          <cell r="H19">
            <v>20000</v>
          </cell>
          <cell r="I19">
            <v>70000</v>
          </cell>
        </row>
        <row r="20">
          <cell r="A20">
            <v>5</v>
          </cell>
          <cell r="B20" t="str">
            <v>Program Costs Applicable to DMH Contracted Services (Line 1 minus Lines 2 thru 4)</v>
          </cell>
          <cell r="G20">
            <v>4000000</v>
          </cell>
          <cell r="H20">
            <v>430000</v>
          </cell>
          <cell r="I20">
            <v>4430000</v>
          </cell>
        </row>
        <row r="21">
          <cell r="B21" t="str">
            <v xml:space="preserve"> Allocation of Administrative Costs </v>
          </cell>
        </row>
        <row r="22">
          <cell r="A22">
            <v>6</v>
          </cell>
          <cell r="B22" t="str">
            <v>Total Administrative Costs (From Line 2)</v>
          </cell>
          <cell r="G22">
            <v>450000</v>
          </cell>
          <cell r="H22">
            <v>50000</v>
          </cell>
          <cell r="I22">
            <v>500000</v>
          </cell>
        </row>
        <row r="23">
          <cell r="A23">
            <v>7</v>
          </cell>
          <cell r="B23" t="str">
            <v xml:space="preserve">LESS: Unallowable Admin. Costs </v>
          </cell>
          <cell r="G23">
            <v>0</v>
          </cell>
          <cell r="H23">
            <v>0</v>
          </cell>
          <cell r="I23">
            <v>0</v>
          </cell>
        </row>
        <row r="24">
          <cell r="A24">
            <v>8</v>
          </cell>
          <cell r="B24" t="str">
            <v>LESS: Admin. Costs Not Applicable to DMH Contracted Services</v>
          </cell>
          <cell r="G24">
            <v>4500</v>
          </cell>
          <cell r="H24">
            <v>2500</v>
          </cell>
          <cell r="I24">
            <v>7000</v>
          </cell>
        </row>
        <row r="25">
          <cell r="A25">
            <v>9</v>
          </cell>
          <cell r="B25" t="str">
            <v>Total Admin. Costs Applicable to DMH Contracted Srvcs. (Line 6 minus Lines 7 &amp; 8)</v>
          </cell>
          <cell r="G25">
            <v>445500</v>
          </cell>
          <cell r="H25">
            <v>47500</v>
          </cell>
          <cell r="I25">
            <v>493000</v>
          </cell>
        </row>
        <row r="26">
          <cell r="B26" t="str">
            <v xml:space="preserve"> Total Cost after Administrative Cost Allocation</v>
          </cell>
        </row>
        <row r="27">
          <cell r="A27">
            <v>10</v>
          </cell>
          <cell r="B27" t="str">
            <v xml:space="preserve"> Total Agency Costs Per Trial Balance (From Line 1)</v>
          </cell>
          <cell r="G27">
            <v>4500000</v>
          </cell>
          <cell r="H27">
            <v>500000</v>
          </cell>
          <cell r="I27">
            <v>5000000</v>
          </cell>
        </row>
        <row r="28">
          <cell r="A28">
            <v>11</v>
          </cell>
          <cell r="B28" t="str">
            <v>LESS: Unallowable Costs (Line 3 plus Line 7)</v>
          </cell>
          <cell r="G28">
            <v>0</v>
          </cell>
          <cell r="H28">
            <v>0</v>
          </cell>
          <cell r="I28">
            <v>0</v>
          </cell>
        </row>
        <row r="29">
          <cell r="A29">
            <v>12</v>
          </cell>
          <cell r="B29" t="str">
            <v>LESS: Costs Not Applicable to DMH Contracted Svcs. (Line 4 plus Line 8)</v>
          </cell>
          <cell r="G29">
            <v>54500</v>
          </cell>
          <cell r="H29">
            <v>22500</v>
          </cell>
          <cell r="I29">
            <v>77000</v>
          </cell>
        </row>
        <row r="30">
          <cell r="A30">
            <v>13</v>
          </cell>
          <cell r="B30" t="str">
            <v>Total Costs Applicable to DMH Contracted Services (Line 10 minus Lines 11 &amp; 12)</v>
          </cell>
          <cell r="G30">
            <v>4445500</v>
          </cell>
          <cell r="H30">
            <v>477500</v>
          </cell>
          <cell r="I30">
            <v>4923000</v>
          </cell>
        </row>
        <row r="31">
          <cell r="A31">
            <v>14</v>
          </cell>
          <cell r="B31" t="str">
            <v>PLUS: SD/MC Adjustments (from MH 1961)</v>
          </cell>
          <cell r="G31">
            <v>0</v>
          </cell>
          <cell r="H31">
            <v>-3000</v>
          </cell>
          <cell r="I31">
            <v>-3000</v>
          </cell>
        </row>
        <row r="32">
          <cell r="A32">
            <v>15</v>
          </cell>
          <cell r="B32" t="str">
            <v>Allowable Costs to be Allocated to Modes/SFC (Line 13 plus Line 14)</v>
          </cell>
          <cell r="G32">
            <v>4445500</v>
          </cell>
          <cell r="H32">
            <v>474500</v>
          </cell>
          <cell r="I32">
            <v>4920000</v>
          </cell>
        </row>
        <row r="34">
          <cell r="A34" t="str">
            <v>NEXT STEP:  Complete MH 1901 Schedule B.</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EXISTING BUDGET"/>
      <sheetName val="S_S CHART OF ACCOUNT"/>
      <sheetName val="PRICE LIST"/>
      <sheetName val="FINAL DETAIL"/>
      <sheetName val="Fixed Assets"/>
      <sheetName val="EXISTING_BUDGET"/>
      <sheetName val="S_S_CHART_OF_ACCOUNT"/>
      <sheetName val="PRICE_LIST"/>
      <sheetName val="FINAL_DETAIL"/>
      <sheetName val="Fixed_Assets"/>
      <sheetName val="SEB PT"/>
      <sheetName val="SEB raw"/>
      <sheetName val="86100 IGT"/>
      <sheetName val="57800"/>
      <sheetName val="86100"/>
      <sheetName val="86101"/>
      <sheetName val="86102"/>
      <sheetName val="86103"/>
      <sheetName val="86104"/>
      <sheetName val="86105"/>
      <sheetName val="86106"/>
      <sheetName val="86107"/>
      <sheetName val="86110"/>
      <sheetName val="86109"/>
      <sheetName val="HFH"/>
      <sheetName val="83606"/>
      <sheetName val="83607"/>
      <sheetName val="83608"/>
      <sheetName val="83612"/>
      <sheetName val="83613"/>
      <sheetName val="JV"/>
    </sheetNames>
    <sheetDataSet>
      <sheetData sheetId="0"/>
      <sheetData sheetId="1"/>
      <sheetData sheetId="2"/>
      <sheetData sheetId="3"/>
      <sheetData sheetId="4">
        <row r="1">
          <cell r="AD1" t="str">
            <v>OBJECT</v>
          </cell>
          <cell r="AE1" t="str">
            <v>OBJECT DESCRIPTION</v>
          </cell>
          <cell r="AF1" t="str">
            <v>OBJECT CATEGORY</v>
          </cell>
        </row>
        <row r="2">
          <cell r="AD2">
            <v>2072</v>
          </cell>
          <cell r="AE2" t="str">
            <v>ISD TELECOM SERVICES</v>
          </cell>
          <cell r="AF2" t="str">
            <v>CIO</v>
          </cell>
        </row>
        <row r="3">
          <cell r="AD3">
            <v>2070</v>
          </cell>
          <cell r="AE3" t="str">
            <v>SPECIAL SERVICES (PAGERS)</v>
          </cell>
          <cell r="AF3" t="str">
            <v>OTHERS</v>
          </cell>
        </row>
        <row r="4">
          <cell r="AD4">
            <v>2085</v>
          </cell>
          <cell r="AE4" t="str">
            <v>DATA  CONVERSION</v>
          </cell>
          <cell r="AF4" t="str">
            <v>CIO</v>
          </cell>
        </row>
        <row r="5">
          <cell r="AD5">
            <v>2087</v>
          </cell>
          <cell r="AE5" t="str">
            <v>NETWORK INFRA STRUCTURE</v>
          </cell>
          <cell r="AF5" t="str">
            <v>CIO</v>
          </cell>
        </row>
        <row r="6">
          <cell r="AD6" t="str">
            <v>3365B</v>
          </cell>
          <cell r="AE6" t="str">
            <v>ISD ADMINISTRATIVE SERVICES</v>
          </cell>
          <cell r="AF6" t="str">
            <v>CIO</v>
          </cell>
        </row>
        <row r="7">
          <cell r="AD7">
            <v>3502</v>
          </cell>
          <cell r="AE7" t="str">
            <v>PROFESSIONAL &amp; SPECIALIZED SERVICES</v>
          </cell>
          <cell r="AF7" t="str">
            <v>CIO</v>
          </cell>
        </row>
        <row r="8">
          <cell r="AD8">
            <v>3614</v>
          </cell>
          <cell r="AE8" t="str">
            <v>PROF.&amp; SP.SER-IBM OPS(FIXED FEE SERVICES)</v>
          </cell>
          <cell r="AF8" t="str">
            <v>CIO</v>
          </cell>
        </row>
        <row r="9">
          <cell r="AD9" t="str">
            <v>3672A</v>
          </cell>
          <cell r="AE9" t="str">
            <v>FISCAL AGENT SVCS- EDS</v>
          </cell>
          <cell r="AF9" t="str">
            <v>CIO</v>
          </cell>
        </row>
        <row r="10">
          <cell r="AD10" t="str">
            <v>3802B</v>
          </cell>
          <cell r="AE10" t="str">
            <v>PURCHASING SERVICES</v>
          </cell>
          <cell r="AF10" t="str">
            <v>CIO</v>
          </cell>
        </row>
        <row r="11">
          <cell r="AD11">
            <v>3903</v>
          </cell>
          <cell r="AE11" t="str">
            <v>ISD OTHER COMPUTER SUPPORT</v>
          </cell>
          <cell r="AF11" t="str">
            <v>CIO</v>
          </cell>
        </row>
        <row r="12">
          <cell r="AD12" t="str">
            <v>3904A</v>
          </cell>
          <cell r="AE12" t="str">
            <v>ISD CONTRACT SERVICES</v>
          </cell>
          <cell r="AF12" t="str">
            <v>CIO</v>
          </cell>
        </row>
        <row r="13">
          <cell r="AD13" t="str">
            <v>3904B</v>
          </cell>
          <cell r="AE13" t="str">
            <v>ISD CUSTOMER DIRECT</v>
          </cell>
          <cell r="AF13" t="str">
            <v>CIO</v>
          </cell>
        </row>
        <row r="14">
          <cell r="AD14">
            <v>3971</v>
          </cell>
          <cell r="AE14" t="str">
            <v>COMPUTER S, PERSONAL-NON CAPITAL</v>
          </cell>
          <cell r="AF14" t="str">
            <v>CIO</v>
          </cell>
        </row>
        <row r="15">
          <cell r="AD15">
            <v>3972</v>
          </cell>
          <cell r="AE15" t="str">
            <v>PRINTER &amp; PERIPHERALS PERSONAL</v>
          </cell>
          <cell r="AF15" t="str">
            <v>CIO</v>
          </cell>
        </row>
        <row r="16">
          <cell r="AD16">
            <v>3973</v>
          </cell>
          <cell r="AE16" t="str">
            <v>COMPUTER S, PERSONAL-MAINTENANCE SUPPORT</v>
          </cell>
          <cell r="AF16" t="str">
            <v>CIO</v>
          </cell>
        </row>
        <row r="17">
          <cell r="AD17">
            <v>3974</v>
          </cell>
          <cell r="AE17" t="str">
            <v>TELECOM EQUIPMENT - NONCAPITAL</v>
          </cell>
          <cell r="AF17" t="str">
            <v>CIO</v>
          </cell>
        </row>
        <row r="18">
          <cell r="AD18">
            <v>3975</v>
          </cell>
          <cell r="AE18" t="str">
            <v>TELECOM SOFTWARE</v>
          </cell>
          <cell r="AF18" t="str">
            <v>CIO</v>
          </cell>
        </row>
        <row r="19">
          <cell r="AD19">
            <v>3976</v>
          </cell>
          <cell r="AE19" t="str">
            <v>TELECOM WIRING</v>
          </cell>
          <cell r="AF19" t="str">
            <v>CIO</v>
          </cell>
        </row>
        <row r="20">
          <cell r="AD20">
            <v>3978</v>
          </cell>
          <cell r="AE20" t="str">
            <v>TELECOM CONSULTING SERVICES</v>
          </cell>
          <cell r="AF20" t="str">
            <v>CIO</v>
          </cell>
        </row>
        <row r="21">
          <cell r="AD21">
            <v>3982</v>
          </cell>
          <cell r="AE21" t="str">
            <v>COMPUTER, MAINFRAME-OPERATING SOFTWARE</v>
          </cell>
          <cell r="AF21" t="str">
            <v>CIO</v>
          </cell>
        </row>
        <row r="22">
          <cell r="AD22">
            <v>3983</v>
          </cell>
          <cell r="AE22" t="str">
            <v>COMPUTER, MAINFRAME-APPLICATION SOFTWARE</v>
          </cell>
          <cell r="AF22" t="str">
            <v>CIO</v>
          </cell>
        </row>
        <row r="23">
          <cell r="AD23">
            <v>3994</v>
          </cell>
          <cell r="AE23" t="str">
            <v>ISD PROGRAMMING SERVICES</v>
          </cell>
          <cell r="AF23" t="str">
            <v>CIO</v>
          </cell>
        </row>
        <row r="24">
          <cell r="AD24">
            <v>3995</v>
          </cell>
          <cell r="AE24" t="str">
            <v>IT TRAINING</v>
          </cell>
          <cell r="AF24" t="str">
            <v>CIO</v>
          </cell>
        </row>
        <row r="25">
          <cell r="AD25">
            <v>3996</v>
          </cell>
          <cell r="AE25" t="str">
            <v>INFOR TECH-CONSULTING SERVICES</v>
          </cell>
          <cell r="AF25" t="str">
            <v>CIO</v>
          </cell>
        </row>
        <row r="26">
          <cell r="AD26">
            <v>3998</v>
          </cell>
          <cell r="AE26" t="str">
            <v>INFOR TECH-APLLICATION MAINTENANCE</v>
          </cell>
          <cell r="AF26" t="str">
            <v>CIO</v>
          </cell>
        </row>
        <row r="27">
          <cell r="AD27">
            <v>2075</v>
          </cell>
          <cell r="AE27" t="str">
            <v>BUILDING SYSTEMS</v>
          </cell>
          <cell r="AF27" t="str">
            <v>ASB</v>
          </cell>
        </row>
        <row r="28">
          <cell r="AD28">
            <v>2076</v>
          </cell>
          <cell r="AE28" t="str">
            <v>COUNTY TELEPHONE</v>
          </cell>
          <cell r="AF28" t="str">
            <v>ASB</v>
          </cell>
        </row>
        <row r="29">
          <cell r="AD29">
            <v>2084</v>
          </cell>
          <cell r="AE29" t="str">
            <v>MAILSERVICES</v>
          </cell>
          <cell r="AF29" t="str">
            <v>ASB</v>
          </cell>
        </row>
        <row r="30">
          <cell r="AD30">
            <v>2089</v>
          </cell>
          <cell r="AE30" t="str">
            <v>RADIO SYSTEMS PARTS</v>
          </cell>
          <cell r="AF30" t="str">
            <v>ASB</v>
          </cell>
        </row>
        <row r="31">
          <cell r="AD31">
            <v>2091</v>
          </cell>
          <cell r="AE31" t="str">
            <v>TELEPHONE SYSTEM (ANALYSIS)</v>
          </cell>
          <cell r="AF31" t="str">
            <v>ASB</v>
          </cell>
        </row>
        <row r="32">
          <cell r="AD32">
            <v>2397</v>
          </cell>
          <cell r="AE32" t="str">
            <v>OFFICE EQUIPMENT MAINTENANCE</v>
          </cell>
          <cell r="AF32" t="str">
            <v>ASB</v>
          </cell>
        </row>
        <row r="33">
          <cell r="AD33">
            <v>2663</v>
          </cell>
          <cell r="AE33" t="str">
            <v>ALTER AND IMPROVEMENTS - ISD</v>
          </cell>
          <cell r="AF33" t="str">
            <v>ASB</v>
          </cell>
        </row>
        <row r="34">
          <cell r="AD34">
            <v>2672</v>
          </cell>
          <cell r="AE34" t="str">
            <v>BLDG MAINT SERVICES</v>
          </cell>
          <cell r="AF34" t="str">
            <v>ASB</v>
          </cell>
        </row>
        <row r="35">
          <cell r="AD35">
            <v>2682</v>
          </cell>
          <cell r="AE35" t="str">
            <v xml:space="preserve">CUSTODIAL </v>
          </cell>
          <cell r="AF35" t="str">
            <v>ASB</v>
          </cell>
        </row>
        <row r="36">
          <cell r="AD36">
            <v>2708</v>
          </cell>
          <cell r="AE36" t="str">
            <v>GROUNDS MAINTENANCE (ISD)</v>
          </cell>
          <cell r="AF36" t="str">
            <v>ASB</v>
          </cell>
        </row>
        <row r="37">
          <cell r="AD37" t="str">
            <v>3365A</v>
          </cell>
          <cell r="AE37" t="str">
            <v>ISD ADMINISTRATIVE SERVICES</v>
          </cell>
          <cell r="AF37" t="str">
            <v>ASB</v>
          </cell>
        </row>
        <row r="38">
          <cell r="AD38" t="str">
            <v>3802A</v>
          </cell>
          <cell r="AE38" t="str">
            <v>PURCHASING SERVICES</v>
          </cell>
          <cell r="AF38" t="str">
            <v>ASB</v>
          </cell>
        </row>
        <row r="39">
          <cell r="AD39" t="str">
            <v>5098A</v>
          </cell>
          <cell r="AE39" t="str">
            <v>VEHICLE/PARKING SERVICES</v>
          </cell>
          <cell r="AF39" t="str">
            <v>ASB</v>
          </cell>
        </row>
        <row r="40">
          <cell r="AD40">
            <v>5222</v>
          </cell>
          <cell r="AE40" t="str">
            <v>UTILITIES</v>
          </cell>
          <cell r="AF40" t="str">
            <v>ASB</v>
          </cell>
        </row>
        <row r="41">
          <cell r="AD41">
            <v>3336</v>
          </cell>
          <cell r="AE41" t="str">
            <v>BOARD OF SUPERVISORS</v>
          </cell>
          <cell r="AF41" t="str">
            <v>OCD</v>
          </cell>
        </row>
        <row r="42">
          <cell r="AD42">
            <v>3548</v>
          </cell>
          <cell r="AE42" t="str">
            <v>AUDITOR-CONTROLLER SERVICES</v>
          </cell>
          <cell r="AF42" t="str">
            <v>OCD</v>
          </cell>
        </row>
        <row r="43">
          <cell r="AD43">
            <v>3564</v>
          </cell>
          <cell r="AE43" t="str">
            <v>CAO-STAFF ESRVICES</v>
          </cell>
          <cell r="AF43" t="str">
            <v>OCD</v>
          </cell>
        </row>
        <row r="44">
          <cell r="AD44">
            <v>3604</v>
          </cell>
          <cell r="AE44" t="str">
            <v>COUNTY COUNSEL</v>
          </cell>
          <cell r="AF44" t="str">
            <v>OCD</v>
          </cell>
        </row>
        <row r="45">
          <cell r="AD45">
            <v>3629</v>
          </cell>
          <cell r="AE45" t="str">
            <v>DISCTRICT ATTORNEY</v>
          </cell>
          <cell r="AF45" t="str">
            <v>OCD</v>
          </cell>
        </row>
        <row r="46">
          <cell r="AD46">
            <v>3657</v>
          </cell>
          <cell r="AE46" t="str">
            <v>AFFIRMATIVE ACTION COMPLIANCE OFFICE</v>
          </cell>
          <cell r="AF46" t="str">
            <v>OCD</v>
          </cell>
        </row>
        <row r="47">
          <cell r="AD47" t="str">
            <v>3672B</v>
          </cell>
          <cell r="AE47" t="str">
            <v>FISCAL AGENT SERVICES</v>
          </cell>
          <cell r="AF47" t="str">
            <v>OCD</v>
          </cell>
        </row>
        <row r="48">
          <cell r="AD48" t="str">
            <v>3782A</v>
          </cell>
          <cell r="AE48" t="str">
            <v>PERSONNEL SERVICES</v>
          </cell>
          <cell r="AF48" t="str">
            <v>OCD</v>
          </cell>
        </row>
        <row r="49">
          <cell r="AD49">
            <v>3825</v>
          </cell>
          <cell r="AE49" t="str">
            <v>SECURITY GUARD CONTRACT</v>
          </cell>
          <cell r="AF49" t="str">
            <v>OCD</v>
          </cell>
        </row>
        <row r="50">
          <cell r="AD50">
            <v>3828</v>
          </cell>
          <cell r="AE50" t="str">
            <v>SHERIFFS SERVICES</v>
          </cell>
          <cell r="AF50" t="str">
            <v>OCD</v>
          </cell>
        </row>
        <row r="51">
          <cell r="AD51">
            <v>3856</v>
          </cell>
          <cell r="AE51" t="str">
            <v>TREASURER TAX COLLECTOR SERVICES</v>
          </cell>
          <cell r="AF51" t="str">
            <v>OCD</v>
          </cell>
        </row>
        <row r="52">
          <cell r="AD52">
            <v>3894</v>
          </cell>
          <cell r="AE52" t="str">
            <v>PROBATION DEPARTMENT SERVICES</v>
          </cell>
          <cell r="AF52" t="str">
            <v>OCD</v>
          </cell>
        </row>
        <row r="53">
          <cell r="AD53">
            <v>3965</v>
          </cell>
          <cell r="AE53" t="str">
            <v>COMMUNITY AND SENIOR SERVICES</v>
          </cell>
          <cell r="AF53" t="str">
            <v>OCD</v>
          </cell>
        </row>
        <row r="54">
          <cell r="AD54">
            <v>3966</v>
          </cell>
          <cell r="AE54" t="str">
            <v>DCFS SERVICES</v>
          </cell>
          <cell r="AF54" t="str">
            <v>OCD</v>
          </cell>
        </row>
        <row r="55">
          <cell r="AD55">
            <v>3970</v>
          </cell>
          <cell r="AE55" t="str">
            <v>HEALTH SERVICES-INTERAGENCY SERVICES</v>
          </cell>
          <cell r="AF55" t="str">
            <v>OCD</v>
          </cell>
        </row>
        <row r="56">
          <cell r="AD56" t="str">
            <v>3970A</v>
          </cell>
          <cell r="AE56" t="str">
            <v>HEALTH SERVICES-PES</v>
          </cell>
          <cell r="AF56" t="str">
            <v>OCD</v>
          </cell>
        </row>
        <row r="57">
          <cell r="AD57" t="str">
            <v>3970B</v>
          </cell>
          <cell r="AE57" t="str">
            <v>HEALTH SERVICES-ANCILLARY SERVICES</v>
          </cell>
          <cell r="AF57" t="str">
            <v>OCD</v>
          </cell>
        </row>
        <row r="58">
          <cell r="AD58" t="str">
            <v>4422A</v>
          </cell>
          <cell r="AE58" t="str">
            <v>BUILDING RENTALS - RENTS &amp; LEASES</v>
          </cell>
          <cell r="AF58" t="str">
            <v>OCD</v>
          </cell>
        </row>
        <row r="59">
          <cell r="AD59">
            <v>5092</v>
          </cell>
          <cell r="AE59" t="str">
            <v>AUTO MILEAGE</v>
          </cell>
          <cell r="AF59" t="str">
            <v>OCD</v>
          </cell>
        </row>
        <row r="60">
          <cell r="AD60" t="str">
            <v>5098B</v>
          </cell>
          <cell r="AE60" t="str">
            <v>AUTO SERVICES</v>
          </cell>
          <cell r="AF60" t="str">
            <v>OCD</v>
          </cell>
        </row>
        <row r="61">
          <cell r="AD61">
            <v>2070</v>
          </cell>
          <cell r="AE61" t="str">
            <v>PAGERS SERVICES CHARGES</v>
          </cell>
          <cell r="AF61" t="str">
            <v>OTHERS</v>
          </cell>
        </row>
        <row r="62">
          <cell r="AD62">
            <v>2083</v>
          </cell>
          <cell r="AE62" t="str">
            <v>CELLULAR PHONE CHARGES</v>
          </cell>
          <cell r="AF62" t="str">
            <v>OTHERS</v>
          </cell>
        </row>
        <row r="63">
          <cell r="AD63">
            <v>2122</v>
          </cell>
          <cell r="AE63" t="str">
            <v>FOOD (INSTITUTIONAL USE ONLY)</v>
          </cell>
          <cell r="AF63" t="str">
            <v>OTHERS</v>
          </cell>
        </row>
        <row r="64">
          <cell r="AD64">
            <v>2142</v>
          </cell>
          <cell r="AE64" t="str">
            <v>OTHER HOUSEHOLD EXPENSE</v>
          </cell>
          <cell r="AF64" t="str">
            <v>OTHERS</v>
          </cell>
        </row>
        <row r="65">
          <cell r="AD65">
            <v>2296</v>
          </cell>
          <cell r="AE65" t="str">
            <v>UNINSURED LOSSES</v>
          </cell>
          <cell r="AF65" t="str">
            <v>OTHERS</v>
          </cell>
        </row>
        <row r="66">
          <cell r="AD66">
            <v>2664</v>
          </cell>
          <cell r="AE66" t="str">
            <v>ALARM SYSTEM MAITENANCE</v>
          </cell>
          <cell r="AF66" t="str">
            <v>OTHERS</v>
          </cell>
        </row>
        <row r="67">
          <cell r="AD67" t="str">
            <v>3066A</v>
          </cell>
          <cell r="AE67" t="str">
            <v>DRUGS AND MEDICINES</v>
          </cell>
          <cell r="AF67" t="str">
            <v>OTHERS</v>
          </cell>
        </row>
        <row r="68">
          <cell r="AD68" t="str">
            <v>3066B</v>
          </cell>
          <cell r="AE68" t="str">
            <v>DRUGS AND MEDICINES - GROW PROGRAM</v>
          </cell>
          <cell r="AF68" t="str">
            <v>OTHERS</v>
          </cell>
        </row>
        <row r="69">
          <cell r="AD69">
            <v>3089</v>
          </cell>
          <cell r="AE69" t="str">
            <v>PSYCHOLOGICAL TESTING SUPPLIES</v>
          </cell>
          <cell r="AF69" t="str">
            <v>OTHERS</v>
          </cell>
        </row>
        <row r="70">
          <cell r="AD70">
            <v>3162</v>
          </cell>
          <cell r="AE70" t="str">
            <v>MEMBERSHIPS</v>
          </cell>
          <cell r="AF70" t="str">
            <v>OTHERS</v>
          </cell>
        </row>
        <row r="71">
          <cell r="AD71">
            <v>3182</v>
          </cell>
          <cell r="AE71" t="str">
            <v>MISCELLANEOUS EXPENSE - PART. IN EXCELLENCE</v>
          </cell>
          <cell r="AF71" t="str">
            <v>OTHERS</v>
          </cell>
        </row>
        <row r="72">
          <cell r="AD72">
            <v>3188</v>
          </cell>
          <cell r="AE72" t="str">
            <v>MISCELLANEOUS (FUNDED BY DONATIONS)</v>
          </cell>
          <cell r="AF72" t="str">
            <v>OTHERS</v>
          </cell>
        </row>
        <row r="73">
          <cell r="AD73">
            <v>3202</v>
          </cell>
          <cell r="AE73" t="str">
            <v>POSTAGE</v>
          </cell>
          <cell r="AF73" t="str">
            <v>OTHERS</v>
          </cell>
        </row>
        <row r="74">
          <cell r="AD74">
            <v>3235</v>
          </cell>
          <cell r="AE74" t="str">
            <v>OFFICE MACHINES &amp; RELATED SUPPLIES</v>
          </cell>
          <cell r="AF74" t="str">
            <v>OTHERS</v>
          </cell>
        </row>
        <row r="75">
          <cell r="AD75">
            <v>3240</v>
          </cell>
          <cell r="AE75" t="str">
            <v>OFFICE SUPPLIES - GENERAL</v>
          </cell>
          <cell r="AF75" t="str">
            <v>OTHERS</v>
          </cell>
        </row>
        <row r="76">
          <cell r="AD76">
            <v>3268</v>
          </cell>
          <cell r="AE76" t="str">
            <v>OTHER OFFICE FURNISHINGS</v>
          </cell>
          <cell r="AF76" t="str">
            <v>OTHERS</v>
          </cell>
        </row>
        <row r="77">
          <cell r="AD77">
            <v>3280</v>
          </cell>
          <cell r="AE77" t="str">
            <v>PUBLICATIONS &amp; PERIODICALS</v>
          </cell>
          <cell r="AF77" t="str">
            <v>OTHERS</v>
          </cell>
        </row>
        <row r="78">
          <cell r="AD78">
            <v>3526</v>
          </cell>
          <cell r="AE78" t="str">
            <v>AMBULANCE SERVICE</v>
          </cell>
          <cell r="AF78" t="str">
            <v>OTHERS</v>
          </cell>
        </row>
        <row r="79">
          <cell r="AD79">
            <v>3580</v>
          </cell>
          <cell r="AE79" t="str">
            <v>CONSULTATION SERVICES</v>
          </cell>
          <cell r="AF79" t="str">
            <v>OTHERS</v>
          </cell>
        </row>
        <row r="80">
          <cell r="AD80">
            <v>3585</v>
          </cell>
          <cell r="AE80" t="str">
            <v>PHYSICIAN INFORMATION SERVICE - NAT. PRAC. BANK</v>
          </cell>
          <cell r="AF80" t="str">
            <v>OTHERS</v>
          </cell>
        </row>
        <row r="81">
          <cell r="AD81">
            <v>3709</v>
          </cell>
          <cell r="AE81" t="str">
            <v>LABORATORY SERVICES</v>
          </cell>
          <cell r="AF81" t="str">
            <v>OTHERS</v>
          </cell>
        </row>
        <row r="82">
          <cell r="AD82">
            <v>3720</v>
          </cell>
          <cell r="AE82" t="str">
            <v>PERSONNEL-RECRUITMENT &amp; RELATED SVCS</v>
          </cell>
          <cell r="AF82" t="str">
            <v>OTHERS</v>
          </cell>
        </row>
        <row r="83">
          <cell r="AD83" t="str">
            <v>3782B</v>
          </cell>
          <cell r="AE83" t="str">
            <v>PERSONNEL SVCS. - TEMPORARY SERVICES</v>
          </cell>
          <cell r="AF83" t="str">
            <v>OTHERS</v>
          </cell>
        </row>
        <row r="84">
          <cell r="AD84">
            <v>3822</v>
          </cell>
          <cell r="AE84" t="str">
            <v>REPROGRAPHIC SERVICES</v>
          </cell>
          <cell r="AF84" t="str">
            <v>OTHERS</v>
          </cell>
        </row>
        <row r="85">
          <cell r="AD85">
            <v>3958</v>
          </cell>
          <cell r="AE85" t="str">
            <v>MEDI-CAL ADMINISTRATIVE ACTIVITIES(MAA) FEE</v>
          </cell>
          <cell r="AF85" t="str">
            <v>OTHERS</v>
          </cell>
        </row>
        <row r="86">
          <cell r="AD86" t="str">
            <v>4057A</v>
          </cell>
          <cell r="AE86" t="str">
            <v>MENTAL HEALTH CONTRACT SERVICES</v>
          </cell>
          <cell r="AF86" t="str">
            <v>OTHERS</v>
          </cell>
        </row>
        <row r="87">
          <cell r="AD87" t="str">
            <v>4057B</v>
          </cell>
          <cell r="AE87" t="str">
            <v>MH CONTRACT SVCS. - MANAGE CARE STATE</v>
          </cell>
          <cell r="AF87" t="str">
            <v>OTHERS</v>
          </cell>
        </row>
        <row r="88">
          <cell r="AD88" t="str">
            <v>4057C</v>
          </cell>
          <cell r="AE88" t="str">
            <v>MH CONTRACT SVCS. - MANAGE CARE STATE-ASO</v>
          </cell>
          <cell r="AF88" t="str">
            <v>OTHERS</v>
          </cell>
        </row>
        <row r="89">
          <cell r="AD89">
            <v>4102</v>
          </cell>
          <cell r="AE89" t="str">
            <v>PUBLICATIONS &amp; LEGAL NOTICES</v>
          </cell>
          <cell r="AF89" t="str">
            <v>OTHERS</v>
          </cell>
        </row>
        <row r="90">
          <cell r="AD90">
            <v>4194</v>
          </cell>
          <cell r="AE90" t="str">
            <v>PHOTOCOPY MACHINE RENTALS</v>
          </cell>
          <cell r="AF90" t="str">
            <v>OTHERS</v>
          </cell>
        </row>
        <row r="91">
          <cell r="AD91" t="str">
            <v>4422B</v>
          </cell>
          <cell r="AE91" t="str">
            <v>BUILDING RENTALS - ATHENA HOMES</v>
          </cell>
          <cell r="AF91" t="str">
            <v>OTHERS</v>
          </cell>
        </row>
        <row r="92">
          <cell r="AD92" t="str">
            <v>4422C</v>
          </cell>
          <cell r="AE92" t="str">
            <v>BUILDING RENTALS - HOMES FOR LIFE</v>
          </cell>
          <cell r="AF92" t="str">
            <v>OTHERS</v>
          </cell>
        </row>
        <row r="93">
          <cell r="AD93">
            <v>4430</v>
          </cell>
          <cell r="AE93" t="str">
            <v>TEMPORARY SPACE RENTALS - VARIOUS VENDORS</v>
          </cell>
          <cell r="AF93" t="str">
            <v>OTHERS</v>
          </cell>
        </row>
        <row r="94">
          <cell r="AD94">
            <v>4532</v>
          </cell>
          <cell r="AE94" t="str">
            <v>ARTS &amp; CRAFTS SUPPLIES - EDUCATION &amp; REC.</v>
          </cell>
          <cell r="AF94" t="str">
            <v>OTHERS</v>
          </cell>
        </row>
        <row r="95">
          <cell r="AD95" t="str">
            <v>4612A</v>
          </cell>
          <cell r="AE95" t="str">
            <v>EDUCATION &amp; TRAINING</v>
          </cell>
          <cell r="AF95" t="str">
            <v>OTHERS</v>
          </cell>
        </row>
        <row r="96">
          <cell r="AD96" t="str">
            <v>4612B</v>
          </cell>
          <cell r="AE96" t="str">
            <v>EDUCATION &amp; TRAINING -VOC REHAB</v>
          </cell>
          <cell r="AF96" t="str">
            <v>OTHERS</v>
          </cell>
        </row>
        <row r="97">
          <cell r="AD97">
            <v>4677</v>
          </cell>
          <cell r="AE97" t="str">
            <v>INCIDENTAL EXPENSE</v>
          </cell>
          <cell r="AF97" t="str">
            <v>OTHERS</v>
          </cell>
        </row>
        <row r="98">
          <cell r="AD98" t="str">
            <v>5110A</v>
          </cell>
          <cell r="AE98" t="str">
            <v>TRAVELLING EXPENSE  (STAFF)</v>
          </cell>
          <cell r="AF98" t="str">
            <v>OTHERS</v>
          </cell>
        </row>
        <row r="99">
          <cell r="AD99" t="str">
            <v>5110B</v>
          </cell>
          <cell r="AE99" t="str">
            <v>TRAVELLING EXPENSE (PATIENT TRAVEL)</v>
          </cell>
          <cell r="AF99" t="str">
            <v>OTHERS</v>
          </cell>
        </row>
      </sheetData>
      <sheetData sheetId="5" refreshError="1"/>
      <sheetData sheetId="6"/>
      <sheetData sheetId="7"/>
      <sheetData sheetId="8"/>
      <sheetData sheetId="9">
        <row r="1">
          <cell r="AD1" t="str">
            <v>OBJECT</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quest original"/>
      <sheetName val="SORT"/>
      <sheetName val="budget request MHSA"/>
      <sheetName val="FY 2007 08rev Budget Request"/>
      <sheetName val="budget request 04-05-07"/>
      <sheetName val="SORT "/>
      <sheetName val="summary"/>
      <sheetName val="bud req 0607"/>
      <sheetName val="cao proposed 0607 "/>
      <sheetName val="BUDGET REQUEST sorted"/>
      <sheetName val="BUDGET REQUEST sorted nelia"/>
      <sheetName val="SORTED final"/>
      <sheetName val="SORTED final (2)"/>
      <sheetName val="SORTEDJACKIE"/>
      <sheetName val="budget_request_original"/>
      <sheetName val="budget_request_MHSA"/>
      <sheetName val="FY_2007_08rev_Budget_Request"/>
      <sheetName val="budget_request_04-05-07"/>
      <sheetName val="SORT_"/>
      <sheetName val="bud_req_0607"/>
      <sheetName val="cao_proposed_0607_"/>
      <sheetName val="BUDGET_REQUEST_sorted"/>
      <sheetName val="BUDGET_REQUEST_sorted_nelia"/>
      <sheetName val="SORTED_final"/>
      <sheetName val="SORTED_final_(2)"/>
    </sheetNames>
    <sheetDataSet>
      <sheetData sheetId="0"/>
      <sheetData sheetId="1"/>
      <sheetData sheetId="2"/>
      <sheetData sheetId="3">
        <row r="192">
          <cell r="B192">
            <v>20554</v>
          </cell>
          <cell r="D192" t="str">
            <v>DHS HARBOR/UCLA MED CTR</v>
          </cell>
          <cell r="G192">
            <v>126179.43606881508</v>
          </cell>
          <cell r="W192">
            <v>1790411.427175682</v>
          </cell>
          <cell r="Z192">
            <v>148013.79532937103</v>
          </cell>
          <cell r="AZ192">
            <v>2064604.6585738682</v>
          </cell>
        </row>
        <row r="193">
          <cell r="B193">
            <v>20553</v>
          </cell>
          <cell r="D193" t="str">
            <v>DHS MLK/DREW MED CTR</v>
          </cell>
          <cell r="G193">
            <v>225723.32842615776</v>
          </cell>
          <cell r="W193">
            <v>1815900.4054111054</v>
          </cell>
          <cell r="Z193">
            <v>263344.8858589083</v>
          </cell>
          <cell r="AZ193">
            <v>2304968.6196961715</v>
          </cell>
        </row>
        <row r="194">
          <cell r="B194">
            <v>20552</v>
          </cell>
          <cell r="D194" t="str">
            <v>DHS LAC/USC MED CTR</v>
          </cell>
          <cell r="G194">
            <v>281190.42348567065</v>
          </cell>
          <cell r="W194">
            <v>1677512.4798208885</v>
          </cell>
          <cell r="Z194">
            <v>329204.92133704224</v>
          </cell>
          <cell r="AZ194">
            <v>2287907.8246436017</v>
          </cell>
        </row>
        <row r="195">
          <cell r="B195">
            <v>20555</v>
          </cell>
          <cell r="D195" t="str">
            <v>DHS - OLIVE VIEW/UCLA MC</v>
          </cell>
          <cell r="G195">
            <v>199906.8120193565</v>
          </cell>
          <cell r="W195">
            <v>1241369.6875923239</v>
          </cell>
          <cell r="Z195">
            <v>234242.39747467838</v>
          </cell>
          <cell r="AZ195">
            <v>1675518.8970863589</v>
          </cell>
        </row>
        <row r="196">
          <cell r="D196" t="str">
            <v>TOTAL OTHER COUNTY DEPARTMENT</v>
          </cell>
          <cell r="E196">
            <v>0</v>
          </cell>
          <cell r="F196">
            <v>0</v>
          </cell>
          <cell r="G196">
            <v>833000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6525194</v>
          </cell>
          <cell r="X196">
            <v>0</v>
          </cell>
          <cell r="Y196">
            <v>0</v>
          </cell>
          <cell r="Z196">
            <v>974805.99999999988</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Y196">
            <v>0</v>
          </cell>
          <cell r="AZ196">
            <v>8333000</v>
          </cell>
        </row>
        <row r="198">
          <cell r="D198" t="str">
            <v>DIRECTLY OPERATED CLINICS</v>
          </cell>
        </row>
        <row r="200">
          <cell r="B200" t="str">
            <v>18593O</v>
          </cell>
          <cell r="C200" t="str">
            <v>MEDICAL DIRECTOR'S OFFICE</v>
          </cell>
          <cell r="D200" t="str">
            <v>TREATMENT AUTHORIZATION REQUEST (OUTPATIENT)</v>
          </cell>
          <cell r="E200">
            <v>11712014</v>
          </cell>
          <cell r="N200">
            <v>0</v>
          </cell>
          <cell r="V200">
            <v>10798000</v>
          </cell>
          <cell r="AC200">
            <v>0</v>
          </cell>
          <cell r="AZ200">
            <v>22510014</v>
          </cell>
        </row>
        <row r="201">
          <cell r="B201" t="str">
            <v>18593I</v>
          </cell>
          <cell r="C201" t="str">
            <v>MEDICAL DIRECTOR'S OFFICE</v>
          </cell>
          <cell r="D201" t="str">
            <v>TREATMENT AUTHORIZATION REQUEST (INTPATIENT)</v>
          </cell>
          <cell r="E201">
            <v>36200000</v>
          </cell>
          <cell r="AZ201">
            <v>36200000</v>
          </cell>
        </row>
        <row r="202">
          <cell r="B202">
            <v>20474</v>
          </cell>
          <cell r="C202" t="str">
            <v>MEDICAL DIRECTOR'S OFFICE</v>
          </cell>
          <cell r="D202" t="str">
            <v>OFFICE OF MANAGED CARE</v>
          </cell>
          <cell r="E202">
            <v>1178076</v>
          </cell>
          <cell r="AZ202">
            <v>1178076</v>
          </cell>
        </row>
        <row r="203">
          <cell r="B203">
            <v>20528</v>
          </cell>
          <cell r="C203" t="str">
            <v>MEDICAL DIRECTOR'S OFFICE</v>
          </cell>
          <cell r="D203" t="str">
            <v>OFFICE OF MEDICAL DIRECTOR</v>
          </cell>
          <cell r="AD203">
            <v>67915.784041652369</v>
          </cell>
          <cell r="AZ203">
            <v>67915.784041652369</v>
          </cell>
        </row>
        <row r="204">
          <cell r="B204">
            <v>27477</v>
          </cell>
          <cell r="C204" t="str">
            <v>MEDICAL DIRECTOR'S OFFICE</v>
          </cell>
          <cell r="D204" t="str">
            <v>VALUE OPTIONS</v>
          </cell>
          <cell r="E204">
            <v>167000</v>
          </cell>
          <cell r="F204">
            <v>598000</v>
          </cell>
          <cell r="N204">
            <v>0</v>
          </cell>
          <cell r="Z204">
            <v>700000</v>
          </cell>
          <cell r="AC204">
            <v>0</v>
          </cell>
          <cell r="AZ204">
            <v>1465000</v>
          </cell>
        </row>
        <row r="205">
          <cell r="B205">
            <v>20683</v>
          </cell>
          <cell r="C205" t="str">
            <v>MEDICAL DIRECTOR'S OFFICE</v>
          </cell>
          <cell r="D205" t="str">
            <v>HIV MENTAL HEALTH TEAM</v>
          </cell>
          <cell r="G205">
            <v>0</v>
          </cell>
          <cell r="N205">
            <v>0</v>
          </cell>
          <cell r="Z205">
            <v>0</v>
          </cell>
          <cell r="AC205">
            <v>4535.8478823590631</v>
          </cell>
          <cell r="AL205">
            <v>1541.2516272667376</v>
          </cell>
          <cell r="AT205">
            <v>1160.1242735220712</v>
          </cell>
          <cell r="AZ205">
            <v>7237.2237831478724</v>
          </cell>
        </row>
        <row r="206">
          <cell r="D206" t="str">
            <v>UNALLOCATTED</v>
          </cell>
          <cell r="E206">
            <v>28749910</v>
          </cell>
          <cell r="AZ206">
            <v>28749910</v>
          </cell>
        </row>
        <row r="207">
          <cell r="D207" t="str">
            <v>Sub total:  Medical Director</v>
          </cell>
          <cell r="E207">
            <v>78007000</v>
          </cell>
          <cell r="F207">
            <v>598000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10798000</v>
          </cell>
          <cell r="W207">
            <v>0</v>
          </cell>
          <cell r="X207">
            <v>0</v>
          </cell>
          <cell r="Y207">
            <v>0</v>
          </cell>
          <cell r="Z207">
            <v>700000</v>
          </cell>
          <cell r="AA207">
            <v>0</v>
          </cell>
          <cell r="AB207">
            <v>0</v>
          </cell>
          <cell r="AC207">
            <v>4535.8478823590631</v>
          </cell>
          <cell r="AD207">
            <v>67915.784041652369</v>
          </cell>
          <cell r="AE207">
            <v>0</v>
          </cell>
          <cell r="AF207">
            <v>0</v>
          </cell>
          <cell r="AG207">
            <v>0</v>
          </cell>
          <cell r="AH207">
            <v>0</v>
          </cell>
          <cell r="AI207">
            <v>0</v>
          </cell>
          <cell r="AJ207">
            <v>0</v>
          </cell>
          <cell r="AK207">
            <v>0</v>
          </cell>
          <cell r="AL207">
            <v>1541.2516272667376</v>
          </cell>
          <cell r="AM207">
            <v>0</v>
          </cell>
          <cell r="AN207">
            <v>0</v>
          </cell>
          <cell r="AO207">
            <v>0</v>
          </cell>
          <cell r="AP207">
            <v>0</v>
          </cell>
          <cell r="AQ207">
            <v>0</v>
          </cell>
          <cell r="AR207">
            <v>0</v>
          </cell>
          <cell r="AS207">
            <v>0</v>
          </cell>
          <cell r="AT207">
            <v>1160.1242735220712</v>
          </cell>
          <cell r="AU207">
            <v>0</v>
          </cell>
          <cell r="AV207">
            <v>0</v>
          </cell>
          <cell r="AW207">
            <v>0</v>
          </cell>
          <cell r="AY207">
            <v>0</v>
          </cell>
          <cell r="AZ207">
            <v>90178153.007824808</v>
          </cell>
        </row>
        <row r="209">
          <cell r="B209">
            <v>18705</v>
          </cell>
          <cell r="C209" t="str">
            <v>JUVENILE JUSTICE PROGRAM</v>
          </cell>
          <cell r="D209" t="str">
            <v>MH CHILD COURT ASSESSMENT</v>
          </cell>
          <cell r="N209">
            <v>0</v>
          </cell>
          <cell r="AC209">
            <v>0</v>
          </cell>
          <cell r="AZ209">
            <v>0</v>
          </cell>
        </row>
        <row r="210">
          <cell r="B210">
            <v>18706</v>
          </cell>
          <cell r="C210" t="str">
            <v>JUVENILE JUSTICE PROGRAM</v>
          </cell>
          <cell r="D210" t="str">
            <v>CSOC - JUVENILE JUSTICE PROGRAM ADMIN</v>
          </cell>
          <cell r="N210">
            <v>0</v>
          </cell>
          <cell r="AC210">
            <v>0</v>
          </cell>
          <cell r="AZ210">
            <v>0</v>
          </cell>
        </row>
        <row r="211">
          <cell r="B211">
            <v>20441</v>
          </cell>
          <cell r="C211" t="str">
            <v>JUVENILE JUSTICE PROGRAM</v>
          </cell>
          <cell r="D211" t="str">
            <v>DOROTHY KIRBY CENTER</v>
          </cell>
          <cell r="G211">
            <v>1659462.3323883691</v>
          </cell>
          <cell r="N211">
            <v>0</v>
          </cell>
          <cell r="T211">
            <v>0</v>
          </cell>
          <cell r="W211">
            <v>54672.038831142083</v>
          </cell>
          <cell r="Z211">
            <v>1963619.7418645015</v>
          </cell>
          <cell r="AA211">
            <v>316740</v>
          </cell>
          <cell r="AC211">
            <v>0</v>
          </cell>
          <cell r="AD211">
            <v>0</v>
          </cell>
          <cell r="AZ211">
            <v>3994494.1130840126</v>
          </cell>
        </row>
        <row r="212">
          <cell r="B212">
            <v>20442</v>
          </cell>
          <cell r="C212" t="str">
            <v>JUVENILE JUSTICE PROGRAM</v>
          </cell>
          <cell r="D212" t="str">
            <v>MH CHILD COURT ASSESSMENT</v>
          </cell>
          <cell r="G212">
            <v>0</v>
          </cell>
          <cell r="N212">
            <v>182816.70046720901</v>
          </cell>
          <cell r="T212">
            <v>0</v>
          </cell>
          <cell r="W212">
            <v>0</v>
          </cell>
          <cell r="Z212">
            <v>0</v>
          </cell>
          <cell r="AA212">
            <v>0</v>
          </cell>
          <cell r="AC212">
            <v>0</v>
          </cell>
          <cell r="AD212">
            <v>0</v>
          </cell>
          <cell r="AN212">
            <v>0</v>
          </cell>
          <cell r="AZ212">
            <v>182816.70046720901</v>
          </cell>
        </row>
        <row r="213">
          <cell r="B213">
            <v>20443</v>
          </cell>
          <cell r="C213" t="str">
            <v>JUVENILE JUSTICE PROGRAM</v>
          </cell>
          <cell r="D213" t="str">
            <v>CENTRAL JUVENILE HALL</v>
          </cell>
          <cell r="G213">
            <v>252426.79356900844</v>
          </cell>
          <cell r="N213">
            <v>522081.67267693399</v>
          </cell>
          <cell r="T213">
            <v>0</v>
          </cell>
          <cell r="W213">
            <v>9268.8030871137016</v>
          </cell>
          <cell r="Z213">
            <v>298693.27284715784</v>
          </cell>
          <cell r="AA213">
            <v>48275</v>
          </cell>
          <cell r="AC213">
            <v>0</v>
          </cell>
          <cell r="AD213">
            <v>0</v>
          </cell>
          <cell r="AZ213">
            <v>1130745.5421802138</v>
          </cell>
        </row>
        <row r="214">
          <cell r="B214">
            <v>20444</v>
          </cell>
          <cell r="C214" t="str">
            <v>JUVENILE JUSTICE PROGRAM</v>
          </cell>
          <cell r="D214" t="str">
            <v>BARRY J NIDORF JUV HALL MH UNT</v>
          </cell>
          <cell r="G214">
            <v>147659.30959091778</v>
          </cell>
          <cell r="N214">
            <v>245682.3670704274</v>
          </cell>
          <cell r="T214">
            <v>0</v>
          </cell>
          <cell r="W214">
            <v>131.0332086238185</v>
          </cell>
          <cell r="Z214">
            <v>174723.30026648138</v>
          </cell>
          <cell r="AA214">
            <v>27716</v>
          </cell>
          <cell r="AC214">
            <v>0</v>
          </cell>
          <cell r="AD214">
            <v>0</v>
          </cell>
          <cell r="AZ214">
            <v>595912.01013645041</v>
          </cell>
        </row>
        <row r="215">
          <cell r="B215">
            <v>20445</v>
          </cell>
          <cell r="C215" t="str">
            <v>JUVENILE JUSTICE PROGRAM</v>
          </cell>
          <cell r="D215" t="str">
            <v>LOS PADRINOS JUV HALL MH UNIT</v>
          </cell>
          <cell r="G215">
            <v>249744.20771853294</v>
          </cell>
          <cell r="N215">
            <v>154799.25978543001</v>
          </cell>
          <cell r="T215">
            <v>0</v>
          </cell>
          <cell r="W215">
            <v>4865.9992174013687</v>
          </cell>
          <cell r="Z215">
            <v>295519.00463242916</v>
          </cell>
          <cell r="AA215">
            <v>47336</v>
          </cell>
          <cell r="AC215">
            <v>0</v>
          </cell>
          <cell r="AD215">
            <v>0</v>
          </cell>
          <cell r="AZ215">
            <v>752264.47135379352</v>
          </cell>
        </row>
        <row r="216">
          <cell r="B216" t="str">
            <v>21564P</v>
          </cell>
          <cell r="C216" t="str">
            <v>JUVENILE JUSTICE PROGRAM</v>
          </cell>
          <cell r="D216" t="str">
            <v>ICAT-PASADENA</v>
          </cell>
          <cell r="G216">
            <v>260114.35693504839</v>
          </cell>
          <cell r="N216">
            <v>0</v>
          </cell>
          <cell r="T216">
            <v>3471.9511597646356</v>
          </cell>
          <cell r="W216">
            <v>0</v>
          </cell>
          <cell r="Z216">
            <v>307789.86449480581</v>
          </cell>
          <cell r="AA216">
            <v>62921</v>
          </cell>
          <cell r="AC216">
            <v>0</v>
          </cell>
          <cell r="AD216">
            <v>32091.556968438766</v>
          </cell>
          <cell r="AZ216">
            <v>666388.72955805762</v>
          </cell>
        </row>
        <row r="217">
          <cell r="B217" t="str">
            <v>21564W</v>
          </cell>
          <cell r="C217" t="str">
            <v>JUVENILE JUSTICE PROGRAM</v>
          </cell>
          <cell r="D217" t="str">
            <v>ICAT-WILSHIRE</v>
          </cell>
          <cell r="G217">
            <v>156620.30384833697</v>
          </cell>
          <cell r="N217">
            <v>0</v>
          </cell>
          <cell r="T217">
            <v>6165.7642354101599</v>
          </cell>
          <cell r="W217">
            <v>25854.357886659134</v>
          </cell>
          <cell r="Z217">
            <v>185326.72577797086</v>
          </cell>
          <cell r="AA217">
            <v>32165</v>
          </cell>
          <cell r="AC217">
            <v>0</v>
          </cell>
          <cell r="AD217">
            <v>33345.681318407325</v>
          </cell>
          <cell r="AZ217">
            <v>439477.83306678443</v>
          </cell>
        </row>
        <row r="218">
          <cell r="B218" t="str">
            <v>21564T</v>
          </cell>
          <cell r="C218" t="str">
            <v>JUVENILE JUSTICE PROGRAM</v>
          </cell>
          <cell r="D218" t="str">
            <v>ICAT TORRANCE</v>
          </cell>
          <cell r="G218">
            <v>173947.99213844285</v>
          </cell>
          <cell r="N218">
            <v>0</v>
          </cell>
          <cell r="T218">
            <v>0</v>
          </cell>
          <cell r="W218">
            <v>0</v>
          </cell>
          <cell r="Z218">
            <v>205830.34923675467</v>
          </cell>
          <cell r="AA218">
            <v>32635</v>
          </cell>
          <cell r="AC218">
            <v>0</v>
          </cell>
          <cell r="AD218">
            <v>31569.280183221603</v>
          </cell>
          <cell r="AZ218">
            <v>443982.62155841914</v>
          </cell>
        </row>
        <row r="219">
          <cell r="B219" t="str">
            <v>23019T</v>
          </cell>
          <cell r="C219" t="str">
            <v>JUVENILE JUSTICE PROGRAM</v>
          </cell>
          <cell r="D219" t="str">
            <v>START Torrance</v>
          </cell>
          <cell r="G219">
            <v>97153.366098840241</v>
          </cell>
          <cell r="N219">
            <v>0</v>
          </cell>
          <cell r="T219">
            <v>0</v>
          </cell>
          <cell r="W219">
            <v>0</v>
          </cell>
          <cell r="Z219">
            <v>114960.28800226185</v>
          </cell>
          <cell r="AA219">
            <v>18227</v>
          </cell>
          <cell r="AC219">
            <v>0</v>
          </cell>
          <cell r="AD219">
            <v>3256.5979008722925</v>
          </cell>
          <cell r="AZ219">
            <v>233597.25200197438</v>
          </cell>
        </row>
        <row r="220">
          <cell r="B220" t="str">
            <v>23019S</v>
          </cell>
          <cell r="C220" t="str">
            <v>JUVENILE JUSTICE PROGRAM</v>
          </cell>
          <cell r="D220" t="str">
            <v>START SANTA CLARITA</v>
          </cell>
          <cell r="G220">
            <v>102461.84499146772</v>
          </cell>
          <cell r="N220">
            <v>0</v>
          </cell>
          <cell r="T220">
            <v>0</v>
          </cell>
          <cell r="W220">
            <v>0</v>
          </cell>
          <cell r="Z220">
            <v>121241.74058445569</v>
          </cell>
          <cell r="AA220">
            <v>19223</v>
          </cell>
          <cell r="AC220">
            <v>0</v>
          </cell>
          <cell r="AD220">
            <v>174.09226173905591</v>
          </cell>
          <cell r="AZ220">
            <v>243100.67783766246</v>
          </cell>
        </row>
        <row r="221">
          <cell r="B221" t="str">
            <v>23019M</v>
          </cell>
          <cell r="C221" t="str">
            <v>JUVENILE JUSTICE PROGRAM</v>
          </cell>
          <cell r="D221" t="str">
            <v>START WEST - METRO NORTH</v>
          </cell>
          <cell r="G221">
            <v>144560.18933702976</v>
          </cell>
          <cell r="N221">
            <v>0</v>
          </cell>
          <cell r="T221">
            <v>0</v>
          </cell>
          <cell r="W221">
            <v>0</v>
          </cell>
          <cell r="Z221">
            <v>171056.15242336752</v>
          </cell>
          <cell r="AA221">
            <v>27121</v>
          </cell>
          <cell r="AC221">
            <v>0</v>
          </cell>
          <cell r="AD221">
            <v>11507.415992770679</v>
          </cell>
          <cell r="AZ221">
            <v>354244.757753168</v>
          </cell>
        </row>
        <row r="222">
          <cell r="B222" t="str">
            <v>23019P</v>
          </cell>
          <cell r="C222" t="str">
            <v>JUVENILE JUSTICE PROGRAM</v>
          </cell>
          <cell r="D222" t="str">
            <v>START EAST - PASADENA</v>
          </cell>
          <cell r="G222">
            <v>126075.55021598459</v>
          </cell>
          <cell r="N222">
            <v>0</v>
          </cell>
          <cell r="T222">
            <v>0</v>
          </cell>
          <cell r="W222">
            <v>0</v>
          </cell>
          <cell r="Z222">
            <v>149183.52440951846</v>
          </cell>
          <cell r="AA222">
            <v>23653</v>
          </cell>
          <cell r="AC222">
            <v>0</v>
          </cell>
          <cell r="AD222">
            <v>1010.7252162575521</v>
          </cell>
          <cell r="AZ222">
            <v>299922.7998417606</v>
          </cell>
        </row>
        <row r="223">
          <cell r="B223">
            <v>27254</v>
          </cell>
          <cell r="C223" t="str">
            <v>JUVENILE JUSTICE PROGRAM</v>
          </cell>
          <cell r="D223" t="str">
            <v>JUVENILE MH EXPANSION PROGRAM</v>
          </cell>
          <cell r="G223">
            <v>378523.48064544494</v>
          </cell>
          <cell r="N223">
            <v>0</v>
          </cell>
          <cell r="T223">
            <v>0</v>
          </cell>
          <cell r="W223">
            <v>2855.9779762966432</v>
          </cell>
          <cell r="Z223">
            <v>447901.80822297203</v>
          </cell>
          <cell r="AA223">
            <v>71298</v>
          </cell>
          <cell r="AC223">
            <v>0</v>
          </cell>
          <cell r="AD223">
            <v>35839.078545779012</v>
          </cell>
          <cell r="AZ223">
            <v>936418.34539049258</v>
          </cell>
        </row>
        <row r="224">
          <cell r="B224">
            <v>28002</v>
          </cell>
          <cell r="C224" t="str">
            <v>JUVENILE JUSTICE PROGRAM</v>
          </cell>
          <cell r="D224" t="str">
            <v>JUVENILE MH EXPANSION PROGRAM</v>
          </cell>
          <cell r="G224">
            <v>0</v>
          </cell>
          <cell r="N224">
            <v>0</v>
          </cell>
          <cell r="T224">
            <v>0</v>
          </cell>
          <cell r="W224">
            <v>0</v>
          </cell>
          <cell r="Z224">
            <v>0</v>
          </cell>
          <cell r="AA224">
            <v>0</v>
          </cell>
          <cell r="AC224">
            <v>0</v>
          </cell>
          <cell r="AD224">
            <v>9962.8628459672982</v>
          </cell>
          <cell r="AZ224">
            <v>9962.8628459672982</v>
          </cell>
        </row>
        <row r="225">
          <cell r="D225" t="str">
            <v>Sub total:  Juvenile Justice</v>
          </cell>
          <cell r="E225">
            <v>0</v>
          </cell>
          <cell r="F225">
            <v>0</v>
          </cell>
          <cell r="G225">
            <v>3748749.7274774238</v>
          </cell>
          <cell r="H225">
            <v>0</v>
          </cell>
          <cell r="I225">
            <v>0</v>
          </cell>
          <cell r="J225">
            <v>0</v>
          </cell>
          <cell r="K225">
            <v>0</v>
          </cell>
          <cell r="L225">
            <v>0</v>
          </cell>
          <cell r="M225">
            <v>0</v>
          </cell>
          <cell r="N225">
            <v>1105380.0000000005</v>
          </cell>
          <cell r="O225">
            <v>0</v>
          </cell>
          <cell r="P225">
            <v>0</v>
          </cell>
          <cell r="Q225">
            <v>0</v>
          </cell>
          <cell r="R225">
            <v>0</v>
          </cell>
          <cell r="S225">
            <v>0</v>
          </cell>
          <cell r="T225">
            <v>9637.715395174795</v>
          </cell>
          <cell r="U225">
            <v>0</v>
          </cell>
          <cell r="V225">
            <v>0</v>
          </cell>
          <cell r="W225">
            <v>97648.210207236756</v>
          </cell>
          <cell r="X225">
            <v>0</v>
          </cell>
          <cell r="Y225">
            <v>0</v>
          </cell>
          <cell r="Z225">
            <v>4435845.7727626767</v>
          </cell>
          <cell r="AA225">
            <v>727310</v>
          </cell>
          <cell r="AB225">
            <v>0</v>
          </cell>
          <cell r="AC225">
            <v>0</v>
          </cell>
          <cell r="AD225">
            <v>158757.29123345358</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Y225">
            <v>0</v>
          </cell>
          <cell r="AZ225">
            <v>10283328.717075964</v>
          </cell>
        </row>
        <row r="227">
          <cell r="B227">
            <v>20651</v>
          </cell>
          <cell r="C227" t="str">
            <v>PUBLIC GUARDIAN</v>
          </cell>
          <cell r="D227" t="str">
            <v>PUBLIC GUARDIAN - LPS</v>
          </cell>
          <cell r="N227">
            <v>0</v>
          </cell>
          <cell r="U227">
            <v>832960</v>
          </cell>
          <cell r="AB227" t="str">
            <v xml:space="preserve"> </v>
          </cell>
          <cell r="AC227">
            <v>0</v>
          </cell>
          <cell r="AD227">
            <v>767600</v>
          </cell>
          <cell r="AE227">
            <v>280000</v>
          </cell>
          <cell r="AP227">
            <v>196300</v>
          </cell>
          <cell r="AZ227">
            <v>2076860</v>
          </cell>
        </row>
        <row r="228">
          <cell r="B228">
            <v>20652</v>
          </cell>
          <cell r="C228" t="str">
            <v>PUBLIC GUARDIAN</v>
          </cell>
          <cell r="D228" t="str">
            <v>PUBLIC GUARDIAN - PROBATE (NCC)</v>
          </cell>
          <cell r="N228">
            <v>0</v>
          </cell>
          <cell r="U228">
            <v>263040</v>
          </cell>
          <cell r="AC228">
            <v>0</v>
          </cell>
          <cell r="AD228">
            <v>242400</v>
          </cell>
          <cell r="AF228">
            <v>715000</v>
          </cell>
          <cell r="AI228">
            <v>94235</v>
          </cell>
          <cell r="AJ228">
            <v>15000</v>
          </cell>
          <cell r="AP228">
            <v>105700</v>
          </cell>
          <cell r="AU228">
            <v>131000</v>
          </cell>
          <cell r="AZ228">
            <v>1566375</v>
          </cell>
        </row>
        <row r="229">
          <cell r="D229" t="str">
            <v>Sub total:  Public Guardian</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1096000</v>
          </cell>
          <cell r="V229">
            <v>0</v>
          </cell>
          <cell r="W229">
            <v>0</v>
          </cell>
          <cell r="X229">
            <v>0</v>
          </cell>
          <cell r="Y229">
            <v>0</v>
          </cell>
          <cell r="Z229">
            <v>0</v>
          </cell>
          <cell r="AA229">
            <v>0</v>
          </cell>
          <cell r="AB229">
            <v>0</v>
          </cell>
          <cell r="AC229">
            <v>0</v>
          </cell>
          <cell r="AD229">
            <v>1010000</v>
          </cell>
          <cell r="AE229">
            <v>280000</v>
          </cell>
          <cell r="AF229">
            <v>715000</v>
          </cell>
          <cell r="AG229">
            <v>0</v>
          </cell>
          <cell r="AH229">
            <v>0</v>
          </cell>
          <cell r="AI229">
            <v>94235</v>
          </cell>
          <cell r="AJ229">
            <v>15000</v>
          </cell>
          <cell r="AK229">
            <v>0</v>
          </cell>
          <cell r="AL229">
            <v>0</v>
          </cell>
          <cell r="AM229">
            <v>0</v>
          </cell>
          <cell r="AN229">
            <v>0</v>
          </cell>
          <cell r="AO229">
            <v>0</v>
          </cell>
          <cell r="AP229">
            <v>302000</v>
          </cell>
          <cell r="AQ229">
            <v>0</v>
          </cell>
          <cell r="AR229">
            <v>0</v>
          </cell>
          <cell r="AS229">
            <v>0</v>
          </cell>
          <cell r="AT229">
            <v>0</v>
          </cell>
          <cell r="AU229">
            <v>131000</v>
          </cell>
          <cell r="AV229">
            <v>0</v>
          </cell>
          <cell r="AW229">
            <v>0</v>
          </cell>
          <cell r="AY229">
            <v>0</v>
          </cell>
          <cell r="AZ229">
            <v>3643235</v>
          </cell>
        </row>
        <row r="231">
          <cell r="B231">
            <v>20591</v>
          </cell>
          <cell r="C231" t="str">
            <v>PROGRAM SUPPORT BUREAU</v>
          </cell>
          <cell r="D231" t="str">
            <v>TRAINING DIVISION</v>
          </cell>
          <cell r="E231" t="str">
            <v xml:space="preserve"> </v>
          </cell>
          <cell r="M231" t="str">
            <v xml:space="preserve"> </v>
          </cell>
          <cell r="N231">
            <v>60000</v>
          </cell>
          <cell r="R231">
            <v>8000</v>
          </cell>
          <cell r="AC231">
            <v>0</v>
          </cell>
          <cell r="AR231">
            <v>3000</v>
          </cell>
          <cell r="AY231">
            <v>0</v>
          </cell>
          <cell r="AZ231">
            <v>71000</v>
          </cell>
        </row>
        <row r="232">
          <cell r="B232">
            <v>20560</v>
          </cell>
          <cell r="C232" t="str">
            <v>PROGRAM SUPPORT BUREAU</v>
          </cell>
          <cell r="D232" t="str">
            <v>STANDARDS AND RECORDS</v>
          </cell>
          <cell r="Y232">
            <v>0</v>
          </cell>
          <cell r="AA232">
            <v>0</v>
          </cell>
          <cell r="AD232">
            <v>167808.43868026612</v>
          </cell>
          <cell r="AZ232">
            <v>167808.43868026612</v>
          </cell>
        </row>
        <row r="233">
          <cell r="B233">
            <v>27551</v>
          </cell>
          <cell r="C233" t="str">
            <v>PROGRAM SUPPORT BUREAU</v>
          </cell>
          <cell r="D233" t="str">
            <v>EPSDT /FFP MHSA</v>
          </cell>
          <cell r="G233">
            <v>515710</v>
          </cell>
          <cell r="N233">
            <v>0</v>
          </cell>
          <cell r="W233">
            <v>3151825</v>
          </cell>
          <cell r="Z233">
            <v>604000</v>
          </cell>
          <cell r="AC233">
            <v>0</v>
          </cell>
          <cell r="AY233">
            <v>3161383</v>
          </cell>
          <cell r="AZ233">
            <v>7432918</v>
          </cell>
        </row>
        <row r="234">
          <cell r="B234">
            <v>27551</v>
          </cell>
          <cell r="C234" t="str">
            <v>PROGRAM SUPPORT BUREAU</v>
          </cell>
          <cell r="D234" t="str">
            <v>EPSDT /FFP MHSA BUDGET REQUEST</v>
          </cell>
          <cell r="G234">
            <v>23901.635429410326</v>
          </cell>
          <cell r="W234">
            <v>5209007</v>
          </cell>
          <cell r="Z234">
            <v>71000.95742598483</v>
          </cell>
          <cell r="AY234">
            <v>5298333</v>
          </cell>
          <cell r="AZ234">
            <v>10602242.592855394</v>
          </cell>
        </row>
        <row r="235">
          <cell r="B235">
            <v>27551</v>
          </cell>
          <cell r="C235" t="str">
            <v>PROGRAM SUPPORT BUREAU</v>
          </cell>
          <cell r="D235" t="str">
            <v>MENTAL HEALTH SERVICE ACT - UNALLOCATTED</v>
          </cell>
          <cell r="AD235">
            <v>630424</v>
          </cell>
          <cell r="AY235">
            <v>50994378</v>
          </cell>
          <cell r="AZ235">
            <v>51624802</v>
          </cell>
        </row>
        <row r="236">
          <cell r="D236" t="str">
            <v>Sub total:  Program Support Bureau</v>
          </cell>
          <cell r="E236">
            <v>0</v>
          </cell>
          <cell r="F236">
            <v>0</v>
          </cell>
          <cell r="G236">
            <v>539611.63542941038</v>
          </cell>
          <cell r="H236">
            <v>0</v>
          </cell>
          <cell r="I236">
            <v>0</v>
          </cell>
          <cell r="J236">
            <v>0</v>
          </cell>
          <cell r="K236">
            <v>0</v>
          </cell>
          <cell r="L236">
            <v>0</v>
          </cell>
          <cell r="M236">
            <v>0</v>
          </cell>
          <cell r="N236">
            <v>60000</v>
          </cell>
          <cell r="O236">
            <v>0</v>
          </cell>
          <cell r="P236">
            <v>0</v>
          </cell>
          <cell r="Q236">
            <v>0</v>
          </cell>
          <cell r="R236">
            <v>8000</v>
          </cell>
          <cell r="S236">
            <v>0</v>
          </cell>
          <cell r="T236">
            <v>0</v>
          </cell>
          <cell r="U236">
            <v>0</v>
          </cell>
          <cell r="V236">
            <v>0</v>
          </cell>
          <cell r="W236">
            <v>8360832</v>
          </cell>
          <cell r="X236">
            <v>0</v>
          </cell>
          <cell r="Y236">
            <v>0</v>
          </cell>
          <cell r="Z236">
            <v>675000.95742598479</v>
          </cell>
          <cell r="AA236">
            <v>0</v>
          </cell>
          <cell r="AB236">
            <v>0</v>
          </cell>
          <cell r="AC236">
            <v>0</v>
          </cell>
          <cell r="AD236">
            <v>798232.43868026615</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3000</v>
          </cell>
          <cell r="AS236">
            <v>0</v>
          </cell>
          <cell r="AT236">
            <v>0</v>
          </cell>
          <cell r="AU236">
            <v>0</v>
          </cell>
          <cell r="AV236">
            <v>0</v>
          </cell>
          <cell r="AW236">
            <v>0</v>
          </cell>
          <cell r="AY236">
            <v>0</v>
          </cell>
          <cell r="AZ236">
            <v>238808.43868026612</v>
          </cell>
        </row>
        <row r="238">
          <cell r="B238">
            <v>32011</v>
          </cell>
          <cell r="C238" t="str">
            <v>MENTAL HEALTH SERVIES ACT</v>
          </cell>
          <cell r="D238" t="str">
            <v>Children Full Service Partnership-FSP</v>
          </cell>
          <cell r="G238" t="e">
            <v>#REF!</v>
          </cell>
          <cell r="W238" t="e">
            <v>#REF!</v>
          </cell>
          <cell r="Z238" t="e">
            <v>#REF!</v>
          </cell>
          <cell r="AX238" t="e">
            <v>#REF!</v>
          </cell>
          <cell r="AY238" t="e">
            <v>#REF!</v>
          </cell>
          <cell r="AZ238" t="e">
            <v>#REF!</v>
          </cell>
        </row>
        <row r="239">
          <cell r="B239">
            <v>32012</v>
          </cell>
          <cell r="C239" t="str">
            <v>MENTAL HEALTH SERVIES ACT</v>
          </cell>
          <cell r="D239" t="str">
            <v>Family Support Services-FSP</v>
          </cell>
          <cell r="G239" t="e">
            <v>#REF!</v>
          </cell>
          <cell r="W239" t="e">
            <v>#REF!</v>
          </cell>
          <cell r="Z239" t="e">
            <v>#REF!</v>
          </cell>
          <cell r="AX239" t="e">
            <v>#REF!</v>
          </cell>
          <cell r="AY239" t="e">
            <v>#REF!</v>
          </cell>
          <cell r="AZ239" t="e">
            <v>#REF!</v>
          </cell>
        </row>
        <row r="240">
          <cell r="B240">
            <v>32013</v>
          </cell>
          <cell r="C240" t="str">
            <v>MENTAL HEALTH SERVIES ACT</v>
          </cell>
          <cell r="D240" t="str">
            <v>Integrated Mental Health/Co-Occurring Disorder-FSP</v>
          </cell>
          <cell r="G240" t="e">
            <v>#REF!</v>
          </cell>
          <cell r="W240" t="e">
            <v>#REF!</v>
          </cell>
          <cell r="Z240" t="e">
            <v>#REF!</v>
          </cell>
          <cell r="AX240" t="e">
            <v>#REF!</v>
          </cell>
          <cell r="AY240" t="e">
            <v>#REF!</v>
          </cell>
          <cell r="AZ240" t="e">
            <v>#REF!</v>
          </cell>
        </row>
        <row r="241">
          <cell r="B241">
            <v>32015</v>
          </cell>
          <cell r="C241" t="str">
            <v>MENTAL HEALTH SERVIES ACT</v>
          </cell>
          <cell r="D241" t="str">
            <v>Respite Care-FSP</v>
          </cell>
          <cell r="G241" t="e">
            <v>#REF!</v>
          </cell>
          <cell r="W241" t="e">
            <v>#REF!</v>
          </cell>
          <cell r="Z241" t="e">
            <v>#REF!</v>
          </cell>
          <cell r="AX241" t="e">
            <v>#REF!</v>
          </cell>
          <cell r="AY241" t="e">
            <v>#REF!</v>
          </cell>
          <cell r="AZ241" t="e">
            <v>#REF!</v>
          </cell>
        </row>
        <row r="242">
          <cell r="B242">
            <v>32014</v>
          </cell>
          <cell r="C242" t="str">
            <v>MENTAL HEALTH SERVIES ACT</v>
          </cell>
          <cell r="D242" t="str">
            <v>Integrated Mental Health/Co-Occurring Disorder-SD</v>
          </cell>
          <cell r="G242" t="e">
            <v>#REF!</v>
          </cell>
          <cell r="W242" t="e">
            <v>#REF!</v>
          </cell>
          <cell r="Z242" t="e">
            <v>#REF!</v>
          </cell>
          <cell r="AX242" t="e">
            <v>#REF!</v>
          </cell>
          <cell r="AY242" t="e">
            <v>#REF!</v>
          </cell>
          <cell r="AZ242" t="e">
            <v>#REF!</v>
          </cell>
        </row>
        <row r="243">
          <cell r="B243">
            <v>32021</v>
          </cell>
          <cell r="C243" t="str">
            <v>MENTAL HEALTH SERVIES ACT</v>
          </cell>
          <cell r="D243" t="str">
            <v>TAY Full Service Partnership-FSP</v>
          </cell>
          <cell r="G243" t="e">
            <v>#REF!</v>
          </cell>
          <cell r="W243" t="e">
            <v>#REF!</v>
          </cell>
          <cell r="Z243" t="e">
            <v>#REF!</v>
          </cell>
          <cell r="AX243" t="e">
            <v>#REF!</v>
          </cell>
          <cell r="AY243" t="e">
            <v>#REF!</v>
          </cell>
          <cell r="AZ243" t="e">
            <v>#REF!</v>
          </cell>
        </row>
        <row r="244">
          <cell r="B244">
            <v>32022</v>
          </cell>
          <cell r="C244" t="str">
            <v>MENTAL HEALTH SERVIES ACT</v>
          </cell>
          <cell r="D244" t="str">
            <v>Drop-in Center-FSP</v>
          </cell>
          <cell r="G244" t="e">
            <v>#REF!</v>
          </cell>
          <cell r="W244" t="e">
            <v>#REF!</v>
          </cell>
          <cell r="Z244" t="e">
            <v>#REF!</v>
          </cell>
          <cell r="AX244" t="e">
            <v>#REF!</v>
          </cell>
          <cell r="AY244" t="e">
            <v>#REF!</v>
          </cell>
          <cell r="AZ244" t="e">
            <v>#REF!</v>
          </cell>
        </row>
        <row r="245">
          <cell r="B245">
            <v>32024</v>
          </cell>
          <cell r="C245" t="str">
            <v>MENTAL HEALTH SERVIES ACT</v>
          </cell>
          <cell r="D245" t="str">
            <v>Transitional Aged Youth Housing Service-FSP</v>
          </cell>
          <cell r="G245" t="e">
            <v>#REF!</v>
          </cell>
          <cell r="W245" t="e">
            <v>#REF!</v>
          </cell>
          <cell r="Z245" t="e">
            <v>#REF!</v>
          </cell>
          <cell r="AX245" t="e">
            <v>#REF!</v>
          </cell>
          <cell r="AY245" t="e">
            <v>#REF!</v>
          </cell>
          <cell r="AZ245" t="e">
            <v>#REF!</v>
          </cell>
        </row>
        <row r="246">
          <cell r="B246">
            <v>32026</v>
          </cell>
          <cell r="C246" t="str">
            <v>MENTAL HEALTH SERVIES ACT</v>
          </cell>
          <cell r="D246" t="str">
            <v>Probation Camps-FSP</v>
          </cell>
          <cell r="G246" t="e">
            <v>#REF!</v>
          </cell>
          <cell r="W246" t="e">
            <v>#REF!</v>
          </cell>
          <cell r="Z246" t="e">
            <v>#REF!</v>
          </cell>
          <cell r="AX246" t="e">
            <v>#REF!</v>
          </cell>
          <cell r="AY246" t="e">
            <v>#REF!</v>
          </cell>
          <cell r="AZ246" t="e">
            <v>#REF!</v>
          </cell>
        </row>
        <row r="247">
          <cell r="B247">
            <v>32031</v>
          </cell>
          <cell r="C247" t="str">
            <v>MENTAL HEALTH SERVIES ACT</v>
          </cell>
          <cell r="D247" t="str">
            <v>Adults Full Service Partnership-FSP</v>
          </cell>
          <cell r="G247" t="e">
            <v>#REF!</v>
          </cell>
          <cell r="W247" t="e">
            <v>#REF!</v>
          </cell>
          <cell r="Z247" t="e">
            <v>#REF!</v>
          </cell>
          <cell r="AX247" t="e">
            <v>#REF!</v>
          </cell>
          <cell r="AY247" t="e">
            <v>#REF!</v>
          </cell>
          <cell r="AZ247" t="e">
            <v>#REF!</v>
          </cell>
        </row>
        <row r="248">
          <cell r="B248">
            <v>32032</v>
          </cell>
          <cell r="C248" t="str">
            <v>MENTAL HEALTH SERVIES ACT</v>
          </cell>
          <cell r="D248" t="str">
            <v>Wellness/Client Run Center-FSP</v>
          </cell>
          <cell r="G248" t="e">
            <v>#REF!</v>
          </cell>
          <cell r="W248" t="e">
            <v>#REF!</v>
          </cell>
          <cell r="Z248" t="e">
            <v>#REF!</v>
          </cell>
          <cell r="AX248" t="e">
            <v>#REF!</v>
          </cell>
          <cell r="AY248" t="e">
            <v>#REF!</v>
          </cell>
          <cell r="AZ248" t="e">
            <v>#REF!</v>
          </cell>
        </row>
        <row r="249">
          <cell r="B249">
            <v>32034</v>
          </cell>
          <cell r="C249" t="str">
            <v>MENTAL HEALTH SERVIES ACT</v>
          </cell>
          <cell r="D249" t="str">
            <v>IMD Step-Down Facilities-FSP</v>
          </cell>
          <cell r="G249" t="e">
            <v>#REF!</v>
          </cell>
          <cell r="W249" t="e">
            <v>#REF!</v>
          </cell>
          <cell r="Z249" t="e">
            <v>#REF!</v>
          </cell>
          <cell r="AX249" t="e">
            <v>#REF!</v>
          </cell>
          <cell r="AY249" t="e">
            <v>#REF!</v>
          </cell>
          <cell r="AZ249" t="e">
            <v>#REF!</v>
          </cell>
        </row>
        <row r="250">
          <cell r="B250">
            <v>32036</v>
          </cell>
          <cell r="C250" t="str">
            <v>MENTAL HEALTH SERVIES ACT</v>
          </cell>
          <cell r="D250" t="str">
            <v>Adults Housing Service-FSP</v>
          </cell>
          <cell r="G250" t="e">
            <v>#REF!</v>
          </cell>
          <cell r="W250" t="e">
            <v>#REF!</v>
          </cell>
          <cell r="Z250" t="e">
            <v>#REF!</v>
          </cell>
          <cell r="AX250" t="e">
            <v>#REF!</v>
          </cell>
          <cell r="AY250" t="e">
            <v>#REF!</v>
          </cell>
          <cell r="AZ250" t="e">
            <v>#REF!</v>
          </cell>
        </row>
        <row r="251">
          <cell r="B251">
            <v>32038</v>
          </cell>
          <cell r="C251" t="str">
            <v>MENTAL HEALTH SERVIES ACT</v>
          </cell>
          <cell r="D251" t="str">
            <v>Jail Transition &amp; Linkage Service-FSP</v>
          </cell>
          <cell r="G251" t="e">
            <v>#REF!</v>
          </cell>
          <cell r="W251" t="e">
            <v>#REF!</v>
          </cell>
          <cell r="Z251" t="e">
            <v>#REF!</v>
          </cell>
          <cell r="AX251" t="e">
            <v>#REF!</v>
          </cell>
          <cell r="AY251" t="e">
            <v>#REF!</v>
          </cell>
          <cell r="AZ251" t="e">
            <v>#REF!</v>
          </cell>
        </row>
        <row r="252">
          <cell r="B252">
            <v>32041</v>
          </cell>
          <cell r="C252" t="str">
            <v>MENTAL HEALTH SERVIES ACT</v>
          </cell>
          <cell r="D252" t="str">
            <v>Older Adults Full service Partnership-FSP</v>
          </cell>
          <cell r="G252" t="e">
            <v>#REF!</v>
          </cell>
          <cell r="W252" t="e">
            <v>#REF!</v>
          </cell>
          <cell r="Z252" t="e">
            <v>#REF!</v>
          </cell>
          <cell r="AX252" t="e">
            <v>#REF!</v>
          </cell>
          <cell r="AY252" t="e">
            <v>#REF!</v>
          </cell>
          <cell r="AZ252" t="e">
            <v>#REF!</v>
          </cell>
        </row>
        <row r="253">
          <cell r="B253">
            <v>32042</v>
          </cell>
          <cell r="C253" t="str">
            <v>MENTAL HEALTH SERVIES ACT</v>
          </cell>
          <cell r="D253" t="str">
            <v>Transformation Design Team-SD</v>
          </cell>
          <cell r="G253" t="e">
            <v>#REF!</v>
          </cell>
          <cell r="W253" t="e">
            <v>#REF!</v>
          </cell>
          <cell r="Z253" t="e">
            <v>#REF!</v>
          </cell>
          <cell r="AX253" t="e">
            <v>#REF!</v>
          </cell>
          <cell r="AY253" t="e">
            <v>#REF!</v>
          </cell>
          <cell r="AZ253" t="e">
            <v>#REF!</v>
          </cell>
        </row>
        <row r="254">
          <cell r="B254">
            <v>32043</v>
          </cell>
          <cell r="C254" t="str">
            <v>MENTAL HEALTH SERVIES ACT</v>
          </cell>
          <cell r="D254" t="str">
            <v>Field-Capable Clinical Services-FSP</v>
          </cell>
          <cell r="G254" t="e">
            <v>#REF!</v>
          </cell>
          <cell r="W254" t="e">
            <v>#REF!</v>
          </cell>
          <cell r="Z254" t="e">
            <v>#REF!</v>
          </cell>
          <cell r="AX254" t="e">
            <v>#REF!</v>
          </cell>
          <cell r="AY254" t="e">
            <v>#REF!</v>
          </cell>
          <cell r="AZ254" t="e">
            <v>#REF!</v>
          </cell>
        </row>
        <row r="255">
          <cell r="B255">
            <v>32045</v>
          </cell>
          <cell r="C255" t="str">
            <v>MENTAL HEALTH SERVIES ACT</v>
          </cell>
          <cell r="D255" t="str">
            <v>Service Extenders-FSP</v>
          </cell>
          <cell r="G255" t="e">
            <v>#REF!</v>
          </cell>
          <cell r="W255" t="e">
            <v>#REF!</v>
          </cell>
          <cell r="Z255" t="e">
            <v>#REF!</v>
          </cell>
          <cell r="AX255" t="e">
            <v>#REF!</v>
          </cell>
          <cell r="AY255" t="e">
            <v>#REF!</v>
          </cell>
          <cell r="AZ255" t="e">
            <v>#REF!</v>
          </cell>
        </row>
        <row r="256">
          <cell r="B256">
            <v>32047</v>
          </cell>
          <cell r="C256" t="str">
            <v>MENTAL HEALTH SERVIES ACT</v>
          </cell>
          <cell r="D256" t="str">
            <v>Training-FSP</v>
          </cell>
          <cell r="G256" t="e">
            <v>#REF!</v>
          </cell>
          <cell r="W256" t="e">
            <v>#REF!</v>
          </cell>
          <cell r="Z256" t="e">
            <v>#REF!</v>
          </cell>
          <cell r="AX256" t="e">
            <v>#REF!</v>
          </cell>
          <cell r="AY256" t="e">
            <v>#REF!</v>
          </cell>
          <cell r="AZ256" t="e">
            <v>#REF!</v>
          </cell>
        </row>
        <row r="257">
          <cell r="B257">
            <v>32051</v>
          </cell>
          <cell r="C257" t="str">
            <v>MENTAL HEALTH SERVIES ACT</v>
          </cell>
          <cell r="D257" t="str">
            <v>Service Area Navigator Teams-SD</v>
          </cell>
          <cell r="G257" t="e">
            <v>#REF!</v>
          </cell>
          <cell r="W257" t="e">
            <v>#REF!</v>
          </cell>
          <cell r="Z257" t="e">
            <v>#REF!</v>
          </cell>
          <cell r="AX257" t="e">
            <v>#REF!</v>
          </cell>
          <cell r="AY257" t="e">
            <v>#REF!</v>
          </cell>
          <cell r="AZ257" t="e">
            <v>#REF!</v>
          </cell>
        </row>
        <row r="258">
          <cell r="B258">
            <v>32078</v>
          </cell>
          <cell r="C258" t="str">
            <v>MENTAL HEALTH SERVIES ACT</v>
          </cell>
          <cell r="D258" t="str">
            <v>Alternative Crisis Services-UCC/Olive View-FSP</v>
          </cell>
          <cell r="G258" t="e">
            <v>#REF!</v>
          </cell>
          <cell r="W258" t="e">
            <v>#REF!</v>
          </cell>
          <cell r="Z258" t="e">
            <v>#REF!</v>
          </cell>
          <cell r="AX258" t="e">
            <v>#REF!</v>
          </cell>
          <cell r="AY258" t="e">
            <v>#REF!</v>
          </cell>
          <cell r="AZ258" t="e">
            <v>#REF!</v>
          </cell>
        </row>
        <row r="259">
          <cell r="B259">
            <v>32079</v>
          </cell>
          <cell r="C259" t="str">
            <v>MENTAL HEALTH SERVIES ACT</v>
          </cell>
          <cell r="D259" t="str">
            <v>Alternative Crisis Services-UCC/AFH-FSP</v>
          </cell>
          <cell r="G259" t="e">
            <v>#REF!</v>
          </cell>
          <cell r="W259" t="e">
            <v>#REF!</v>
          </cell>
          <cell r="Z259" t="e">
            <v>#REF!</v>
          </cell>
          <cell r="AX259" t="e">
            <v>#REF!</v>
          </cell>
          <cell r="AY259" t="e">
            <v>#REF!</v>
          </cell>
          <cell r="AZ259" t="e">
            <v>#REF!</v>
          </cell>
        </row>
        <row r="260">
          <cell r="B260">
            <v>32054</v>
          </cell>
          <cell r="C260" t="str">
            <v>MENTAL HEALTH SERVIES ACT</v>
          </cell>
          <cell r="D260" t="str">
            <v>Planning, Outreach, Engagement-O&amp;E</v>
          </cell>
          <cell r="G260" t="e">
            <v>#REF!</v>
          </cell>
          <cell r="W260" t="e">
            <v>#REF!</v>
          </cell>
          <cell r="Z260" t="e">
            <v>#REF!</v>
          </cell>
          <cell r="AX260" t="e">
            <v>#REF!</v>
          </cell>
          <cell r="AY260" t="e">
            <v>#REF!</v>
          </cell>
          <cell r="AZ260" t="e">
            <v>#REF!</v>
          </cell>
        </row>
        <row r="261">
          <cell r="B261">
            <v>32055</v>
          </cell>
          <cell r="C261" t="str">
            <v>MENTAL HEALTH SERVIES ACT</v>
          </cell>
          <cell r="D261" t="str">
            <v>Administration-FSP</v>
          </cell>
          <cell r="G261" t="e">
            <v>#REF!</v>
          </cell>
          <cell r="W261" t="e">
            <v>#REF!</v>
          </cell>
          <cell r="Z261" t="e">
            <v>#REF!</v>
          </cell>
          <cell r="AD261">
            <v>630424</v>
          </cell>
          <cell r="AX261" t="e">
            <v>#REF!</v>
          </cell>
          <cell r="AY261" t="e">
            <v>#REF!</v>
          </cell>
          <cell r="AZ261" t="e">
            <v>#REF!</v>
          </cell>
        </row>
        <row r="262">
          <cell r="B262">
            <v>32080</v>
          </cell>
          <cell r="C262" t="str">
            <v>MENTAL HEALTH SERVIES ACT</v>
          </cell>
          <cell r="D262" t="str">
            <v>Alternative Crisis Services-UCC/Westside-FSP</v>
          </cell>
          <cell r="G262" t="e">
            <v>#REF!</v>
          </cell>
          <cell r="W262" t="e">
            <v>#REF!</v>
          </cell>
          <cell r="Z262" t="e">
            <v>#REF!</v>
          </cell>
          <cell r="AX262" t="e">
            <v>#REF!</v>
          </cell>
          <cell r="AY262" t="e">
            <v>#REF!</v>
          </cell>
          <cell r="AZ262" t="e">
            <v>#REF!</v>
          </cell>
        </row>
        <row r="263">
          <cell r="B263">
            <v>32081</v>
          </cell>
          <cell r="C263" t="str">
            <v>MENTAL HEALTH SERVIES ACT</v>
          </cell>
          <cell r="D263" t="str">
            <v>Alternative Crisis Services-CW Resource Management-FSP</v>
          </cell>
          <cell r="G263" t="e">
            <v>#REF!</v>
          </cell>
          <cell r="W263" t="e">
            <v>#REF!</v>
          </cell>
          <cell r="Z263" t="e">
            <v>#REF!</v>
          </cell>
          <cell r="AX263" t="e">
            <v>#REF!</v>
          </cell>
          <cell r="AY263" t="e">
            <v>#REF!</v>
          </cell>
          <cell r="AZ263" t="e">
            <v>#REF!</v>
          </cell>
        </row>
        <row r="264">
          <cell r="B264">
            <v>32082</v>
          </cell>
          <cell r="C264" t="str">
            <v>MENTAL HEALTH SERVIES ACT</v>
          </cell>
          <cell r="D264" t="str">
            <v>Alternative Crisis Services- Residential &amp; Bridging-FSP</v>
          </cell>
          <cell r="G264" t="e">
            <v>#REF!</v>
          </cell>
          <cell r="W264" t="e">
            <v>#REF!</v>
          </cell>
          <cell r="Z264" t="e">
            <v>#REF!</v>
          </cell>
          <cell r="AX264" t="e">
            <v>#REF!</v>
          </cell>
          <cell r="AY264" t="e">
            <v>#REF!</v>
          </cell>
          <cell r="AZ264" t="e">
            <v>#REF!</v>
          </cell>
        </row>
        <row r="265">
          <cell r="B265">
            <v>32083</v>
          </cell>
          <cell r="C265" t="str">
            <v>MENTAL HEALTH SERVIES ACT</v>
          </cell>
          <cell r="D265" t="str">
            <v>Alternative Crisis Services-Enriched Services-FSP</v>
          </cell>
          <cell r="G265" t="e">
            <v>#REF!</v>
          </cell>
          <cell r="W265" t="e">
            <v>#REF!</v>
          </cell>
          <cell r="Z265" t="e">
            <v>#REF!</v>
          </cell>
          <cell r="AX265" t="e">
            <v>#REF!</v>
          </cell>
          <cell r="AY265" t="e">
            <v>#REF!</v>
          </cell>
          <cell r="AZ265" t="e">
            <v>#REF!</v>
          </cell>
        </row>
        <row r="266">
          <cell r="B266">
            <v>32061</v>
          </cell>
          <cell r="C266" t="str">
            <v>MENTAL HEALTH SERVIES ACT</v>
          </cell>
          <cell r="D266" t="str">
            <v>Housing Trust Fund-FSP</v>
          </cell>
          <cell r="Z266" t="e">
            <v>#REF!</v>
          </cell>
          <cell r="AX266" t="e">
            <v>#REF!</v>
          </cell>
          <cell r="AY266" t="e">
            <v>#REF!</v>
          </cell>
          <cell r="AZ266" t="e">
            <v>#REF!</v>
          </cell>
        </row>
        <row r="267">
          <cell r="B267">
            <v>32084</v>
          </cell>
          <cell r="C267" t="str">
            <v>MENTAL HEALTH SERVIES ACT</v>
          </cell>
          <cell r="D267" t="str">
            <v>Infrastructure-Intergrated Behavioral Health Information System Project</v>
          </cell>
          <cell r="Z267" t="e">
            <v>#REF!</v>
          </cell>
          <cell r="AX267" t="e">
            <v>#REF!</v>
          </cell>
          <cell r="AY267" t="e">
            <v>#REF!</v>
          </cell>
          <cell r="AZ267" t="e">
            <v>#REF!</v>
          </cell>
        </row>
        <row r="268">
          <cell r="B268">
            <v>32065</v>
          </cell>
          <cell r="C268" t="str">
            <v>MENTAL HEALTH SERVIES ACT</v>
          </cell>
          <cell r="D268" t="str">
            <v>Outreach &amp; Engagement-FSP</v>
          </cell>
          <cell r="AY268">
            <v>0</v>
          </cell>
          <cell r="AZ268">
            <v>0</v>
          </cell>
        </row>
        <row r="269">
          <cell r="B269">
            <v>32067</v>
          </cell>
          <cell r="C269" t="str">
            <v>MENTAL HEALTH SERVIES ACT</v>
          </cell>
          <cell r="D269" t="str">
            <v>Planning &amp; Outcomes-FSP</v>
          </cell>
          <cell r="AY269">
            <v>298118</v>
          </cell>
          <cell r="AZ269">
            <v>298118</v>
          </cell>
        </row>
        <row r="270">
          <cell r="B270">
            <v>32069</v>
          </cell>
          <cell r="C270" t="str">
            <v>MENTAL HEALTH SERVIES ACT</v>
          </cell>
          <cell r="D270" t="str">
            <v>Infrastructure-FSP</v>
          </cell>
          <cell r="AY270">
            <v>0</v>
          </cell>
          <cell r="AZ270">
            <v>0</v>
          </cell>
        </row>
        <row r="271">
          <cell r="B271">
            <v>32073</v>
          </cell>
          <cell r="C271" t="str">
            <v>MENTAL HEALTH SERVIES ACT</v>
          </cell>
          <cell r="D271" t="str">
            <v>Start Up Costs (Staff &amp; AB 2034)</v>
          </cell>
          <cell r="AY271">
            <v>0</v>
          </cell>
          <cell r="AZ271">
            <v>0</v>
          </cell>
        </row>
        <row r="272">
          <cell r="B272">
            <v>32074</v>
          </cell>
          <cell r="C272" t="str">
            <v>MENTAL HEALTH SERVIES ACT</v>
          </cell>
          <cell r="D272" t="str">
            <v>Directly Operated Clinics</v>
          </cell>
          <cell r="AY272">
            <v>0</v>
          </cell>
          <cell r="AZ272">
            <v>0</v>
          </cell>
        </row>
        <row r="273">
          <cell r="B273">
            <v>32075</v>
          </cell>
          <cell r="C273" t="str">
            <v>MENTAL HEALTH SERVIES ACT</v>
          </cell>
          <cell r="D273" t="str">
            <v>Provider Clinics Infrastructure</v>
          </cell>
          <cell r="AY273">
            <v>0</v>
          </cell>
          <cell r="AZ273">
            <v>0</v>
          </cell>
        </row>
        <row r="274">
          <cell r="B274">
            <v>32076</v>
          </cell>
          <cell r="C274" t="str">
            <v>MENTAL HEALTH SERVIES ACT</v>
          </cell>
          <cell r="D274" t="str">
            <v>Skid Row  Wellness Center</v>
          </cell>
          <cell r="AY274">
            <v>0</v>
          </cell>
          <cell r="AZ274">
            <v>0</v>
          </cell>
        </row>
        <row r="275">
          <cell r="B275">
            <v>32077</v>
          </cell>
          <cell r="C275" t="str">
            <v>MENTAL HEALTH SERVIES ACT</v>
          </cell>
          <cell r="D275" t="str">
            <v>Urgent Care Centers</v>
          </cell>
          <cell r="AY275">
            <v>0</v>
          </cell>
          <cell r="AZ275">
            <v>0</v>
          </cell>
        </row>
        <row r="276">
          <cell r="D276" t="str">
            <v>Sub total:  MHSA</v>
          </cell>
          <cell r="E276">
            <v>0</v>
          </cell>
          <cell r="F276">
            <v>0</v>
          </cell>
          <cell r="G276" t="e">
            <v>#REF!</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t="e">
            <v>#REF!</v>
          </cell>
          <cell r="X276">
            <v>0</v>
          </cell>
          <cell r="Y276">
            <v>0</v>
          </cell>
          <cell r="Z276" t="e">
            <v>#REF!</v>
          </cell>
          <cell r="AA276">
            <v>0</v>
          </cell>
          <cell r="AB276">
            <v>0</v>
          </cell>
          <cell r="AC276">
            <v>0</v>
          </cell>
          <cell r="AD276">
            <v>630424</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Y276" t="e">
            <v>#REF!</v>
          </cell>
          <cell r="AZ276" t="e">
            <v>#REF!</v>
          </cell>
        </row>
        <row r="280">
          <cell r="B280">
            <v>18598</v>
          </cell>
          <cell r="C280" t="str">
            <v>SA 6 &amp; 8</v>
          </cell>
          <cell r="D280" t="str">
            <v>CASE MANAGEMENT - FFS</v>
          </cell>
          <cell r="E280">
            <v>0</v>
          </cell>
          <cell r="K280">
            <v>0</v>
          </cell>
          <cell r="L280">
            <v>0</v>
          </cell>
          <cell r="N280">
            <v>0</v>
          </cell>
          <cell r="Q280">
            <v>0</v>
          </cell>
          <cell r="R280">
            <v>0</v>
          </cell>
          <cell r="S280">
            <v>0</v>
          </cell>
          <cell r="X280">
            <v>0</v>
          </cell>
          <cell r="Y280">
            <v>0</v>
          </cell>
          <cell r="AC280">
            <v>0</v>
          </cell>
          <cell r="AG280">
            <v>0</v>
          </cell>
          <cell r="AL280">
            <v>0</v>
          </cell>
          <cell r="AW280">
            <v>0</v>
          </cell>
          <cell r="AY280">
            <v>0</v>
          </cell>
          <cell r="AZ280">
            <v>0</v>
          </cell>
        </row>
        <row r="281">
          <cell r="B281">
            <v>18634</v>
          </cell>
          <cell r="C281" t="str">
            <v>SA 6 &amp; 8</v>
          </cell>
          <cell r="D281" t="str">
            <v>AUGUSTUS F. HAWKINS (LATINO MHC)</v>
          </cell>
          <cell r="G281">
            <v>0</v>
          </cell>
          <cell r="K281">
            <v>0</v>
          </cell>
          <cell r="L281">
            <v>0</v>
          </cell>
          <cell r="N281">
            <v>0</v>
          </cell>
          <cell r="Q281">
            <v>0</v>
          </cell>
          <cell r="R281">
            <v>0</v>
          </cell>
          <cell r="S281">
            <v>0</v>
          </cell>
          <cell r="T281">
            <v>0</v>
          </cell>
          <cell r="W281">
            <v>0</v>
          </cell>
          <cell r="X281">
            <v>0</v>
          </cell>
          <cell r="Y281">
            <v>0</v>
          </cell>
          <cell r="Z281">
            <v>0</v>
          </cell>
          <cell r="AA281">
            <v>0</v>
          </cell>
          <cell r="AC281">
            <v>0</v>
          </cell>
          <cell r="AD281">
            <v>0</v>
          </cell>
          <cell r="AG281">
            <v>0</v>
          </cell>
          <cell r="AL281">
            <v>7288.3454963746271</v>
          </cell>
          <cell r="AT281">
            <v>789.63112062648293</v>
          </cell>
          <cell r="AW281">
            <v>0</v>
          </cell>
          <cell r="AY281">
            <v>0</v>
          </cell>
          <cell r="AZ281">
            <v>8077.9766170011098</v>
          </cell>
        </row>
        <row r="282">
          <cell r="B282">
            <v>18700</v>
          </cell>
          <cell r="C282" t="str">
            <v>SA 6 &amp; 8</v>
          </cell>
          <cell r="D282" t="str">
            <v>JAIL - INMATE RECEPTION CENTER</v>
          </cell>
          <cell r="N282">
            <v>0</v>
          </cell>
          <cell r="AC282">
            <v>0</v>
          </cell>
          <cell r="AZ282">
            <v>0</v>
          </cell>
        </row>
        <row r="283">
          <cell r="B283">
            <v>20459</v>
          </cell>
          <cell r="C283" t="str">
            <v>SA 6 &amp; 8</v>
          </cell>
          <cell r="D283" t="str">
            <v>COASTAL ASIAN PACIFIC MHS</v>
          </cell>
          <cell r="G283">
            <v>133409.90625173916</v>
          </cell>
          <cell r="K283">
            <v>0</v>
          </cell>
          <cell r="L283">
            <v>0</v>
          </cell>
          <cell r="N283">
            <v>311236.594804594</v>
          </cell>
          <cell r="Q283">
            <v>0</v>
          </cell>
          <cell r="R283">
            <v>0</v>
          </cell>
          <cell r="S283">
            <v>0</v>
          </cell>
          <cell r="T283">
            <v>41524.16740308622</v>
          </cell>
          <cell r="W283">
            <v>1281338.9018093017</v>
          </cell>
          <cell r="X283">
            <v>0</v>
          </cell>
          <cell r="Y283">
            <v>0</v>
          </cell>
          <cell r="Z283">
            <v>157862.17051349056</v>
          </cell>
          <cell r="AA283">
            <v>153198</v>
          </cell>
          <cell r="AC283">
            <v>916.510022992019</v>
          </cell>
          <cell r="AD283">
            <v>29551.955159752444</v>
          </cell>
          <cell r="AG283">
            <v>0</v>
          </cell>
          <cell r="AL283">
            <v>16692.464593179047</v>
          </cell>
          <cell r="AO283">
            <v>202.02855220051873</v>
          </cell>
          <cell r="AT283">
            <v>1948.0462209614248</v>
          </cell>
          <cell r="AW283">
            <v>0</v>
          </cell>
          <cell r="AY283">
            <v>0</v>
          </cell>
          <cell r="AZ283">
            <v>2127880.7453312972</v>
          </cell>
        </row>
        <row r="284">
          <cell r="B284">
            <v>20464</v>
          </cell>
          <cell r="C284" t="str">
            <v>SA 6 &amp; 8</v>
          </cell>
          <cell r="D284" t="str">
            <v>SAN PEDRO MENTAL HEALTH SRVCS</v>
          </cell>
          <cell r="G284">
            <v>14798.799333815916</v>
          </cell>
          <cell r="N284">
            <v>349335.29948555649</v>
          </cell>
          <cell r="T284">
            <v>0</v>
          </cell>
          <cell r="W284">
            <v>1551485.7971213548</v>
          </cell>
          <cell r="Z284">
            <v>17511.222737999062</v>
          </cell>
          <cell r="AA284">
            <v>156128</v>
          </cell>
          <cell r="AC284">
            <v>64109.658733286567</v>
          </cell>
          <cell r="AD284">
            <v>62516.448682314061</v>
          </cell>
          <cell r="AL284">
            <v>20157.221831877592</v>
          </cell>
          <cell r="AO284">
            <v>145.21523719955854</v>
          </cell>
          <cell r="AT284">
            <v>6587.1235986120128</v>
          </cell>
          <cell r="AZ284">
            <v>2242774.7867620164</v>
          </cell>
        </row>
        <row r="285">
          <cell r="B285">
            <v>20465</v>
          </cell>
          <cell r="C285" t="str">
            <v>SA 6 &amp; 8</v>
          </cell>
          <cell r="D285" t="str">
            <v>COMPTON MENTAL HEALTH CENTER</v>
          </cell>
          <cell r="G285">
            <v>6216.8535639948368</v>
          </cell>
          <cell r="N285">
            <v>564212.76057631895</v>
          </cell>
          <cell r="T285">
            <v>0</v>
          </cell>
          <cell r="W285">
            <v>904783.92688967276</v>
          </cell>
          <cell r="Z285">
            <v>7356.3202684880116</v>
          </cell>
          <cell r="AA285">
            <v>90597</v>
          </cell>
          <cell r="AC285">
            <v>3122.3099219822689</v>
          </cell>
          <cell r="AD285">
            <v>40613.826975560609</v>
          </cell>
          <cell r="AT285">
            <v>6792.7803218085346</v>
          </cell>
          <cell r="AZ285">
            <v>1623695.7785178258</v>
          </cell>
        </row>
        <row r="286">
          <cell r="B286">
            <v>20494</v>
          </cell>
          <cell r="C286" t="str">
            <v>SA 6 &amp; 8</v>
          </cell>
          <cell r="D286" t="str">
            <v>COASTAL ASIAN PACIFIC MH - C &amp; Y</v>
          </cell>
          <cell r="N286">
            <v>22111.393841514775</v>
          </cell>
          <cell r="AZ286">
            <v>22111.393841514775</v>
          </cell>
        </row>
        <row r="287">
          <cell r="B287">
            <v>20564</v>
          </cell>
          <cell r="C287" t="str">
            <v>SA 6 &amp; 8</v>
          </cell>
          <cell r="D287" t="str">
            <v>DMH AT HARBOR-UCLA MEDICAL CTR</v>
          </cell>
          <cell r="G287">
            <v>555808.39199655107</v>
          </cell>
          <cell r="N287">
            <v>0</v>
          </cell>
          <cell r="T287">
            <v>58961.948855445306</v>
          </cell>
          <cell r="W287">
            <v>3119745.2098758151</v>
          </cell>
          <cell r="Z287">
            <v>657680.68965301965</v>
          </cell>
          <cell r="AA287">
            <v>414794</v>
          </cell>
          <cell r="AC287">
            <v>10556.979888822048</v>
          </cell>
          <cell r="AD287">
            <v>49746.657521482928</v>
          </cell>
          <cell r="AG287">
            <v>57308</v>
          </cell>
          <cell r="AL287">
            <v>54978.92135777988</v>
          </cell>
          <cell r="AO287">
            <v>785.41485790125944</v>
          </cell>
          <cell r="AT287">
            <v>2988.5145877296927</v>
          </cell>
          <cell r="AZ287">
            <v>4983354.7285945462</v>
          </cell>
        </row>
        <row r="288">
          <cell r="B288">
            <v>20570</v>
          </cell>
          <cell r="C288" t="str">
            <v>SA 6 &amp; 8</v>
          </cell>
          <cell r="D288" t="str">
            <v>COUNTYWIDE CHILDREN'S CASE MNGM</v>
          </cell>
          <cell r="N288">
            <v>0</v>
          </cell>
          <cell r="AC288">
            <v>0</v>
          </cell>
          <cell r="AZ288">
            <v>0</v>
          </cell>
        </row>
        <row r="289">
          <cell r="B289">
            <v>20590</v>
          </cell>
          <cell r="C289" t="str">
            <v>SA 6 &amp; 8</v>
          </cell>
          <cell r="D289" t="str">
            <v>HOMELESS DIVISION (PATH)</v>
          </cell>
          <cell r="N289">
            <v>0</v>
          </cell>
          <cell r="R289">
            <v>668443</v>
          </cell>
          <cell r="AC289">
            <v>0</v>
          </cell>
          <cell r="AZ289">
            <v>668443</v>
          </cell>
        </row>
        <row r="290">
          <cell r="B290">
            <v>20657</v>
          </cell>
          <cell r="C290" t="str">
            <v>SA 6 &amp; 8</v>
          </cell>
          <cell r="D290" t="str">
            <v>AUGUSTUS F. HAWKINS COMP MHC</v>
          </cell>
          <cell r="G290">
            <v>22071.20154286419</v>
          </cell>
          <cell r="N290">
            <v>110904.49604684519</v>
          </cell>
          <cell r="T290">
            <v>0</v>
          </cell>
          <cell r="W290">
            <v>990877.36810300325</v>
          </cell>
          <cell r="Z290">
            <v>26116.559701516326</v>
          </cell>
          <cell r="AA290">
            <v>102081</v>
          </cell>
          <cell r="AC290">
            <v>0.5</v>
          </cell>
          <cell r="AD290">
            <v>4313.5276984444754</v>
          </cell>
          <cell r="AT290">
            <v>463.13079909316741</v>
          </cell>
          <cell r="AZ290">
            <v>1256827.7838917666</v>
          </cell>
        </row>
        <row r="291">
          <cell r="B291">
            <v>20658</v>
          </cell>
          <cell r="C291" t="str">
            <v>SA 6 &amp; 8</v>
          </cell>
          <cell r="D291" t="str">
            <v>AFH HOMELESS OUTREACH CCU</v>
          </cell>
          <cell r="G291">
            <v>472648.71312379785</v>
          </cell>
          <cell r="K291">
            <v>0</v>
          </cell>
          <cell r="L291">
            <v>0</v>
          </cell>
          <cell r="N291">
            <v>0</v>
          </cell>
          <cell r="Q291">
            <v>0</v>
          </cell>
          <cell r="R291">
            <v>0</v>
          </cell>
          <cell r="S291">
            <v>0</v>
          </cell>
          <cell r="T291">
            <v>49350.916424765252</v>
          </cell>
          <cell r="W291">
            <v>1929405.3930876497</v>
          </cell>
          <cell r="X291">
            <v>0</v>
          </cell>
          <cell r="Y291">
            <v>0</v>
          </cell>
          <cell r="Z291">
            <v>559278.94592278951</v>
          </cell>
          <cell r="AA291">
            <v>281185</v>
          </cell>
          <cell r="AC291">
            <v>4949.7698193619581</v>
          </cell>
          <cell r="AD291">
            <v>9202.9624997034589</v>
          </cell>
          <cell r="AG291">
            <v>0</v>
          </cell>
          <cell r="AL291">
            <v>4151.7624911095872</v>
          </cell>
          <cell r="AT291">
            <v>6177.5101363029453</v>
          </cell>
          <cell r="AW291">
            <v>0</v>
          </cell>
          <cell r="AY291">
            <v>0</v>
          </cell>
          <cell r="AZ291">
            <v>3316350.9735054807</v>
          </cell>
        </row>
        <row r="292">
          <cell r="B292">
            <v>20670</v>
          </cell>
          <cell r="C292" t="str">
            <v>SA 6 &amp; 8</v>
          </cell>
          <cell r="D292" t="str">
            <v>JAIL MH SERVICES ADMINISTRATION</v>
          </cell>
          <cell r="N292">
            <v>0</v>
          </cell>
          <cell r="AC292">
            <v>0</v>
          </cell>
          <cell r="AZ292">
            <v>0</v>
          </cell>
        </row>
        <row r="293">
          <cell r="B293">
            <v>20672</v>
          </cell>
          <cell r="C293" t="str">
            <v>SA 6 &amp; 8</v>
          </cell>
          <cell r="D293" t="str">
            <v>FORENSIC OUTPATIENT PROGRAM</v>
          </cell>
          <cell r="G293">
            <v>0</v>
          </cell>
          <cell r="N293">
            <v>0</v>
          </cell>
          <cell r="T293">
            <v>0</v>
          </cell>
          <cell r="W293">
            <v>0</v>
          </cell>
          <cell r="Z293">
            <v>0</v>
          </cell>
          <cell r="AA293">
            <v>0</v>
          </cell>
          <cell r="AC293">
            <v>0</v>
          </cell>
          <cell r="AD293">
            <v>0</v>
          </cell>
          <cell r="AZ293">
            <v>0</v>
          </cell>
        </row>
        <row r="294">
          <cell r="B294">
            <v>20673</v>
          </cell>
          <cell r="C294" t="str">
            <v>SA 6 &amp; 8</v>
          </cell>
          <cell r="D294" t="str">
            <v>FORENSIC JAIL INPATIENT PROGRAM</v>
          </cell>
          <cell r="G294">
            <v>0</v>
          </cell>
          <cell r="N294">
            <v>0</v>
          </cell>
          <cell r="T294">
            <v>0</v>
          </cell>
          <cell r="W294">
            <v>0</v>
          </cell>
          <cell r="Z294">
            <v>0</v>
          </cell>
          <cell r="AA294">
            <v>0</v>
          </cell>
          <cell r="AC294">
            <v>0</v>
          </cell>
          <cell r="AD294">
            <v>0</v>
          </cell>
          <cell r="AZ294">
            <v>0</v>
          </cell>
        </row>
        <row r="295">
          <cell r="B295">
            <v>20676</v>
          </cell>
          <cell r="C295" t="str">
            <v>SA 6 &amp; 8</v>
          </cell>
          <cell r="D295" t="str">
            <v>FORENSIC OUTPATIENT PROGRAM - SYBIL BRAND</v>
          </cell>
          <cell r="N295">
            <v>0</v>
          </cell>
          <cell r="AC295">
            <v>0</v>
          </cell>
          <cell r="AZ295">
            <v>0</v>
          </cell>
        </row>
        <row r="296">
          <cell r="B296">
            <v>20944</v>
          </cell>
          <cell r="C296" t="str">
            <v>SA 6 &amp; 8</v>
          </cell>
          <cell r="D296" t="str">
            <v>ADULT SYSTEM OF CARE - ADMIN</v>
          </cell>
          <cell r="G296">
            <v>0</v>
          </cell>
          <cell r="N296">
            <v>0</v>
          </cell>
          <cell r="T296">
            <v>0</v>
          </cell>
          <cell r="W296">
            <v>0</v>
          </cell>
          <cell r="Z296">
            <v>0</v>
          </cell>
          <cell r="AA296">
            <v>0</v>
          </cell>
          <cell r="AC296">
            <v>0</v>
          </cell>
          <cell r="AD296">
            <v>9631.1799586729849</v>
          </cell>
          <cell r="AZ296">
            <v>9631.1799586729849</v>
          </cell>
        </row>
        <row r="297">
          <cell r="B297">
            <v>21534</v>
          </cell>
          <cell r="C297" t="str">
            <v>SA 6 &amp; 8</v>
          </cell>
          <cell r="D297" t="str">
            <v>JUSTICE PROGRAM ADMINISTRATION</v>
          </cell>
          <cell r="N297">
            <v>0</v>
          </cell>
          <cell r="AC297">
            <v>0</v>
          </cell>
          <cell r="AZ297">
            <v>0</v>
          </cell>
        </row>
        <row r="298">
          <cell r="B298">
            <v>21544</v>
          </cell>
          <cell r="C298" t="str">
            <v>SA 6 &amp; 8</v>
          </cell>
          <cell r="D298" t="str">
            <v>CROMIO</v>
          </cell>
          <cell r="N298">
            <v>0</v>
          </cell>
          <cell r="AC298">
            <v>0</v>
          </cell>
          <cell r="AZ298">
            <v>0</v>
          </cell>
        </row>
        <row r="299">
          <cell r="B299">
            <v>21557</v>
          </cell>
          <cell r="C299" t="str">
            <v>SA 6 &amp; 8</v>
          </cell>
          <cell r="D299" t="str">
            <v>AB 2034 PROGRAM</v>
          </cell>
          <cell r="K299">
            <v>1788369</v>
          </cell>
          <cell r="N299">
            <v>0</v>
          </cell>
          <cell r="AC299">
            <v>0</v>
          </cell>
          <cell r="AZ299">
            <v>1788369</v>
          </cell>
        </row>
        <row r="300">
          <cell r="B300">
            <v>21560</v>
          </cell>
          <cell r="C300" t="str">
            <v>SA 6 &amp; 8</v>
          </cell>
          <cell r="D300" t="str">
            <v>SAMHSA</v>
          </cell>
          <cell r="N300">
            <v>0</v>
          </cell>
          <cell r="O300" t="str">
            <v xml:space="preserve"> </v>
          </cell>
          <cell r="P300" t="str">
            <v xml:space="preserve"> </v>
          </cell>
          <cell r="AC300">
            <v>0</v>
          </cell>
          <cell r="AZ300">
            <v>0</v>
          </cell>
        </row>
        <row r="301">
          <cell r="B301">
            <v>21561</v>
          </cell>
          <cell r="C301" t="str">
            <v>SA 6 &amp; 8</v>
          </cell>
          <cell r="D301" t="str">
            <v>COMPTON CHILD &amp; FAM SRVCS CTR</v>
          </cell>
          <cell r="G301">
            <v>342300.59894789674</v>
          </cell>
          <cell r="N301">
            <v>378818.52138407598</v>
          </cell>
          <cell r="T301">
            <v>79836.786529166435</v>
          </cell>
          <cell r="W301">
            <v>235.27857983946117</v>
          </cell>
          <cell r="Z301">
            <v>405039.75331500825</v>
          </cell>
          <cell r="AA301">
            <v>67163</v>
          </cell>
          <cell r="AC301">
            <v>81.816098173230657</v>
          </cell>
          <cell r="AD301">
            <v>41525.542374715376</v>
          </cell>
          <cell r="AL301">
            <v>333.98681201812707</v>
          </cell>
          <cell r="AT301">
            <v>391.91984418101464</v>
          </cell>
          <cell r="AZ301">
            <v>1315727.2038850745</v>
          </cell>
        </row>
        <row r="302">
          <cell r="B302">
            <v>23003</v>
          </cell>
          <cell r="C302" t="str">
            <v>SA 6 &amp; 8</v>
          </cell>
          <cell r="D302" t="str">
            <v>SOUTH BAY MHS</v>
          </cell>
          <cell r="G302">
            <v>19404.315239309071</v>
          </cell>
          <cell r="N302">
            <v>491889.16609177005</v>
          </cell>
          <cell r="T302">
            <v>0</v>
          </cell>
          <cell r="W302">
            <v>1720454.8103928478</v>
          </cell>
          <cell r="Z302">
            <v>22960.868552183685</v>
          </cell>
          <cell r="AA302">
            <v>173693</v>
          </cell>
          <cell r="AC302">
            <v>33562.043862946994</v>
          </cell>
          <cell r="AD302">
            <v>120263.09942570166</v>
          </cell>
          <cell r="AL302">
            <v>20315.410044585198</v>
          </cell>
          <cell r="AT302">
            <v>9033.6120448216716</v>
          </cell>
          <cell r="AZ302">
            <v>2611576.3256541658</v>
          </cell>
        </row>
        <row r="303">
          <cell r="B303">
            <v>23005</v>
          </cell>
          <cell r="C303" t="str">
            <v>SA 6 &amp; 8</v>
          </cell>
          <cell r="D303" t="str">
            <v>LONG BEACH ASIAN MHS</v>
          </cell>
          <cell r="G303">
            <v>92608.778724583695</v>
          </cell>
          <cell r="K303">
            <v>0</v>
          </cell>
          <cell r="L303">
            <v>0</v>
          </cell>
          <cell r="N303">
            <v>0</v>
          </cell>
          <cell r="Q303">
            <v>0</v>
          </cell>
          <cell r="R303">
            <v>0</v>
          </cell>
          <cell r="S303">
            <v>0</v>
          </cell>
          <cell r="T303">
            <v>9933.703498200739</v>
          </cell>
          <cell r="W303">
            <v>2372254.7882634974</v>
          </cell>
          <cell r="X303">
            <v>0</v>
          </cell>
          <cell r="Y303">
            <v>0</v>
          </cell>
          <cell r="Z303">
            <v>109582.7381100177</v>
          </cell>
          <cell r="AA303">
            <v>252216</v>
          </cell>
          <cell r="AC303">
            <v>0.5</v>
          </cell>
          <cell r="AD303">
            <v>6794.5486986783199</v>
          </cell>
          <cell r="AG303">
            <v>0</v>
          </cell>
          <cell r="AL303">
            <v>5056.9608839242364</v>
          </cell>
          <cell r="AO303">
            <v>196.37175273890418</v>
          </cell>
          <cell r="AT303">
            <v>5182.6013429851519</v>
          </cell>
          <cell r="AW303">
            <v>0</v>
          </cell>
          <cell r="AY303">
            <v>0</v>
          </cell>
          <cell r="AZ303">
            <v>2853826.9912746255</v>
          </cell>
        </row>
        <row r="304">
          <cell r="B304">
            <v>23007</v>
          </cell>
          <cell r="C304" t="str">
            <v>SA 6 &amp; 8</v>
          </cell>
          <cell r="D304" t="str">
            <v>LONG BEACH MHS ADULT CLINIC</v>
          </cell>
          <cell r="G304">
            <v>30679.410650485504</v>
          </cell>
          <cell r="N304">
            <v>831783.72035133874</v>
          </cell>
          <cell r="T304">
            <v>0</v>
          </cell>
          <cell r="W304">
            <v>2356607.7412087298</v>
          </cell>
          <cell r="Z304">
            <v>36302.539229894741</v>
          </cell>
          <cell r="AA304">
            <v>238687</v>
          </cell>
          <cell r="AC304">
            <v>26670.93697065059</v>
          </cell>
          <cell r="AD304">
            <v>34238.419835950728</v>
          </cell>
          <cell r="AG304">
            <v>61762</v>
          </cell>
          <cell r="AL304">
            <v>43195.523429918685</v>
          </cell>
          <cell r="AO304">
            <v>8.6150746902649775</v>
          </cell>
          <cell r="AT304">
            <v>16101.169523770752</v>
          </cell>
          <cell r="AZ304">
            <v>3676037.0762754297</v>
          </cell>
        </row>
        <row r="305">
          <cell r="B305">
            <v>23010</v>
          </cell>
          <cell r="C305" t="str">
            <v>SA 6 &amp; 8</v>
          </cell>
          <cell r="D305" t="str">
            <v>WEST CENTRAL FAMILY MHS</v>
          </cell>
          <cell r="G305">
            <v>8997.9559271337748</v>
          </cell>
          <cell r="N305">
            <v>679290.03828692669</v>
          </cell>
          <cell r="T305">
            <v>0</v>
          </cell>
          <cell r="W305">
            <v>1182293.0832973679</v>
          </cell>
          <cell r="Z305">
            <v>10647.161764447665</v>
          </cell>
          <cell r="AA305">
            <v>118548</v>
          </cell>
          <cell r="AC305">
            <v>33377.981916532037</v>
          </cell>
          <cell r="AD305">
            <v>57206.222158368262</v>
          </cell>
          <cell r="AL305">
            <v>6211.2519147496769</v>
          </cell>
          <cell r="AT305">
            <v>6180.9124017466811</v>
          </cell>
          <cell r="AZ305">
            <v>2102752.6076672724</v>
          </cell>
        </row>
        <row r="306">
          <cell r="B306">
            <v>23034</v>
          </cell>
          <cell r="C306" t="str">
            <v>SA 6 &amp; 8</v>
          </cell>
          <cell r="D306" t="str">
            <v>LONG BEACH CHILD &amp; ADOL CLINIC</v>
          </cell>
          <cell r="G306">
            <v>664023.09099950467</v>
          </cell>
          <cell r="N306">
            <v>206942.23583918615</v>
          </cell>
          <cell r="T306">
            <v>200386.25462238729</v>
          </cell>
          <cell r="W306">
            <v>7940.1369188624267</v>
          </cell>
          <cell r="Z306">
            <v>785729.70599694375</v>
          </cell>
          <cell r="AA306">
            <v>132691</v>
          </cell>
          <cell r="AC306">
            <v>6434.3242319262999</v>
          </cell>
          <cell r="AD306">
            <v>18435.627944537751</v>
          </cell>
          <cell r="AL306">
            <v>3202.6682454709967</v>
          </cell>
          <cell r="AT306">
            <v>2021.2213466733031</v>
          </cell>
          <cell r="AZ306">
            <v>2027806.2661454924</v>
          </cell>
        </row>
        <row r="307">
          <cell r="B307">
            <v>23035</v>
          </cell>
          <cell r="C307" t="str">
            <v>SA 6 &amp; 8</v>
          </cell>
          <cell r="D307" t="str">
            <v>LONG BEACH ASIAN PACIFIC MH - C &amp; Y</v>
          </cell>
          <cell r="N307">
            <v>42521.911233682265</v>
          </cell>
          <cell r="AZ307">
            <v>42521.911233682265</v>
          </cell>
        </row>
        <row r="308">
          <cell r="B308">
            <v>27273</v>
          </cell>
          <cell r="C308" t="str">
            <v>SA 6 &amp; 8</v>
          </cell>
          <cell r="D308" t="str">
            <v>MIOCR II  PROGRAM</v>
          </cell>
          <cell r="N308">
            <v>0</v>
          </cell>
          <cell r="AC308">
            <v>0</v>
          </cell>
          <cell r="AZ308">
            <v>0</v>
          </cell>
        </row>
        <row r="309">
          <cell r="B309">
            <v>27526</v>
          </cell>
          <cell r="C309" t="str">
            <v>SA 6 &amp; 8</v>
          </cell>
          <cell r="D309" t="str">
            <v>SOUTH LOS ANGELES FAMILY SERVICES</v>
          </cell>
          <cell r="N309">
            <v>0</v>
          </cell>
          <cell r="AC309">
            <v>0</v>
          </cell>
          <cell r="AZ309">
            <v>0</v>
          </cell>
        </row>
        <row r="310">
          <cell r="D310" t="str">
            <v>Sub total:  SA 6 &amp; 8</v>
          </cell>
          <cell r="E310">
            <v>0</v>
          </cell>
          <cell r="F310">
            <v>0</v>
          </cell>
          <cell r="G310">
            <v>2362968.0163016766</v>
          </cell>
          <cell r="H310">
            <v>0</v>
          </cell>
          <cell r="I310">
            <v>0</v>
          </cell>
          <cell r="J310">
            <v>0</v>
          </cell>
          <cell r="K310">
            <v>1788369</v>
          </cell>
          <cell r="L310">
            <v>0</v>
          </cell>
          <cell r="M310">
            <v>0</v>
          </cell>
          <cell r="N310">
            <v>3989046.1379418094</v>
          </cell>
          <cell r="O310">
            <v>0</v>
          </cell>
          <cell r="P310">
            <v>0</v>
          </cell>
          <cell r="Q310">
            <v>0</v>
          </cell>
          <cell r="R310">
            <v>668443</v>
          </cell>
          <cell r="S310">
            <v>0</v>
          </cell>
          <cell r="T310">
            <v>439993.77733305126</v>
          </cell>
          <cell r="U310">
            <v>0</v>
          </cell>
          <cell r="V310">
            <v>0</v>
          </cell>
          <cell r="W310">
            <v>17417422.43554794</v>
          </cell>
          <cell r="X310">
            <v>0</v>
          </cell>
          <cell r="Y310">
            <v>0</v>
          </cell>
          <cell r="Z310">
            <v>2796068.6757657989</v>
          </cell>
          <cell r="AA310">
            <v>2180981</v>
          </cell>
          <cell r="AB310">
            <v>0</v>
          </cell>
          <cell r="AC310">
            <v>183783.33146667402</v>
          </cell>
          <cell r="AD310">
            <v>484040.018933883</v>
          </cell>
          <cell r="AE310">
            <v>0</v>
          </cell>
          <cell r="AF310">
            <v>0</v>
          </cell>
          <cell r="AG310">
            <v>119070</v>
          </cell>
          <cell r="AH310">
            <v>0</v>
          </cell>
          <cell r="AI310">
            <v>0</v>
          </cell>
          <cell r="AJ310">
            <v>0</v>
          </cell>
          <cell r="AK310">
            <v>0</v>
          </cell>
          <cell r="AL310">
            <v>181584.51710098764</v>
          </cell>
          <cell r="AM310">
            <v>0</v>
          </cell>
          <cell r="AN310">
            <v>0</v>
          </cell>
          <cell r="AO310">
            <v>1337.6454747305058</v>
          </cell>
          <cell r="AP310">
            <v>0</v>
          </cell>
          <cell r="AQ310">
            <v>0</v>
          </cell>
          <cell r="AR310">
            <v>0</v>
          </cell>
          <cell r="AS310">
            <v>0</v>
          </cell>
          <cell r="AT310">
            <v>64658.173289312836</v>
          </cell>
          <cell r="AU310">
            <v>0</v>
          </cell>
          <cell r="AV310">
            <v>0</v>
          </cell>
          <cell r="AW310">
            <v>0</v>
          </cell>
          <cell r="AY310">
            <v>0</v>
          </cell>
          <cell r="AZ310">
            <v>32677765.729155865</v>
          </cell>
        </row>
        <row r="312">
          <cell r="B312">
            <v>18639</v>
          </cell>
          <cell r="C312" t="str">
            <v>SA 1 &amp; 3</v>
          </cell>
          <cell r="D312" t="str">
            <v>Children's SOC</v>
          </cell>
          <cell r="N312">
            <v>140600</v>
          </cell>
          <cell r="P312">
            <v>126103</v>
          </cell>
          <cell r="AZ312">
            <v>266703</v>
          </cell>
        </row>
        <row r="313">
          <cell r="B313">
            <v>18674</v>
          </cell>
          <cell r="C313" t="str">
            <v>SA 1 &amp; 3</v>
          </cell>
          <cell r="D313" t="str">
            <v>SAN ANTONIO MHC SOMOS FAMILIA (AB 3632 Sector II)</v>
          </cell>
          <cell r="G313">
            <v>576854.40941404062</v>
          </cell>
          <cell r="N313">
            <v>0</v>
          </cell>
          <cell r="T313">
            <v>112908.35728750478</v>
          </cell>
          <cell r="W313">
            <v>3434.3381292533068</v>
          </cell>
          <cell r="Z313">
            <v>682584.16259243141</v>
          </cell>
          <cell r="AA313">
            <v>112693</v>
          </cell>
          <cell r="AC313">
            <v>0</v>
          </cell>
          <cell r="AD313">
            <v>0</v>
          </cell>
          <cell r="AL313" t="str">
            <v xml:space="preserve"> </v>
          </cell>
          <cell r="AZ313">
            <v>1488474.2674232302</v>
          </cell>
        </row>
        <row r="314">
          <cell r="B314">
            <v>18704</v>
          </cell>
          <cell r="C314" t="str">
            <v>SA 1 &amp; 3</v>
          </cell>
          <cell r="D314" t="str">
            <v>FFS CHILD/MEDI-CAL</v>
          </cell>
          <cell r="E314">
            <v>0</v>
          </cell>
          <cell r="K314">
            <v>0</v>
          </cell>
          <cell r="L314">
            <v>0</v>
          </cell>
          <cell r="M314">
            <v>0</v>
          </cell>
          <cell r="N314">
            <v>0</v>
          </cell>
          <cell r="Q314">
            <v>0</v>
          </cell>
          <cell r="R314">
            <v>0</v>
          </cell>
          <cell r="S314">
            <v>0</v>
          </cell>
          <cell r="X314">
            <v>0</v>
          </cell>
          <cell r="Y314">
            <v>0</v>
          </cell>
          <cell r="AC314">
            <v>0</v>
          </cell>
          <cell r="AG314">
            <v>0</v>
          </cell>
          <cell r="AL314">
            <v>0</v>
          </cell>
          <cell r="AW314">
            <v>0</v>
          </cell>
          <cell r="AY314">
            <v>0</v>
          </cell>
          <cell r="AZ314">
            <v>0</v>
          </cell>
        </row>
        <row r="315">
          <cell r="B315">
            <v>20446</v>
          </cell>
          <cell r="C315" t="str">
            <v>SA 1 &amp; 3</v>
          </cell>
          <cell r="D315" t="str">
            <v>START Program  (Maclaren)</v>
          </cell>
          <cell r="AZ315">
            <v>0</v>
          </cell>
        </row>
        <row r="316">
          <cell r="B316">
            <v>20468</v>
          </cell>
          <cell r="C316" t="str">
            <v>SA 1 &amp; 3</v>
          </cell>
          <cell r="D316" t="str">
            <v>ANTELOPE VALLEY MHS</v>
          </cell>
          <cell r="G316">
            <v>13404.30006878628</v>
          </cell>
          <cell r="N316">
            <v>436686.45318445284</v>
          </cell>
          <cell r="T316">
            <v>0</v>
          </cell>
          <cell r="W316">
            <v>1065243.9535641663</v>
          </cell>
          <cell r="Z316">
            <v>15861.13027528754</v>
          </cell>
          <cell r="AA316">
            <v>107805</v>
          </cell>
          <cell r="AC316">
            <v>5024.1719853301038</v>
          </cell>
          <cell r="AD316">
            <v>40694.684992861214</v>
          </cell>
          <cell r="AL316">
            <v>9465.6878908867257</v>
          </cell>
          <cell r="AT316">
            <v>8820.9647113987576</v>
          </cell>
          <cell r="AZ316">
            <v>1703006.3466731696</v>
          </cell>
        </row>
        <row r="317">
          <cell r="B317">
            <v>20489</v>
          </cell>
          <cell r="C317" t="str">
            <v>SA 1 &amp; 3</v>
          </cell>
          <cell r="D317" t="str">
            <v>AB 3632 PLACEMENT/CASE MGMT - C &amp; Y</v>
          </cell>
          <cell r="G317">
            <v>401867.12025964068</v>
          </cell>
          <cell r="I317">
            <v>4970187</v>
          </cell>
          <cell r="K317">
            <v>0</v>
          </cell>
          <cell r="L317">
            <v>0</v>
          </cell>
          <cell r="N317">
            <v>0</v>
          </cell>
          <cell r="O317">
            <v>0</v>
          </cell>
          <cell r="P317">
            <v>0</v>
          </cell>
          <cell r="R317">
            <v>0</v>
          </cell>
          <cell r="S317">
            <v>4842000</v>
          </cell>
          <cell r="T317">
            <v>99240.324112478294</v>
          </cell>
          <cell r="W317">
            <v>586.26793664914919</v>
          </cell>
          <cell r="X317">
            <v>0</v>
          </cell>
          <cell r="Y317">
            <v>0</v>
          </cell>
          <cell r="Z317">
            <v>475524.02699755132</v>
          </cell>
          <cell r="AA317">
            <v>79082</v>
          </cell>
          <cell r="AC317">
            <v>0</v>
          </cell>
          <cell r="AD317">
            <v>27082.485304847258</v>
          </cell>
          <cell r="AG317">
            <v>0</v>
          </cell>
          <cell r="AW317">
            <v>0</v>
          </cell>
          <cell r="AY317">
            <v>0</v>
          </cell>
          <cell r="AZ317">
            <v>10895569.224611167</v>
          </cell>
        </row>
        <row r="318">
          <cell r="B318">
            <v>20493</v>
          </cell>
          <cell r="C318" t="str">
            <v>SA 1 &amp; 3</v>
          </cell>
          <cell r="D318" t="str">
            <v>SECTOR II C&amp; Y ADMINISTRATION</v>
          </cell>
          <cell r="N318">
            <v>30468</v>
          </cell>
          <cell r="AZ318">
            <v>30468</v>
          </cell>
        </row>
        <row r="319">
          <cell r="B319">
            <v>20597</v>
          </cell>
          <cell r="C319" t="str">
            <v>SA 1 &amp; 3</v>
          </cell>
          <cell r="D319" t="str">
            <v>Children's Svcs. Bureau - Admin.</v>
          </cell>
          <cell r="G319">
            <v>0</v>
          </cell>
          <cell r="T319">
            <v>0</v>
          </cell>
          <cell r="W319">
            <v>0</v>
          </cell>
          <cell r="Z319">
            <v>0</v>
          </cell>
          <cell r="AA319">
            <v>0</v>
          </cell>
          <cell r="AD319">
            <v>0</v>
          </cell>
          <cell r="AW319">
            <v>58686</v>
          </cell>
          <cell r="AZ319">
            <v>58686</v>
          </cell>
        </row>
        <row r="320">
          <cell r="B320">
            <v>20941</v>
          </cell>
          <cell r="C320" t="str">
            <v>SA 1 &amp; 3</v>
          </cell>
          <cell r="D320" t="str">
            <v>COUNTYWIDE INTERAGENCY CASE MANAGEMENT</v>
          </cell>
          <cell r="G320">
            <v>1238513.5216507632</v>
          </cell>
          <cell r="T320">
            <v>90208.057321128828</v>
          </cell>
          <cell r="W320">
            <v>2500.0660681683598</v>
          </cell>
          <cell r="Z320">
            <v>1465516.6039107207</v>
          </cell>
          <cell r="AA320">
            <v>235907</v>
          </cell>
          <cell r="AD320">
            <v>452139.88094517641</v>
          </cell>
          <cell r="AZ320">
            <v>3484785.1298959577</v>
          </cell>
        </row>
        <row r="321">
          <cell r="B321">
            <v>21537</v>
          </cell>
          <cell r="C321" t="str">
            <v>SA 1 &amp; 3</v>
          </cell>
          <cell r="D321" t="str">
            <v>PALMDALE MENTAL HEALTH CENTER</v>
          </cell>
          <cell r="G321">
            <v>15055.401561996634</v>
          </cell>
          <cell r="N321">
            <v>214047.806076123</v>
          </cell>
          <cell r="T321">
            <v>0</v>
          </cell>
          <cell r="W321">
            <v>575053.89802764077</v>
          </cell>
          <cell r="Z321">
            <v>17814.856747176538</v>
          </cell>
          <cell r="AA321">
            <v>59664</v>
          </cell>
          <cell r="AC321">
            <v>463.76785541331247</v>
          </cell>
          <cell r="AD321">
            <v>50333.290687816909</v>
          </cell>
          <cell r="AL321">
            <v>1462.2450974305671</v>
          </cell>
          <cell r="AT321">
            <v>6735.2978870123579</v>
          </cell>
          <cell r="AZ321">
            <v>940630.56394060992</v>
          </cell>
        </row>
        <row r="322">
          <cell r="B322">
            <v>21549</v>
          </cell>
          <cell r="C322" t="str">
            <v>SA 1 &amp; 3</v>
          </cell>
          <cell r="D322" t="str">
            <v>CW CASE MANAGEMENT PLACEMENT</v>
          </cell>
          <cell r="H322">
            <v>554000</v>
          </cell>
          <cell r="N322">
            <v>0</v>
          </cell>
          <cell r="AC322">
            <v>0</v>
          </cell>
          <cell r="AZ322">
            <v>554000</v>
          </cell>
        </row>
        <row r="323">
          <cell r="B323">
            <v>21572</v>
          </cell>
          <cell r="C323" t="str">
            <v>SA 1 &amp; 3</v>
          </cell>
          <cell r="D323" t="str">
            <v>AB3632 ASSESSMENT UNIT</v>
          </cell>
          <cell r="N323">
            <v>0</v>
          </cell>
          <cell r="AC323">
            <v>0</v>
          </cell>
          <cell r="AL323">
            <v>0</v>
          </cell>
          <cell r="AZ323">
            <v>0</v>
          </cell>
        </row>
        <row r="324">
          <cell r="B324">
            <v>23015</v>
          </cell>
          <cell r="C324" t="str">
            <v>SA 1 &amp; 3</v>
          </cell>
          <cell r="D324" t="str">
            <v>ARCADIA MHS</v>
          </cell>
          <cell r="G324">
            <v>14603.631325587628</v>
          </cell>
          <cell r="N324">
            <v>547757.30597536836</v>
          </cell>
          <cell r="T324">
            <v>8287.0718141533944</v>
          </cell>
          <cell r="W324">
            <v>1897626.8723759905</v>
          </cell>
          <cell r="Z324">
            <v>17280.283025504432</v>
          </cell>
          <cell r="AA324">
            <v>190608</v>
          </cell>
          <cell r="AC324">
            <v>85202.626102700291</v>
          </cell>
          <cell r="AD324">
            <v>71260.665696107972</v>
          </cell>
          <cell r="AL324">
            <v>46416.465141340392</v>
          </cell>
          <cell r="AT324">
            <v>13197.385358972371</v>
          </cell>
          <cell r="AZ324">
            <v>2892240.3068157258</v>
          </cell>
        </row>
        <row r="325">
          <cell r="B325">
            <v>27610</v>
          </cell>
          <cell r="C325" t="str">
            <v>SA 1 &amp; 3</v>
          </cell>
          <cell r="D325" t="str">
            <v>PERMANANCY TEAM</v>
          </cell>
          <cell r="N325">
            <v>30468</v>
          </cell>
          <cell r="AZ325">
            <v>30468</v>
          </cell>
        </row>
        <row r="326">
          <cell r="D326" t="str">
            <v>UNALLOCATED SB90 AB3632 SERVICES / IDEA</v>
          </cell>
          <cell r="I326">
            <v>4467039</v>
          </cell>
          <cell r="K326">
            <v>0</v>
          </cell>
          <cell r="L326">
            <v>0</v>
          </cell>
          <cell r="N326">
            <v>0</v>
          </cell>
          <cell r="O326">
            <v>0</v>
          </cell>
          <cell r="P326">
            <v>0</v>
          </cell>
          <cell r="R326">
            <v>0</v>
          </cell>
          <cell r="S326">
            <v>3734551</v>
          </cell>
          <cell r="X326">
            <v>0</v>
          </cell>
          <cell r="Y326">
            <v>0</v>
          </cell>
          <cell r="AC326">
            <v>0</v>
          </cell>
          <cell r="AG326">
            <v>0</v>
          </cell>
          <cell r="AW326">
            <v>0</v>
          </cell>
          <cell r="AY326">
            <v>0</v>
          </cell>
          <cell r="AZ326">
            <v>8201590</v>
          </cell>
        </row>
        <row r="327">
          <cell r="D327" t="str">
            <v>Sub total:  SA 1 &amp; 3</v>
          </cell>
          <cell r="E327">
            <v>0</v>
          </cell>
          <cell r="F327">
            <v>0</v>
          </cell>
          <cell r="G327">
            <v>2260298.3842808148</v>
          </cell>
          <cell r="H327">
            <v>554000</v>
          </cell>
          <cell r="I327">
            <v>9437226</v>
          </cell>
          <cell r="J327">
            <v>0</v>
          </cell>
          <cell r="K327">
            <v>0</v>
          </cell>
          <cell r="L327">
            <v>0</v>
          </cell>
          <cell r="M327">
            <v>0</v>
          </cell>
          <cell r="N327">
            <v>1400027.5652359442</v>
          </cell>
          <cell r="O327">
            <v>0</v>
          </cell>
          <cell r="P327">
            <v>126103</v>
          </cell>
          <cell r="Q327">
            <v>0</v>
          </cell>
          <cell r="R327">
            <v>0</v>
          </cell>
          <cell r="S327">
            <v>8576551</v>
          </cell>
          <cell r="T327">
            <v>310643.81053526531</v>
          </cell>
          <cell r="U327">
            <v>0</v>
          </cell>
          <cell r="V327">
            <v>0</v>
          </cell>
          <cell r="W327">
            <v>3544445.3961018682</v>
          </cell>
          <cell r="X327">
            <v>0</v>
          </cell>
          <cell r="Y327">
            <v>0</v>
          </cell>
          <cell r="Z327">
            <v>2674581.063548672</v>
          </cell>
          <cell r="AA327">
            <v>785759</v>
          </cell>
          <cell r="AB327">
            <v>0</v>
          </cell>
          <cell r="AC327">
            <v>90690.565943443711</v>
          </cell>
          <cell r="AD327">
            <v>641511.00762680976</v>
          </cell>
          <cell r="AE327">
            <v>0</v>
          </cell>
          <cell r="AF327">
            <v>0</v>
          </cell>
          <cell r="AG327">
            <v>0</v>
          </cell>
          <cell r="AH327">
            <v>0</v>
          </cell>
          <cell r="AI327">
            <v>0</v>
          </cell>
          <cell r="AJ327">
            <v>0</v>
          </cell>
          <cell r="AK327">
            <v>0</v>
          </cell>
          <cell r="AL327">
            <v>57344.398129657682</v>
          </cell>
          <cell r="AM327">
            <v>0</v>
          </cell>
          <cell r="AN327">
            <v>0</v>
          </cell>
          <cell r="AO327">
            <v>0</v>
          </cell>
          <cell r="AP327">
            <v>0</v>
          </cell>
          <cell r="AQ327">
            <v>0</v>
          </cell>
          <cell r="AR327">
            <v>0</v>
          </cell>
          <cell r="AS327">
            <v>0</v>
          </cell>
          <cell r="AT327">
            <v>28753.647957383488</v>
          </cell>
          <cell r="AU327">
            <v>0</v>
          </cell>
          <cell r="AV327">
            <v>0</v>
          </cell>
          <cell r="AW327">
            <v>58686</v>
          </cell>
          <cell r="AY327">
            <v>0</v>
          </cell>
          <cell r="AZ327">
            <v>30546620.839359861</v>
          </cell>
        </row>
        <row r="329">
          <cell r="B329">
            <v>18587</v>
          </cell>
          <cell r="C329" t="str">
            <v>SA 2 &amp; 5</v>
          </cell>
          <cell r="D329" t="str">
            <v>GERIATRIC MOBILE ASSESSMENT</v>
          </cell>
          <cell r="N329">
            <v>397931</v>
          </cell>
          <cell r="AC329" t="str">
            <v xml:space="preserve">  </v>
          </cell>
          <cell r="AL329" t="str">
            <v xml:space="preserve"> </v>
          </cell>
          <cell r="AZ329">
            <v>397931</v>
          </cell>
        </row>
        <row r="330">
          <cell r="B330">
            <v>18588</v>
          </cell>
          <cell r="C330" t="str">
            <v>SA 2 &amp; 5</v>
          </cell>
          <cell r="D330" t="str">
            <v>EDMUND D EDELMAN W MHC CH &amp; FM</v>
          </cell>
          <cell r="G330">
            <v>347405.9672719154</v>
          </cell>
          <cell r="N330">
            <v>184579.11228316795</v>
          </cell>
          <cell r="T330">
            <v>82232.659670306486</v>
          </cell>
          <cell r="W330">
            <v>2893287.3048335714</v>
          </cell>
          <cell r="Z330">
            <v>411080.86785847868</v>
          </cell>
          <cell r="AA330">
            <v>354163</v>
          </cell>
          <cell r="AC330">
            <v>6028.1368573191412</v>
          </cell>
          <cell r="AD330">
            <v>126145.93272522523</v>
          </cell>
          <cell r="AG330">
            <v>53400</v>
          </cell>
          <cell r="AL330">
            <v>5209.2039021776627</v>
          </cell>
          <cell r="AT330">
            <v>548.35973087072955</v>
          </cell>
          <cell r="AZ330">
            <v>4464080.5451330328</v>
          </cell>
        </row>
        <row r="331">
          <cell r="B331">
            <v>18716</v>
          </cell>
          <cell r="C331" t="str">
            <v>SA 2 &amp; 5</v>
          </cell>
          <cell r="D331" t="str">
            <v>LAC-DMH OLDER ADULT SERVICES</v>
          </cell>
          <cell r="G331">
            <v>0</v>
          </cell>
          <cell r="N331">
            <v>0</v>
          </cell>
          <cell r="T331">
            <v>0</v>
          </cell>
          <cell r="W331">
            <v>673401.11932811339</v>
          </cell>
          <cell r="Z331">
            <v>0</v>
          </cell>
          <cell r="AA331">
            <v>66560</v>
          </cell>
          <cell r="AC331">
            <v>0</v>
          </cell>
          <cell r="AD331">
            <v>92962.792523228287</v>
          </cell>
          <cell r="AL331" t="str">
            <v xml:space="preserve"> </v>
          </cell>
          <cell r="AZ331">
            <v>832923.91185134172</v>
          </cell>
        </row>
        <row r="332">
          <cell r="B332">
            <v>20452</v>
          </cell>
          <cell r="C332" t="str">
            <v>SA 2 &amp; 5</v>
          </cell>
          <cell r="D332" t="str">
            <v>SAN FERNANDO MHS</v>
          </cell>
          <cell r="G332">
            <v>182674.31899564795</v>
          </cell>
          <cell r="N332">
            <v>526796.35622251465</v>
          </cell>
          <cell r="T332">
            <v>59651.873677818199</v>
          </cell>
          <cell r="W332">
            <v>2443910.0342195765</v>
          </cell>
          <cell r="Z332">
            <v>216156.09592972643</v>
          </cell>
          <cell r="AA332">
            <v>278014</v>
          </cell>
          <cell r="AC332">
            <v>31383.015181194336</v>
          </cell>
          <cell r="AD332">
            <v>70080.798708966497</v>
          </cell>
          <cell r="AL332">
            <v>26725.205431367827</v>
          </cell>
          <cell r="AT332">
            <v>15532.115932591334</v>
          </cell>
          <cell r="AZ332">
            <v>3850923.8142994037</v>
          </cell>
        </row>
        <row r="333">
          <cell r="B333">
            <v>20469</v>
          </cell>
          <cell r="C333" t="str">
            <v>SA 2 &amp; 5</v>
          </cell>
          <cell r="D333" t="str">
            <v>SANTA CLARITA VALLEY MH CENTER               18218</v>
          </cell>
          <cell r="G333">
            <v>12190.350232686478</v>
          </cell>
          <cell r="N333">
            <v>354658.71529580501</v>
          </cell>
          <cell r="T333">
            <v>1155.746066942075</v>
          </cell>
          <cell r="W333">
            <v>987325.03844402207</v>
          </cell>
          <cell r="Z333">
            <v>14424.679554307344</v>
          </cell>
          <cell r="AA333">
            <v>99918</v>
          </cell>
          <cell r="AC333">
            <v>49005.743860371578</v>
          </cell>
          <cell r="AD333">
            <v>31257.399259347843</v>
          </cell>
          <cell r="AL333">
            <v>13571.555282384117</v>
          </cell>
          <cell r="AO333">
            <v>43.075373451324886</v>
          </cell>
          <cell r="AT333">
            <v>5668.0111226815216</v>
          </cell>
          <cell r="AZ333">
            <v>1569218.3144919993</v>
          </cell>
        </row>
        <row r="334">
          <cell r="B334">
            <v>20492</v>
          </cell>
          <cell r="C334" t="str">
            <v>SA 2 &amp; 5</v>
          </cell>
          <cell r="D334" t="str">
            <v>VALY COORDINATED CHILDRN SRVCS</v>
          </cell>
          <cell r="G334">
            <v>581584.19948128168</v>
          </cell>
          <cell r="N334">
            <v>228482.13519372023</v>
          </cell>
          <cell r="T334">
            <v>718655.51992073038</v>
          </cell>
          <cell r="W334">
            <v>6302.6092748536375</v>
          </cell>
          <cell r="Z334">
            <v>688180.86037197197</v>
          </cell>
          <cell r="AA334">
            <v>136015</v>
          </cell>
          <cell r="AC334">
            <v>317.41558614250459</v>
          </cell>
          <cell r="AD334">
            <v>84327.486308247448</v>
          </cell>
          <cell r="AL334">
            <v>12291.374258554166</v>
          </cell>
          <cell r="AO334">
            <v>63878.123595914454</v>
          </cell>
          <cell r="AT334">
            <v>558.25180041882072</v>
          </cell>
          <cell r="AZ334">
            <v>2520592.9757918352</v>
          </cell>
        </row>
        <row r="335">
          <cell r="B335">
            <v>20499</v>
          </cell>
          <cell r="C335" t="str">
            <v>SA 2 &amp; 5</v>
          </cell>
          <cell r="D335" t="str">
            <v>WEST VALLEY MENTAL HEALTH CTR    18219</v>
          </cell>
          <cell r="G335">
            <v>25590.632627822342</v>
          </cell>
          <cell r="N335">
            <v>665426.9762810712</v>
          </cell>
          <cell r="T335">
            <v>0</v>
          </cell>
          <cell r="W335">
            <v>1666849.4505666662</v>
          </cell>
          <cell r="Z335">
            <v>30281.055769715156</v>
          </cell>
          <cell r="AA335">
            <v>169555</v>
          </cell>
          <cell r="AC335">
            <v>82980.089278983331</v>
          </cell>
          <cell r="AD335">
            <v>77056.040323857393</v>
          </cell>
          <cell r="AL335">
            <v>27930.005593191621</v>
          </cell>
          <cell r="AO335">
            <v>80.486732135599524</v>
          </cell>
          <cell r="AT335">
            <v>12309.442320949103</v>
          </cell>
          <cell r="AZ335">
            <v>2758059.1794943917</v>
          </cell>
        </row>
        <row r="336">
          <cell r="B336">
            <v>23001</v>
          </cell>
          <cell r="C336" t="str">
            <v>SA 2 &amp; 5</v>
          </cell>
          <cell r="D336" t="str">
            <v>EDMUND D. EDELMAN WESTSIDE MHC</v>
          </cell>
          <cell r="N336">
            <v>855350.9257612935</v>
          </cell>
          <cell r="AC336">
            <v>17671.557409267491</v>
          </cell>
          <cell r="AH336">
            <v>102000</v>
          </cell>
          <cell r="AL336">
            <v>30954.805931349736</v>
          </cell>
          <cell r="AO336">
            <v>90.083088365124155</v>
          </cell>
          <cell r="AT336">
            <v>12023.201757620685</v>
          </cell>
          <cell r="AZ336">
            <v>1018090.5739478966</v>
          </cell>
        </row>
        <row r="337">
          <cell r="B337">
            <v>27498</v>
          </cell>
          <cell r="C337" t="str">
            <v>SA 2 &amp; 5</v>
          </cell>
          <cell r="D337" t="str">
            <v>OLDER ADULT BUREAU ADMIN</v>
          </cell>
          <cell r="G337">
            <v>0</v>
          </cell>
          <cell r="T337">
            <v>0</v>
          </cell>
          <cell r="W337">
            <v>0</v>
          </cell>
          <cell r="Z337">
            <v>0</v>
          </cell>
          <cell r="AA337">
            <v>0</v>
          </cell>
          <cell r="AD337">
            <v>11291.244558762939</v>
          </cell>
          <cell r="AZ337">
            <v>11291.244558762939</v>
          </cell>
        </row>
        <row r="338">
          <cell r="B338">
            <v>27553</v>
          </cell>
          <cell r="C338" t="str">
            <v>SA 2 &amp; 5</v>
          </cell>
          <cell r="D338" t="str">
            <v>PSYCHIATRIC EMERGENCY SERVICES (PES)-OLIVE VIEW</v>
          </cell>
          <cell r="G338">
            <v>1312.5962504517572</v>
          </cell>
          <cell r="T338">
            <v>0</v>
          </cell>
          <cell r="W338">
            <v>56542.643556189541</v>
          </cell>
          <cell r="Z338">
            <v>1553.1777131541335</v>
          </cell>
          <cell r="AA338">
            <v>5835</v>
          </cell>
          <cell r="AD338">
            <v>9296.196744141911</v>
          </cell>
          <cell r="AT338">
            <v>39.742871152340264</v>
          </cell>
          <cell r="AZ338">
            <v>74579.357135089682</v>
          </cell>
        </row>
        <row r="339">
          <cell r="D339" t="str">
            <v>Sub total:  SA 2 &amp; 5</v>
          </cell>
          <cell r="E339">
            <v>0</v>
          </cell>
          <cell r="F339">
            <v>0</v>
          </cell>
          <cell r="G339">
            <v>1150758.0648598059</v>
          </cell>
          <cell r="H339">
            <v>0</v>
          </cell>
          <cell r="I339">
            <v>0</v>
          </cell>
          <cell r="J339">
            <v>0</v>
          </cell>
          <cell r="K339">
            <v>0</v>
          </cell>
          <cell r="L339">
            <v>0</v>
          </cell>
          <cell r="M339">
            <v>0</v>
          </cell>
          <cell r="N339">
            <v>3213225.2210375727</v>
          </cell>
          <cell r="O339">
            <v>0</v>
          </cell>
          <cell r="P339">
            <v>0</v>
          </cell>
          <cell r="Q339">
            <v>0</v>
          </cell>
          <cell r="R339">
            <v>0</v>
          </cell>
          <cell r="S339">
            <v>0</v>
          </cell>
          <cell r="T339">
            <v>861695.79933579708</v>
          </cell>
          <cell r="U339">
            <v>0</v>
          </cell>
          <cell r="V339">
            <v>0</v>
          </cell>
          <cell r="W339">
            <v>8727618.2002229914</v>
          </cell>
          <cell r="X339">
            <v>0</v>
          </cell>
          <cell r="Y339">
            <v>0</v>
          </cell>
          <cell r="Z339">
            <v>1361676.7371973537</v>
          </cell>
          <cell r="AA339">
            <v>1110060</v>
          </cell>
          <cell r="AB339">
            <v>0</v>
          </cell>
          <cell r="AC339">
            <v>187385.9581732784</v>
          </cell>
          <cell r="AD339">
            <v>502417.89115177753</v>
          </cell>
          <cell r="AE339">
            <v>0</v>
          </cell>
          <cell r="AF339">
            <v>0</v>
          </cell>
          <cell r="AG339">
            <v>53400</v>
          </cell>
          <cell r="AH339">
            <v>102000</v>
          </cell>
          <cell r="AI339">
            <v>0</v>
          </cell>
          <cell r="AJ339">
            <v>0</v>
          </cell>
          <cell r="AK339">
            <v>0</v>
          </cell>
          <cell r="AL339">
            <v>116682.15039902514</v>
          </cell>
          <cell r="AM339">
            <v>0</v>
          </cell>
          <cell r="AN339">
            <v>0</v>
          </cell>
          <cell r="AO339">
            <v>64091.768789866503</v>
          </cell>
          <cell r="AP339">
            <v>0</v>
          </cell>
          <cell r="AQ339">
            <v>0</v>
          </cell>
          <cell r="AR339">
            <v>0</v>
          </cell>
          <cell r="AS339">
            <v>0</v>
          </cell>
          <cell r="AT339">
            <v>46679.125536284533</v>
          </cell>
          <cell r="AU339">
            <v>0</v>
          </cell>
          <cell r="AV339">
            <v>0</v>
          </cell>
          <cell r="AW339">
            <v>0</v>
          </cell>
          <cell r="AY339">
            <v>0</v>
          </cell>
          <cell r="AZ339">
            <v>17497690.916703753</v>
          </cell>
        </row>
        <row r="341">
          <cell r="B341">
            <v>18213</v>
          </cell>
          <cell r="C341" t="str">
            <v>SA 4 &amp; 7</v>
          </cell>
          <cell r="D341" t="str">
            <v>DMH/DPSS CO-LOCATED</v>
          </cell>
          <cell r="G341">
            <v>0</v>
          </cell>
          <cell r="K341">
            <v>0</v>
          </cell>
          <cell r="L341">
            <v>0</v>
          </cell>
          <cell r="N341">
            <v>0</v>
          </cell>
          <cell r="O341">
            <v>0</v>
          </cell>
          <cell r="P341">
            <v>0</v>
          </cell>
          <cell r="R341">
            <v>0</v>
          </cell>
          <cell r="S341">
            <v>0</v>
          </cell>
          <cell r="T341">
            <v>0</v>
          </cell>
          <cell r="W341">
            <v>0</v>
          </cell>
          <cell r="X341">
            <v>0</v>
          </cell>
          <cell r="Y341">
            <v>0</v>
          </cell>
          <cell r="Z341">
            <v>0</v>
          </cell>
          <cell r="AA341">
            <v>0</v>
          </cell>
          <cell r="AD341">
            <v>265470.07210683054</v>
          </cell>
          <cell r="AG341">
            <v>0</v>
          </cell>
          <cell r="AL341" t="str">
            <v xml:space="preserve"> </v>
          </cell>
          <cell r="AW341">
            <v>0</v>
          </cell>
          <cell r="AY341">
            <v>0</v>
          </cell>
          <cell r="AZ341">
            <v>265470.07210683054</v>
          </cell>
        </row>
        <row r="342">
          <cell r="B342">
            <v>18608</v>
          </cell>
          <cell r="C342" t="str">
            <v>SA 4 &amp; 7</v>
          </cell>
          <cell r="D342" t="str">
            <v>RIO HONDO MHC - C &amp; Y</v>
          </cell>
          <cell r="K342">
            <v>0</v>
          </cell>
          <cell r="L342">
            <v>0</v>
          </cell>
          <cell r="N342">
            <v>0</v>
          </cell>
          <cell r="O342">
            <v>0</v>
          </cell>
          <cell r="P342">
            <v>0</v>
          </cell>
          <cell r="R342">
            <v>0</v>
          </cell>
          <cell r="S342">
            <v>0</v>
          </cell>
          <cell r="X342">
            <v>0</v>
          </cell>
          <cell r="Y342">
            <v>0</v>
          </cell>
          <cell r="AG342">
            <v>0</v>
          </cell>
          <cell r="AL342">
            <v>0</v>
          </cell>
          <cell r="AT342">
            <v>341.1454546891635</v>
          </cell>
          <cell r="AW342">
            <v>0</v>
          </cell>
          <cell r="AY342">
            <v>0</v>
          </cell>
          <cell r="AZ342">
            <v>341.1454546891635</v>
          </cell>
        </row>
        <row r="343">
          <cell r="B343">
            <v>18621</v>
          </cell>
          <cell r="C343" t="str">
            <v>SA 4 &amp; 7</v>
          </cell>
          <cell r="D343" t="str">
            <v xml:space="preserve">SIDEKICK PROGRAM </v>
          </cell>
          <cell r="K343">
            <v>0</v>
          </cell>
          <cell r="L343">
            <v>0</v>
          </cell>
          <cell r="N343">
            <v>0</v>
          </cell>
          <cell r="O343">
            <v>0</v>
          </cell>
          <cell r="P343">
            <v>0</v>
          </cell>
          <cell r="R343">
            <v>0</v>
          </cell>
          <cell r="S343">
            <v>0</v>
          </cell>
          <cell r="X343">
            <v>0</v>
          </cell>
          <cell r="Y343">
            <v>0</v>
          </cell>
          <cell r="AG343">
            <v>0</v>
          </cell>
          <cell r="AW343">
            <v>0</v>
          </cell>
          <cell r="AY343">
            <v>0</v>
          </cell>
          <cell r="AZ343">
            <v>0</v>
          </cell>
        </row>
        <row r="344">
          <cell r="B344">
            <v>18632</v>
          </cell>
          <cell r="C344" t="str">
            <v>SA 4 &amp; 7</v>
          </cell>
          <cell r="D344" t="str">
            <v>LONG BEACH MET</v>
          </cell>
          <cell r="G344">
            <v>15974.196204517384</v>
          </cell>
          <cell r="N344">
            <v>0</v>
          </cell>
          <cell r="T344">
            <v>0</v>
          </cell>
          <cell r="W344">
            <v>170059.75906134382</v>
          </cell>
          <cell r="Z344">
            <v>18902.054246969405</v>
          </cell>
          <cell r="AA344">
            <v>19806</v>
          </cell>
          <cell r="AD344">
            <v>31262.349750202982</v>
          </cell>
          <cell r="AZ344">
            <v>256004.35926303361</v>
          </cell>
        </row>
        <row r="345">
          <cell r="B345">
            <v>18662</v>
          </cell>
          <cell r="C345" t="str">
            <v>SA 4 &amp; 7</v>
          </cell>
          <cell r="D345" t="str">
            <v>ACCESS CENTER</v>
          </cell>
          <cell r="G345">
            <v>51236.055932101292</v>
          </cell>
          <cell r="N345">
            <v>0</v>
          </cell>
          <cell r="T345">
            <v>5259.2337244537412</v>
          </cell>
          <cell r="W345">
            <v>169110.83382424072</v>
          </cell>
          <cell r="Z345">
            <v>60626.944619314359</v>
          </cell>
          <cell r="AA345">
            <v>26520</v>
          </cell>
          <cell r="AD345">
            <v>197168.14977847732</v>
          </cell>
          <cell r="AZ345">
            <v>509921.21787858743</v>
          </cell>
        </row>
        <row r="346">
          <cell r="B346">
            <v>18676</v>
          </cell>
          <cell r="C346" t="str">
            <v>SA 4 &amp; 7</v>
          </cell>
          <cell r="D346" t="str">
            <v>CAL WORKS</v>
          </cell>
          <cell r="K346">
            <v>0</v>
          </cell>
          <cell r="L346">
            <v>0</v>
          </cell>
          <cell r="N346">
            <v>0</v>
          </cell>
          <cell r="O346">
            <v>0</v>
          </cell>
          <cell r="P346">
            <v>0</v>
          </cell>
          <cell r="R346">
            <v>0</v>
          </cell>
          <cell r="S346">
            <v>0</v>
          </cell>
          <cell r="X346">
            <v>0</v>
          </cell>
          <cell r="Y346">
            <v>0</v>
          </cell>
          <cell r="AG346">
            <v>0</v>
          </cell>
          <cell r="AW346">
            <v>0</v>
          </cell>
          <cell r="AY346">
            <v>0</v>
          </cell>
          <cell r="AZ346">
            <v>0</v>
          </cell>
        </row>
        <row r="347">
          <cell r="B347">
            <v>20440</v>
          </cell>
          <cell r="C347" t="str">
            <v>SA 4 &amp; 7</v>
          </cell>
          <cell r="D347" t="str">
            <v>HOLLYWOOD GI ADMINISTRATION</v>
          </cell>
          <cell r="K347">
            <v>0</v>
          </cell>
          <cell r="L347">
            <v>0</v>
          </cell>
          <cell r="N347">
            <v>0</v>
          </cell>
          <cell r="O347">
            <v>0</v>
          </cell>
          <cell r="P347">
            <v>0</v>
          </cell>
          <cell r="R347">
            <v>0</v>
          </cell>
          <cell r="S347">
            <v>0</v>
          </cell>
          <cell r="X347">
            <v>0</v>
          </cell>
          <cell r="Y347">
            <v>0</v>
          </cell>
          <cell r="AG347">
            <v>0</v>
          </cell>
          <cell r="AW347">
            <v>0</v>
          </cell>
          <cell r="AY347">
            <v>0</v>
          </cell>
          <cell r="AZ347">
            <v>0</v>
          </cell>
        </row>
        <row r="348">
          <cell r="B348">
            <v>20449</v>
          </cell>
          <cell r="C348" t="str">
            <v>SA 4 &amp; 7</v>
          </cell>
          <cell r="D348" t="str">
            <v>METRO STATE HOSPITAL CCU</v>
          </cell>
          <cell r="K348">
            <v>0</v>
          </cell>
          <cell r="L348">
            <v>0</v>
          </cell>
          <cell r="N348">
            <v>0</v>
          </cell>
          <cell r="O348">
            <v>0</v>
          </cell>
          <cell r="P348">
            <v>0</v>
          </cell>
          <cell r="R348">
            <v>0</v>
          </cell>
          <cell r="S348">
            <v>0</v>
          </cell>
          <cell r="X348">
            <v>0</v>
          </cell>
          <cell r="Y348">
            <v>0</v>
          </cell>
          <cell r="AG348">
            <v>0</v>
          </cell>
          <cell r="AW348">
            <v>0</v>
          </cell>
          <cell r="AY348">
            <v>0</v>
          </cell>
          <cell r="AZ348">
            <v>0</v>
          </cell>
        </row>
        <row r="349">
          <cell r="B349">
            <v>20450</v>
          </cell>
          <cell r="C349" t="str">
            <v>SA 4 &amp; 7</v>
          </cell>
          <cell r="D349" t="str">
            <v>SMART</v>
          </cell>
          <cell r="G349">
            <v>118935.7451554381</v>
          </cell>
          <cell r="N349">
            <v>0</v>
          </cell>
          <cell r="T349">
            <v>2556.7802240877968</v>
          </cell>
          <cell r="W349">
            <v>871645.93663854129</v>
          </cell>
          <cell r="Z349">
            <v>140735.08789106179</v>
          </cell>
          <cell r="AA349">
            <v>108562</v>
          </cell>
          <cell r="AD349">
            <v>40825.873000522392</v>
          </cell>
          <cell r="AZ349">
            <v>1283261.4229096512</v>
          </cell>
        </row>
        <row r="350">
          <cell r="B350">
            <v>20477</v>
          </cell>
          <cell r="C350" t="str">
            <v>SA 4 &amp; 7</v>
          </cell>
          <cell r="D350" t="str">
            <v>HOLLYWOOD MENTAL HEALTH CENTER</v>
          </cell>
          <cell r="G350">
            <v>23483.52053594376</v>
          </cell>
          <cell r="N350">
            <v>640362.56017448404</v>
          </cell>
          <cell r="T350">
            <v>0</v>
          </cell>
          <cell r="W350">
            <v>1943719.7936643346</v>
          </cell>
          <cell r="Z350">
            <v>27787.738011800629</v>
          </cell>
          <cell r="AA350">
            <v>196526</v>
          </cell>
          <cell r="AC350">
            <v>66416.587789903439</v>
          </cell>
          <cell r="AD350">
            <v>64023.873147703896</v>
          </cell>
          <cell r="AG350">
            <v>63328</v>
          </cell>
          <cell r="AL350">
            <v>27217.475539169849</v>
          </cell>
          <cell r="AO350">
            <v>40.319126774874952</v>
          </cell>
          <cell r="AT350">
            <v>19219.987891536966</v>
          </cell>
          <cell r="AZ350">
            <v>3072125.8558816519</v>
          </cell>
        </row>
        <row r="351">
          <cell r="B351">
            <v>20478</v>
          </cell>
          <cell r="C351" t="str">
            <v>SA 4 &amp; 7</v>
          </cell>
          <cell r="D351" t="str">
            <v>COMMUNITY LIVING PROGRAM</v>
          </cell>
          <cell r="K351">
            <v>0</v>
          </cell>
          <cell r="L351">
            <v>0</v>
          </cell>
          <cell r="N351">
            <v>0</v>
          </cell>
          <cell r="O351">
            <v>0</v>
          </cell>
          <cell r="P351">
            <v>0</v>
          </cell>
          <cell r="R351">
            <v>0</v>
          </cell>
          <cell r="S351">
            <v>0</v>
          </cell>
          <cell r="X351">
            <v>0</v>
          </cell>
          <cell r="Y351">
            <v>0</v>
          </cell>
          <cell r="AG351">
            <v>0</v>
          </cell>
          <cell r="AL351" t="str">
            <v xml:space="preserve"> </v>
          </cell>
          <cell r="AW351">
            <v>0</v>
          </cell>
          <cell r="AY351">
            <v>0</v>
          </cell>
          <cell r="AZ351">
            <v>0</v>
          </cell>
        </row>
        <row r="352">
          <cell r="B352">
            <v>20481</v>
          </cell>
          <cell r="C352" t="str">
            <v>SA 4 &amp; 7</v>
          </cell>
          <cell r="D352" t="str">
            <v>NORTHEAST MENTAL HEALTH CENTER</v>
          </cell>
          <cell r="G352">
            <v>13674.862089131091</v>
          </cell>
          <cell r="N352">
            <v>347727.18429287721</v>
          </cell>
          <cell r="T352">
            <v>0</v>
          </cell>
          <cell r="W352">
            <v>1618892.9869614274</v>
          </cell>
          <cell r="Z352">
            <v>16181.282721160276</v>
          </cell>
          <cell r="AA352">
            <v>162580</v>
          </cell>
          <cell r="AC352">
            <v>30125.367473322236</v>
          </cell>
          <cell r="AD352">
            <v>71452.084675840015</v>
          </cell>
          <cell r="AL352">
            <v>18151.079018407167</v>
          </cell>
          <cell r="AT352">
            <v>5981.2998111514198</v>
          </cell>
          <cell r="AZ352">
            <v>2284766.1470433171</v>
          </cell>
        </row>
        <row r="353">
          <cell r="B353">
            <v>20483</v>
          </cell>
          <cell r="C353" t="str">
            <v>SA 4 &amp; 7</v>
          </cell>
          <cell r="D353" t="str">
            <v>DOWNTOWN MENTAL HEALTH CENTER</v>
          </cell>
          <cell r="G353">
            <v>4735.5196595716279</v>
          </cell>
          <cell r="N353">
            <v>731276.52080888546</v>
          </cell>
          <cell r="T353">
            <v>0</v>
          </cell>
          <cell r="W353">
            <v>1415017.4930341321</v>
          </cell>
          <cell r="Z353">
            <v>5603.477530061884</v>
          </cell>
          <cell r="AA353">
            <v>140751</v>
          </cell>
          <cell r="AC353">
            <v>514.32752027337847</v>
          </cell>
          <cell r="AD353">
            <v>22650.970907688636</v>
          </cell>
          <cell r="AL353">
            <v>3085.3257205874802</v>
          </cell>
          <cell r="AT353">
            <v>22071.111603420595</v>
          </cell>
          <cell r="AZ353">
            <v>2345705.7467846205</v>
          </cell>
        </row>
        <row r="354">
          <cell r="B354">
            <v>20488</v>
          </cell>
          <cell r="C354" t="str">
            <v>SA 4 &amp; 7</v>
          </cell>
          <cell r="D354" t="str">
            <v>ROYBAL FAMILY MHS/CASA DE LA ESPERANZA</v>
          </cell>
          <cell r="G354">
            <v>522680.65927270061</v>
          </cell>
          <cell r="N354">
            <v>183694.6565295074</v>
          </cell>
          <cell r="T354">
            <v>257138.63503169734</v>
          </cell>
          <cell r="W354">
            <v>25706.883884990915</v>
          </cell>
          <cell r="Z354">
            <v>618481.08342505537</v>
          </cell>
          <cell r="AA354">
            <v>110005</v>
          </cell>
          <cell r="AD354">
            <v>37418.285128568365</v>
          </cell>
          <cell r="AL354">
            <v>3449.8892481906587</v>
          </cell>
          <cell r="AT354">
            <v>20.675482102373547</v>
          </cell>
          <cell r="AZ354">
            <v>1758595.7680028132</v>
          </cell>
        </row>
        <row r="355">
          <cell r="B355">
            <v>20520</v>
          </cell>
          <cell r="C355" t="str">
            <v>SA 4 &amp; 7</v>
          </cell>
          <cell r="D355" t="str">
            <v>LIFE SUPPORT</v>
          </cell>
          <cell r="N355">
            <v>0</v>
          </cell>
          <cell r="Q355">
            <v>400000</v>
          </cell>
          <cell r="AL355" t="str">
            <v xml:space="preserve">  </v>
          </cell>
          <cell r="AZ355">
            <v>400000</v>
          </cell>
        </row>
        <row r="356">
          <cell r="B356">
            <v>20522</v>
          </cell>
          <cell r="C356" t="str">
            <v>SA 4 &amp; 7</v>
          </cell>
          <cell r="D356" t="str">
            <v>SPECIALIZED SHELTERS</v>
          </cell>
          <cell r="K356">
            <v>0</v>
          </cell>
          <cell r="L356">
            <v>0</v>
          </cell>
          <cell r="N356">
            <v>16315</v>
          </cell>
          <cell r="O356">
            <v>0</v>
          </cell>
          <cell r="P356">
            <v>0</v>
          </cell>
          <cell r="R356">
            <v>0</v>
          </cell>
          <cell r="S356">
            <v>0</v>
          </cell>
          <cell r="X356">
            <v>0</v>
          </cell>
          <cell r="Y356">
            <v>0</v>
          </cell>
          <cell r="AG356">
            <v>0</v>
          </cell>
          <cell r="AL356" t="str">
            <v xml:space="preserve"> </v>
          </cell>
          <cell r="AW356">
            <v>0</v>
          </cell>
          <cell r="AY356">
            <v>0</v>
          </cell>
          <cell r="AZ356">
            <v>16315</v>
          </cell>
        </row>
        <row r="357">
          <cell r="B357">
            <v>20572</v>
          </cell>
          <cell r="C357" t="str">
            <v>SA 4 &amp; 7</v>
          </cell>
          <cell r="D357" t="str">
            <v>LA CENTRAL CONTINUING CARE SRV</v>
          </cell>
          <cell r="N357">
            <v>0</v>
          </cell>
          <cell r="AL357" t="str">
            <v xml:space="preserve"> </v>
          </cell>
          <cell r="AZ357">
            <v>0</v>
          </cell>
        </row>
        <row r="358">
          <cell r="B358">
            <v>20575</v>
          </cell>
          <cell r="C358" t="str">
            <v>SA 4 &amp; 7</v>
          </cell>
          <cell r="D358" t="str">
            <v>LPS MENTAL HEALTH SERVICES</v>
          </cell>
          <cell r="K358">
            <v>0</v>
          </cell>
          <cell r="L358">
            <v>0</v>
          </cell>
          <cell r="N358">
            <v>0</v>
          </cell>
          <cell r="O358">
            <v>0</v>
          </cell>
          <cell r="P358">
            <v>0</v>
          </cell>
          <cell r="R358">
            <v>0</v>
          </cell>
          <cell r="S358">
            <v>0</v>
          </cell>
          <cell r="X358">
            <v>0</v>
          </cell>
          <cell r="Y358">
            <v>0</v>
          </cell>
          <cell r="AG358">
            <v>0</v>
          </cell>
          <cell r="AL358">
            <v>4381.3605962952461</v>
          </cell>
          <cell r="AW358">
            <v>0</v>
          </cell>
          <cell r="AY358">
            <v>0</v>
          </cell>
          <cell r="AZ358">
            <v>4381.3605962952461</v>
          </cell>
        </row>
        <row r="359">
          <cell r="B359">
            <v>20679</v>
          </cell>
          <cell r="C359" t="str">
            <v>SA 4 &amp; 7</v>
          </cell>
          <cell r="D359" t="str">
            <v>MENTAL HEALTH COURT PROGRAM</v>
          </cell>
          <cell r="G359">
            <v>0</v>
          </cell>
          <cell r="K359">
            <v>0</v>
          </cell>
          <cell r="L359">
            <v>0</v>
          </cell>
          <cell r="N359">
            <v>0</v>
          </cell>
          <cell r="O359">
            <v>0</v>
          </cell>
          <cell r="P359">
            <v>0</v>
          </cell>
          <cell r="R359">
            <v>0</v>
          </cell>
          <cell r="S359">
            <v>0</v>
          </cell>
          <cell r="T359">
            <v>0</v>
          </cell>
          <cell r="W359">
            <v>0</v>
          </cell>
          <cell r="X359">
            <v>0</v>
          </cell>
          <cell r="Y359">
            <v>0</v>
          </cell>
          <cell r="Z359">
            <v>0</v>
          </cell>
          <cell r="AA359">
            <v>0</v>
          </cell>
          <cell r="AC359">
            <v>1396.180654311921</v>
          </cell>
          <cell r="AD359">
            <v>78125.346348567429</v>
          </cell>
          <cell r="AG359">
            <v>0</v>
          </cell>
          <cell r="AL359" t="str">
            <v xml:space="preserve"> </v>
          </cell>
          <cell r="AW359">
            <v>0</v>
          </cell>
          <cell r="AY359">
            <v>0</v>
          </cell>
          <cell r="AZ359">
            <v>79521.527002879346</v>
          </cell>
        </row>
        <row r="360">
          <cell r="B360">
            <v>20924</v>
          </cell>
          <cell r="C360" t="str">
            <v>SA 4 &amp; 7</v>
          </cell>
          <cell r="D360" t="str">
            <v>INSTITUTION FOR MENTAL DISEASES (IMD) ADMIN.</v>
          </cell>
          <cell r="K360">
            <v>0</v>
          </cell>
          <cell r="L360">
            <v>0</v>
          </cell>
          <cell r="N360">
            <v>0</v>
          </cell>
          <cell r="O360">
            <v>0</v>
          </cell>
          <cell r="P360">
            <v>0</v>
          </cell>
          <cell r="R360">
            <v>0</v>
          </cell>
          <cell r="S360">
            <v>0</v>
          </cell>
          <cell r="X360">
            <v>0</v>
          </cell>
          <cell r="Y360">
            <v>0</v>
          </cell>
          <cell r="AG360">
            <v>0</v>
          </cell>
          <cell r="AL360" t="str">
            <v xml:space="preserve"> </v>
          </cell>
          <cell r="AW360">
            <v>0</v>
          </cell>
          <cell r="AY360">
            <v>0</v>
          </cell>
          <cell r="AZ360">
            <v>0</v>
          </cell>
        </row>
        <row r="361">
          <cell r="B361">
            <v>20928</v>
          </cell>
          <cell r="C361" t="str">
            <v>SA 4 &amp; 7</v>
          </cell>
          <cell r="D361" t="str">
            <v>INTENSIVE CASE MGMT PROGRAM</v>
          </cell>
          <cell r="G361">
            <v>876.50236423299839</v>
          </cell>
          <cell r="N361">
            <v>0</v>
          </cell>
          <cell r="T361">
            <v>0</v>
          </cell>
          <cell r="W361">
            <v>7940.7621445218547</v>
          </cell>
          <cell r="Z361">
            <v>1037.1536084954216</v>
          </cell>
          <cell r="AA361">
            <v>949</v>
          </cell>
          <cell r="AD361">
            <v>208693.71757105016</v>
          </cell>
          <cell r="AL361">
            <v>754.4867125266926</v>
          </cell>
          <cell r="AZ361">
            <v>220251.62240082715</v>
          </cell>
        </row>
        <row r="362">
          <cell r="B362">
            <v>20952</v>
          </cell>
          <cell r="C362" t="str">
            <v>SA 4 &amp; 7</v>
          </cell>
          <cell r="D362" t="str">
            <v>EMERGENCY DISASTER PLANNING &amp; MANAGEMENT</v>
          </cell>
          <cell r="K362">
            <v>0</v>
          </cell>
          <cell r="L362">
            <v>0</v>
          </cell>
          <cell r="N362">
            <v>0</v>
          </cell>
          <cell r="O362">
            <v>0</v>
          </cell>
          <cell r="P362">
            <v>0</v>
          </cell>
          <cell r="R362">
            <v>0</v>
          </cell>
          <cell r="S362">
            <v>0</v>
          </cell>
          <cell r="X362">
            <v>0</v>
          </cell>
          <cell r="Y362">
            <v>0</v>
          </cell>
          <cell r="AG362">
            <v>0</v>
          </cell>
          <cell r="AL362" t="str">
            <v xml:space="preserve"> </v>
          </cell>
          <cell r="AW362">
            <v>0</v>
          </cell>
          <cell r="AY362">
            <v>0</v>
          </cell>
          <cell r="AZ362">
            <v>0</v>
          </cell>
        </row>
        <row r="363">
          <cell r="B363">
            <v>20981</v>
          </cell>
          <cell r="C363" t="str">
            <v>SA 4 &amp; 7</v>
          </cell>
          <cell r="D363" t="str">
            <v>M.E.T.</v>
          </cell>
          <cell r="G363">
            <v>20018.36052068834</v>
          </cell>
          <cell r="N363">
            <v>0</v>
          </cell>
          <cell r="T363">
            <v>0</v>
          </cell>
          <cell r="W363">
            <v>168519.31751445043</v>
          </cell>
          <cell r="Z363">
            <v>23687.460179713857</v>
          </cell>
          <cell r="AA363">
            <v>20412</v>
          </cell>
          <cell r="AD363">
            <v>8933.1607480983821</v>
          </cell>
          <cell r="AZ363">
            <v>241570.29896295103</v>
          </cell>
        </row>
        <row r="364">
          <cell r="B364">
            <v>21532</v>
          </cell>
          <cell r="C364" t="str">
            <v>SA 4 &amp; 7</v>
          </cell>
          <cell r="D364" t="str">
            <v>EMERGENCY OUTREACH BUREAU</v>
          </cell>
          <cell r="G364">
            <v>314246.34832289262</v>
          </cell>
          <cell r="N364">
            <v>30468</v>
          </cell>
          <cell r="T364">
            <v>13245.556870996939</v>
          </cell>
          <cell r="W364">
            <v>869304.89803774771</v>
          </cell>
          <cell r="Z364">
            <v>371843.53108368604</v>
          </cell>
          <cell r="AA364">
            <v>145365</v>
          </cell>
          <cell r="AD364">
            <v>39988.414964194708</v>
          </cell>
          <cell r="AZ364">
            <v>1784461.7492795179</v>
          </cell>
        </row>
        <row r="365">
          <cell r="B365">
            <v>21533</v>
          </cell>
          <cell r="C365" t="str">
            <v>SA 4 &amp; 7</v>
          </cell>
          <cell r="D365" t="str">
            <v>EOB CRISIS &amp; HOMELESS-OUTREACH</v>
          </cell>
          <cell r="G365">
            <v>533037.59099241451</v>
          </cell>
          <cell r="N365">
            <v>0</v>
          </cell>
          <cell r="T365">
            <v>21967.030203463441</v>
          </cell>
          <cell r="W365">
            <v>1397644.9816672562</v>
          </cell>
          <cell r="Z365">
            <v>630736.30319898226</v>
          </cell>
          <cell r="AA365">
            <v>238954</v>
          </cell>
          <cell r="AD365">
            <v>155517.19496876508</v>
          </cell>
          <cell r="AZ365">
            <v>2977857.1010308815</v>
          </cell>
        </row>
        <row r="366">
          <cell r="B366">
            <v>21535</v>
          </cell>
          <cell r="C366" t="str">
            <v>SA 4 &amp; 7</v>
          </cell>
          <cell r="D366" t="str">
            <v>1370.01 PC PROGRAM</v>
          </cell>
          <cell r="K366">
            <v>0</v>
          </cell>
          <cell r="L366">
            <v>0</v>
          </cell>
          <cell r="N366">
            <v>0</v>
          </cell>
          <cell r="O366">
            <v>0</v>
          </cell>
          <cell r="P366">
            <v>0</v>
          </cell>
          <cell r="R366">
            <v>0</v>
          </cell>
          <cell r="S366">
            <v>0</v>
          </cell>
          <cell r="X366">
            <v>0</v>
          </cell>
          <cell r="Y366">
            <v>0</v>
          </cell>
          <cell r="AG366">
            <v>0</v>
          </cell>
          <cell r="AW366">
            <v>0</v>
          </cell>
          <cell r="AY366">
            <v>0</v>
          </cell>
          <cell r="AZ366">
            <v>0</v>
          </cell>
        </row>
        <row r="367">
          <cell r="B367">
            <v>21542</v>
          </cell>
          <cell r="C367" t="str">
            <v>SA 4 &amp; 7</v>
          </cell>
          <cell r="D367" t="str">
            <v>ADULT -GROW PROGRAM</v>
          </cell>
          <cell r="K367">
            <v>0</v>
          </cell>
          <cell r="L367">
            <v>0</v>
          </cell>
          <cell r="N367">
            <v>0</v>
          </cell>
          <cell r="O367">
            <v>0</v>
          </cell>
          <cell r="P367">
            <v>0</v>
          </cell>
          <cell r="R367">
            <v>0</v>
          </cell>
          <cell r="S367">
            <v>0</v>
          </cell>
          <cell r="X367">
            <v>0</v>
          </cell>
          <cell r="Y367">
            <v>0</v>
          </cell>
          <cell r="AG367">
            <v>0</v>
          </cell>
          <cell r="AW367">
            <v>0</v>
          </cell>
          <cell r="AY367">
            <v>0</v>
          </cell>
          <cell r="AZ367">
            <v>0</v>
          </cell>
        </row>
        <row r="368">
          <cell r="B368">
            <v>23017</v>
          </cell>
          <cell r="C368" t="str">
            <v>SA 4 &amp; 7</v>
          </cell>
          <cell r="D368" t="str">
            <v>RIO HONDO COMMUNITY MHC                 18215</v>
          </cell>
          <cell r="G368">
            <v>110541.29855487982</v>
          </cell>
          <cell r="N368">
            <v>609295.43821936159</v>
          </cell>
          <cell r="T368">
            <v>13700.095577501437</v>
          </cell>
          <cell r="W368">
            <v>1653954.0304450367</v>
          </cell>
          <cell r="Z368">
            <v>130802.05069873223</v>
          </cell>
          <cell r="AA368">
            <v>184720</v>
          </cell>
          <cell r="AC368">
            <v>49164.833096433831</v>
          </cell>
          <cell r="AD368">
            <v>54072.561447065258</v>
          </cell>
          <cell r="AL368">
            <v>45194.112143196697</v>
          </cell>
          <cell r="AO368">
            <v>40.218112498774694</v>
          </cell>
          <cell r="AT368">
            <v>11791.303253084676</v>
          </cell>
          <cell r="AZ368">
            <v>2863275.9415477915</v>
          </cell>
        </row>
        <row r="369">
          <cell r="B369">
            <v>23036</v>
          </cell>
          <cell r="C369" t="str">
            <v>SA 4 &amp; 7</v>
          </cell>
          <cell r="D369" t="str">
            <v>SAN ANTONIO MENTAL HEALTH</v>
          </cell>
          <cell r="G369">
            <v>282198.6135976034</v>
          </cell>
          <cell r="N369">
            <v>227897.03369514475</v>
          </cell>
          <cell r="T369">
            <v>153453.80021771436</v>
          </cell>
          <cell r="W369">
            <v>22864.220573441533</v>
          </cell>
          <cell r="Z369">
            <v>333921.87214609294</v>
          </cell>
          <cell r="AA369">
            <v>60815</v>
          </cell>
          <cell r="AD369">
            <v>29839.908711159696</v>
          </cell>
          <cell r="AL369">
            <v>3647.0365003139168</v>
          </cell>
          <cell r="AT369">
            <v>931.94735576448761</v>
          </cell>
          <cell r="AZ369">
            <v>1115569.4327972352</v>
          </cell>
        </row>
        <row r="370">
          <cell r="B370">
            <v>23200</v>
          </cell>
          <cell r="C370" t="str">
            <v>SA 4 &amp; 7</v>
          </cell>
          <cell r="D370" t="str">
            <v>AMERICAN INDIAN  COUNSELING CTR</v>
          </cell>
          <cell r="G370">
            <v>125225.53387816063</v>
          </cell>
          <cell r="N370">
            <v>152493.6820644121</v>
          </cell>
          <cell r="T370">
            <v>24175.765550796485</v>
          </cell>
          <cell r="W370">
            <v>146999.86046849168</v>
          </cell>
          <cell r="Z370">
            <v>148177.71136436408</v>
          </cell>
          <cell r="AA370">
            <v>38908</v>
          </cell>
          <cell r="AD370">
            <v>30759.04984659718</v>
          </cell>
          <cell r="AL370">
            <v>2966.9172643750567</v>
          </cell>
          <cell r="AT370">
            <v>391.45809174739497</v>
          </cell>
          <cell r="AZ370">
            <v>670097.97852894443</v>
          </cell>
        </row>
        <row r="371">
          <cell r="B371">
            <v>27240</v>
          </cell>
          <cell r="C371" t="str">
            <v>SA 4 &amp; 7</v>
          </cell>
          <cell r="D371" t="str">
            <v>CHILD CRISIS TEAM</v>
          </cell>
          <cell r="K371">
            <v>0</v>
          </cell>
          <cell r="L371">
            <v>0</v>
          </cell>
          <cell r="N371">
            <v>0</v>
          </cell>
          <cell r="O371">
            <v>0</v>
          </cell>
          <cell r="P371">
            <v>0</v>
          </cell>
          <cell r="R371">
            <v>0</v>
          </cell>
          <cell r="S371">
            <v>0</v>
          </cell>
          <cell r="X371">
            <v>0</v>
          </cell>
          <cell r="Y371">
            <v>0</v>
          </cell>
          <cell r="AG371">
            <v>0</v>
          </cell>
          <cell r="AW371">
            <v>0</v>
          </cell>
          <cell r="AY371">
            <v>0</v>
          </cell>
          <cell r="AZ371">
            <v>0</v>
          </cell>
        </row>
        <row r="372">
          <cell r="B372">
            <v>27593</v>
          </cell>
          <cell r="C372" t="str">
            <v>SA 4 &amp; 7</v>
          </cell>
          <cell r="D372" t="str">
            <v>SPECIALIZED FOSTER CARE</v>
          </cell>
          <cell r="G372">
            <v>3795000</v>
          </cell>
          <cell r="K372">
            <v>0</v>
          </cell>
          <cell r="L372">
            <v>0</v>
          </cell>
          <cell r="N372">
            <v>0</v>
          </cell>
          <cell r="O372">
            <v>0</v>
          </cell>
          <cell r="P372">
            <v>0</v>
          </cell>
          <cell r="R372">
            <v>0</v>
          </cell>
          <cell r="S372">
            <v>0</v>
          </cell>
          <cell r="X372">
            <v>0</v>
          </cell>
          <cell r="Y372">
            <v>0</v>
          </cell>
          <cell r="Z372">
            <v>4446500</v>
          </cell>
          <cell r="AG372">
            <v>0</v>
          </cell>
          <cell r="AW372">
            <v>0</v>
          </cell>
          <cell r="AY372">
            <v>0</v>
          </cell>
          <cell r="AZ372">
            <v>8241500</v>
          </cell>
        </row>
        <row r="373">
          <cell r="D373" t="str">
            <v>Sub total:  SA 4 &amp; 7</v>
          </cell>
          <cell r="E373">
            <v>0</v>
          </cell>
          <cell r="F373">
            <v>0</v>
          </cell>
          <cell r="G373">
            <v>5931864.8070802763</v>
          </cell>
          <cell r="H373">
            <v>0</v>
          </cell>
          <cell r="I373">
            <v>0</v>
          </cell>
          <cell r="J373">
            <v>0</v>
          </cell>
          <cell r="K373">
            <v>0</v>
          </cell>
          <cell r="L373">
            <v>0</v>
          </cell>
          <cell r="M373">
            <v>0</v>
          </cell>
          <cell r="N373">
            <v>2939530.0757846725</v>
          </cell>
          <cell r="O373">
            <v>0</v>
          </cell>
          <cell r="P373">
            <v>0</v>
          </cell>
          <cell r="Q373">
            <v>400000</v>
          </cell>
          <cell r="R373">
            <v>0</v>
          </cell>
          <cell r="S373">
            <v>0</v>
          </cell>
          <cell r="T373">
            <v>491496.8974007116</v>
          </cell>
          <cell r="U373">
            <v>0</v>
          </cell>
          <cell r="V373">
            <v>0</v>
          </cell>
          <cell r="W373">
            <v>10481381.757919958</v>
          </cell>
          <cell r="X373">
            <v>0</v>
          </cell>
          <cell r="Y373">
            <v>0</v>
          </cell>
          <cell r="Z373">
            <v>6975023.750725491</v>
          </cell>
          <cell r="AA373">
            <v>1454873</v>
          </cell>
          <cell r="AB373">
            <v>0</v>
          </cell>
          <cell r="AC373">
            <v>147617.29653424482</v>
          </cell>
          <cell r="AD373">
            <v>1336201.0131013321</v>
          </cell>
          <cell r="AE373">
            <v>0</v>
          </cell>
          <cell r="AF373">
            <v>0</v>
          </cell>
          <cell r="AG373">
            <v>63328</v>
          </cell>
          <cell r="AH373">
            <v>0</v>
          </cell>
          <cell r="AI373">
            <v>0</v>
          </cell>
          <cell r="AJ373">
            <v>0</v>
          </cell>
          <cell r="AK373">
            <v>0</v>
          </cell>
          <cell r="AL373">
            <v>108847.68274306275</v>
          </cell>
          <cell r="AM373">
            <v>0</v>
          </cell>
          <cell r="AN373">
            <v>0</v>
          </cell>
          <cell r="AO373">
            <v>80.537239273649647</v>
          </cell>
          <cell r="AP373">
            <v>0</v>
          </cell>
          <cell r="AQ373">
            <v>0</v>
          </cell>
          <cell r="AR373">
            <v>0</v>
          </cell>
          <cell r="AS373">
            <v>0</v>
          </cell>
          <cell r="AT373">
            <v>60748.928943497078</v>
          </cell>
          <cell r="AU373">
            <v>0</v>
          </cell>
          <cell r="AV373">
            <v>0</v>
          </cell>
          <cell r="AW373">
            <v>0</v>
          </cell>
          <cell r="AY373">
            <v>0</v>
          </cell>
          <cell r="AZ373">
            <v>30390993.747472517</v>
          </cell>
        </row>
        <row r="375">
          <cell r="B375">
            <v>20525</v>
          </cell>
          <cell r="C375" t="str">
            <v>DIRECTOR'S OFFICE</v>
          </cell>
          <cell r="D375" t="str">
            <v>OFFICE OF THE DIRECTOR</v>
          </cell>
          <cell r="F375">
            <v>0</v>
          </cell>
          <cell r="G375">
            <v>0</v>
          </cell>
          <cell r="N375">
            <v>244868</v>
          </cell>
          <cell r="Z375">
            <v>0</v>
          </cell>
          <cell r="AA375">
            <v>0</v>
          </cell>
          <cell r="AD375">
            <v>11752.465290100059</v>
          </cell>
          <cell r="AZ375">
            <v>256620.46529010005</v>
          </cell>
        </row>
        <row r="376">
          <cell r="B376">
            <v>70001</v>
          </cell>
          <cell r="C376" t="str">
            <v xml:space="preserve"> CHIEF DEPUTY</v>
          </cell>
          <cell r="D376" t="str">
            <v>OFFICE OF THE CHIEF DEPUTY</v>
          </cell>
          <cell r="F376">
            <v>0</v>
          </cell>
          <cell r="G376">
            <v>0</v>
          </cell>
          <cell r="J376">
            <v>111998</v>
          </cell>
          <cell r="AD376" t="str">
            <v xml:space="preserve"> </v>
          </cell>
          <cell r="AZ376">
            <v>111998</v>
          </cell>
        </row>
        <row r="377">
          <cell r="B377">
            <v>20502</v>
          </cell>
          <cell r="C377" t="str">
            <v xml:space="preserve"> CHIEF DEPUTY</v>
          </cell>
          <cell r="D377" t="str">
            <v>OFFICE OF THE CHIEF DEPUTY</v>
          </cell>
          <cell r="F377">
            <v>0</v>
          </cell>
          <cell r="G377">
            <v>0</v>
          </cell>
          <cell r="AD377">
            <v>3883.6600758565701</v>
          </cell>
          <cell r="AZ377">
            <v>3883.6600758565701</v>
          </cell>
        </row>
        <row r="378">
          <cell r="B378">
            <v>20565</v>
          </cell>
          <cell r="C378" t="str">
            <v>ADMINISTRATIVE DEPUTY</v>
          </cell>
          <cell r="D378" t="str">
            <v>DMH FINANCE</v>
          </cell>
          <cell r="F378">
            <v>0</v>
          </cell>
          <cell r="G378">
            <v>0</v>
          </cell>
          <cell r="AD378">
            <v>34087.429864868987</v>
          </cell>
          <cell r="AZ378">
            <v>34087.429864868987</v>
          </cell>
        </row>
        <row r="379">
          <cell r="B379">
            <v>20511</v>
          </cell>
          <cell r="C379" t="str">
            <v>GEN SVC/ADMIN EXPENDITURES</v>
          </cell>
          <cell r="D379" t="str">
            <v xml:space="preserve">MENTAL HEALTH </v>
          </cell>
          <cell r="N379">
            <v>42000</v>
          </cell>
          <cell r="AB379">
            <v>90000</v>
          </cell>
          <cell r="AG379">
            <v>37600</v>
          </cell>
          <cell r="AO379">
            <v>4489.8058965331393</v>
          </cell>
          <cell r="AS379">
            <v>14000</v>
          </cell>
          <cell r="AZ379">
            <v>188089.80589653313</v>
          </cell>
        </row>
        <row r="380">
          <cell r="B380">
            <v>20540</v>
          </cell>
          <cell r="C380" t="str">
            <v>ADMINISTRATIVE DEPUTY</v>
          </cell>
          <cell r="D380" t="str">
            <v>ADMINISTRATIVE SERVICES BUREAU</v>
          </cell>
          <cell r="Z380">
            <v>0</v>
          </cell>
          <cell r="AA380">
            <v>0</v>
          </cell>
          <cell r="AV380">
            <v>10000</v>
          </cell>
          <cell r="AZ380">
            <v>10000</v>
          </cell>
        </row>
        <row r="381">
          <cell r="B381">
            <v>20512</v>
          </cell>
          <cell r="C381" t="str">
            <v>Gen Admin DMH Only</v>
          </cell>
          <cell r="D381" t="str">
            <v>MENTAL HEALTH</v>
          </cell>
          <cell r="AA381">
            <v>21182010</v>
          </cell>
          <cell r="AK381">
            <v>26000</v>
          </cell>
          <cell r="AP381">
            <v>40000</v>
          </cell>
          <cell r="AQ381">
            <v>63000</v>
          </cell>
          <cell r="AZ381">
            <v>21311010</v>
          </cell>
        </row>
        <row r="382">
          <cell r="D382" t="str">
            <v>UNALLOCATED</v>
          </cell>
          <cell r="E382">
            <v>0</v>
          </cell>
          <cell r="F382">
            <v>0</v>
          </cell>
          <cell r="I382">
            <v>0</v>
          </cell>
          <cell r="M382">
            <v>261431000</v>
          </cell>
          <cell r="N382">
            <v>0</v>
          </cell>
          <cell r="Q382" t="str">
            <v xml:space="preserve"> </v>
          </cell>
          <cell r="S382" t="str">
            <v xml:space="preserve"> </v>
          </cell>
          <cell r="AA382">
            <v>0</v>
          </cell>
          <cell r="AD382">
            <v>0</v>
          </cell>
          <cell r="AH382" t="str">
            <v xml:space="preserve"> </v>
          </cell>
          <cell r="AM382" t="str">
            <v xml:space="preserve"> </v>
          </cell>
          <cell r="AO382">
            <v>0</v>
          </cell>
          <cell r="AQ382">
            <v>0</v>
          </cell>
          <cell r="AS382">
            <v>0</v>
          </cell>
          <cell r="AV382">
            <v>0</v>
          </cell>
          <cell r="AZ382">
            <v>261431000</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192">
          <cell r="B192">
            <v>20554</v>
          </cell>
        </row>
      </sheetData>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BINDERCAONEWFORMAT"/>
      <sheetName val="Sheet1"/>
      <sheetName val="403PERM"/>
      <sheetName val="PERMANENT (2)"/>
      <sheetName val="NEW-WALKTHRU"/>
      <sheetName val="REVCAOPRO03-04-new"/>
      <sheetName val="REVCAOPRO03-04-new (2)"/>
      <sheetName val="CCD FUNCT. "/>
      <sheetName val="FY0607 ORG CHART"/>
      <sheetName val="06-07 Final Adopted Budget"/>
      <sheetName val="Revised 05-06"/>
      <sheetName val="EPSDT"/>
      <sheetName val="SAMHSA"/>
      <sheetName val="Sheet2"/>
      <sheetName val="9026"/>
      <sheetName val="9761"/>
      <sheetName val="9779"/>
      <sheetName val="9879"/>
      <sheetName val="MHSA"/>
      <sheetName val="SABM- DETAIL Operating"/>
      <sheetName val="summary SABM-Final Adopt"/>
      <sheetName val="WORKINGPAPER"/>
      <sheetName val="BACKUPFORNEWFORMAT"/>
      <sheetName val="COMPARISONNEWFORMAT"/>
      <sheetName val="PERMANENT_(2)"/>
      <sheetName val="REVCAOPRO03-04-new_(2)"/>
      <sheetName val="CCD_FUNCT__"/>
      <sheetName val="FY0607_ORG_CHART"/>
      <sheetName val="06-07_Final_Adopted_Budget"/>
      <sheetName val="Revised_05-06"/>
      <sheetName val="SABM-_DETAIL_Operating"/>
      <sheetName val="summary_SABM-Final_Ado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0">
          <cell r="A10">
            <v>18715</v>
          </cell>
          <cell r="B10" t="str">
            <v>CONSUMER &amp; FAMILY ADVOCATE</v>
          </cell>
          <cell r="C10" t="str">
            <v>DIRECTOR'S OFFICE</v>
          </cell>
        </row>
        <row r="11">
          <cell r="A11">
            <v>20525</v>
          </cell>
          <cell r="B11" t="str">
            <v>OFFICE OF THE DIRECTOR</v>
          </cell>
          <cell r="C11" t="str">
            <v>DIRECTOR'S OFFICE</v>
          </cell>
        </row>
        <row r="12">
          <cell r="A12">
            <v>20531</v>
          </cell>
          <cell r="B12" t="str">
            <v>PATIENTS' RIGHTS</v>
          </cell>
          <cell r="C12" t="str">
            <v>DIRECTOR'S OFFICE</v>
          </cell>
        </row>
        <row r="13">
          <cell r="A13" t="str">
            <v>SUSAN KERR - CHIEF DEPUTY DIRECTOR'S OFFICE</v>
          </cell>
          <cell r="C13" t="str">
            <v>DIRECTOR'S OFFICE</v>
          </cell>
        </row>
        <row r="14">
          <cell r="A14">
            <v>27631</v>
          </cell>
          <cell r="B14" t="str">
            <v>COMPLIANCE PROGRAM OFFICE</v>
          </cell>
          <cell r="C14" t="str">
            <v>DIRECTOR'S OFFICE</v>
          </cell>
        </row>
        <row r="15">
          <cell r="A15">
            <v>20558</v>
          </cell>
          <cell r="B15" t="str">
            <v>GOVERNMENTAL RELATIONS</v>
          </cell>
          <cell r="C15" t="str">
            <v>DIRECTOR'S OFFICE</v>
          </cell>
        </row>
        <row r="16">
          <cell r="A16">
            <v>20526</v>
          </cell>
          <cell r="B16" t="str">
            <v>MENTAL HEALTH COMMISSION</v>
          </cell>
          <cell r="C16" t="str">
            <v>DIRECTOR'S OFFICE</v>
          </cell>
        </row>
        <row r="17">
          <cell r="A17">
            <v>18620</v>
          </cell>
          <cell r="B17" t="str">
            <v xml:space="preserve">OFFICE OF CONSUMER AFFAIRS </v>
          </cell>
          <cell r="C17" t="str">
            <v>DIRECTOR'S OFFICE</v>
          </cell>
        </row>
        <row r="18">
          <cell r="A18">
            <v>20502</v>
          </cell>
          <cell r="B18" t="str">
            <v>OFFICE OF THE CHIEF DEPUTY DIRECTOR</v>
          </cell>
          <cell r="C18" t="str">
            <v>DIRECTOR'S OFFICE</v>
          </cell>
        </row>
        <row r="19">
          <cell r="A19" t="str">
            <v>SUSAN KERR - OFFICE OF ADMINISTRATIVE DEPUTY</v>
          </cell>
        </row>
        <row r="20">
          <cell r="A20">
            <v>20566</v>
          </cell>
          <cell r="B20" t="str">
            <v>ACCOUNTING DIVISION</v>
          </cell>
          <cell r="C20" t="str">
            <v>ADMINISTRATIVE DEPUTY</v>
          </cell>
        </row>
        <row r="21">
          <cell r="A21">
            <v>20540</v>
          </cell>
          <cell r="B21" t="str">
            <v>ADMINISTRATIVE SERVICES BUREAU</v>
          </cell>
          <cell r="C21" t="str">
            <v>ADMINISTRATIVE DEPUTY</v>
          </cell>
        </row>
        <row r="22">
          <cell r="A22">
            <v>21556</v>
          </cell>
          <cell r="B22" t="str">
            <v>AUDIT SECTION</v>
          </cell>
          <cell r="C22" t="str">
            <v>ADMINISTRATIVE DEPUTY</v>
          </cell>
        </row>
        <row r="23">
          <cell r="A23">
            <v>20567</v>
          </cell>
          <cell r="B23" t="str">
            <v>BUDGET &amp; REIMBURSEMENT DIVISION</v>
          </cell>
          <cell r="C23" t="str">
            <v>ADMINISTRATIVE DEPUTY</v>
          </cell>
        </row>
        <row r="24">
          <cell r="A24">
            <v>27232</v>
          </cell>
          <cell r="B24" t="str">
            <v>CAL WORKS CLAIMING UNIT</v>
          </cell>
          <cell r="C24" t="str">
            <v>ADMINISTRATIVE DEPUTY</v>
          </cell>
        </row>
        <row r="25">
          <cell r="A25">
            <v>27506</v>
          </cell>
          <cell r="B25" t="str">
            <v>CENTER OPERATIONS ENHANCEMENT INITIATIVE</v>
          </cell>
          <cell r="C25" t="str">
            <v>ADMINISTRATIVE DEPUTY</v>
          </cell>
        </row>
        <row r="26">
          <cell r="A26">
            <v>23061</v>
          </cell>
          <cell r="B26" t="str">
            <v>CONTRACTS DEVELOPMENT &amp; ADMINISTRATION DIVISION</v>
          </cell>
          <cell r="C26" t="str">
            <v>ADMINISTRATIVE DEPUTY</v>
          </cell>
        </row>
        <row r="27">
          <cell r="A27">
            <v>20569</v>
          </cell>
          <cell r="B27" t="str">
            <v>CONTRACTS PAYABLE</v>
          </cell>
          <cell r="C27" t="str">
            <v>ADMINISTRATIVE DEPUTY</v>
          </cell>
        </row>
        <row r="28">
          <cell r="A28">
            <v>21551</v>
          </cell>
          <cell r="B28" t="str">
            <v>CUSTOMER REVENUE SUPPORT SECTION</v>
          </cell>
          <cell r="C28" t="str">
            <v>ADMINISTRATIVE DEPUTY</v>
          </cell>
        </row>
        <row r="29">
          <cell r="A29">
            <v>27533</v>
          </cell>
          <cell r="B29" t="str">
            <v>DATA WAREHOUSE &amp; REPORTING DIVISION</v>
          </cell>
          <cell r="C29" t="str">
            <v>ADMINISTRATIVE DEPUTY</v>
          </cell>
        </row>
        <row r="30">
          <cell r="A30">
            <v>20565</v>
          </cell>
          <cell r="B30" t="str">
            <v>DIRECTOR OF FINANCIAL SERVICES</v>
          </cell>
          <cell r="C30" t="str">
            <v>ADMINISTRATIVE DEPUTY</v>
          </cell>
        </row>
        <row r="31">
          <cell r="A31">
            <v>21540</v>
          </cell>
          <cell r="B31" t="str">
            <v>ENTERPRISE APPLICATIONS DIVISION</v>
          </cell>
          <cell r="C31" t="str">
            <v>ADMINISTRATIVE DEPUTY</v>
          </cell>
        </row>
        <row r="32">
          <cell r="A32">
            <v>27532</v>
          </cell>
          <cell r="B32" t="str">
            <v>ENTERPRISE PROJECT MANAGEMENT DIVISION</v>
          </cell>
          <cell r="C32" t="str">
            <v>ADMINISTRATIVE DEPUTY</v>
          </cell>
        </row>
        <row r="33">
          <cell r="A33">
            <v>20656</v>
          </cell>
          <cell r="B33" t="str">
            <v>FINANCE MANAGER, MENTAL HEALTH</v>
          </cell>
          <cell r="C33" t="str">
            <v>ADMINISTRATIVE DEPUTY</v>
          </cell>
        </row>
        <row r="34">
          <cell r="A34">
            <v>20539</v>
          </cell>
          <cell r="B34" t="str">
            <v>HUMAN RESOURCES BUREAU</v>
          </cell>
          <cell r="C34" t="str">
            <v>ADMINISTRATIVE DEPUTY</v>
          </cell>
        </row>
        <row r="35">
          <cell r="A35">
            <v>27475</v>
          </cell>
          <cell r="B35" t="str">
            <v>INFORMATION SECURITY DIVISION</v>
          </cell>
          <cell r="C35" t="str">
            <v>ADMINISTRATIVE DEPUTY</v>
          </cell>
        </row>
        <row r="36">
          <cell r="A36">
            <v>28010</v>
          </cell>
          <cell r="B36" t="str">
            <v>INFORMATION SECURITY DIVISION</v>
          </cell>
          <cell r="C36" t="str">
            <v>ADMINISTRATIVE DEPUTY</v>
          </cell>
        </row>
        <row r="37">
          <cell r="A37">
            <v>28011</v>
          </cell>
          <cell r="B37" t="str">
            <v>INTEGRATED BEHAVIORAL HEALTH INFORMATION SYSTEM PROJECT -CGF</v>
          </cell>
          <cell r="C37" t="str">
            <v>ADMINISTRATIVE DEPUTY</v>
          </cell>
        </row>
        <row r="38">
          <cell r="A38">
            <v>23043</v>
          </cell>
          <cell r="B38" t="str">
            <v>MIS/ITS</v>
          </cell>
          <cell r="C38" t="str">
            <v>ADMINISTRATIVE DEPUTY</v>
          </cell>
        </row>
        <row r="39">
          <cell r="A39">
            <v>18678</v>
          </cell>
          <cell r="B39" t="str">
            <v>OFFICE OF THE ADMINISTRATIVE DEPUTY</v>
          </cell>
          <cell r="C39" t="str">
            <v>ADMINISTRATIVE DEPUTY</v>
          </cell>
        </row>
        <row r="40">
          <cell r="A40">
            <v>28009</v>
          </cell>
          <cell r="B40" t="str">
            <v>PROGRAM RECOVERY, SETTLEMENT AND AUDIT</v>
          </cell>
          <cell r="C40" t="str">
            <v>ADMINISTRATIVE DEPUTY</v>
          </cell>
        </row>
        <row r="41">
          <cell r="A41">
            <v>21553</v>
          </cell>
          <cell r="B41" t="str">
            <v>RECOVERY SECTION</v>
          </cell>
          <cell r="C41" t="str">
            <v>ADMINISTRATIVE DEPUTY</v>
          </cell>
        </row>
        <row r="42">
          <cell r="A42">
            <v>21554</v>
          </cell>
          <cell r="B42" t="str">
            <v>RECOVERY SECTION, 1115 WAIVER UNIT</v>
          </cell>
          <cell r="C42" t="str">
            <v>ADMINISTRATIVE DEPUTY</v>
          </cell>
        </row>
        <row r="43">
          <cell r="A43">
            <v>21555</v>
          </cell>
          <cell r="B43" t="str">
            <v>RECOVERY SECTION, CLAIMS SUBMISSION UNIT</v>
          </cell>
          <cell r="C43" t="str">
            <v>ADMINISTRATIVE DEPUTY</v>
          </cell>
        </row>
        <row r="44">
          <cell r="A44">
            <v>27589</v>
          </cell>
          <cell r="B44" t="str">
            <v>REVENUE MANAGEMENT DIVISION</v>
          </cell>
          <cell r="C44" t="str">
            <v>ADMINISTRATIVE DEPUTY</v>
          </cell>
        </row>
        <row r="45">
          <cell r="A45">
            <v>21550</v>
          </cell>
          <cell r="B45" t="str">
            <v>TECHNICAL FINANCIAL SERVICES UNIT</v>
          </cell>
          <cell r="C45" t="str">
            <v>ADMINISTRATIVE DEPUTY</v>
          </cell>
        </row>
        <row r="46">
          <cell r="A46">
            <v>21541</v>
          </cell>
          <cell r="B46" t="str">
            <v>TECHNOLOGY SERVICES DIVISION</v>
          </cell>
          <cell r="C46" t="str">
            <v>ADMINISTRATIVE DEPUTY</v>
          </cell>
        </row>
        <row r="47">
          <cell r="A47">
            <v>21552</v>
          </cell>
          <cell r="B47" t="str">
            <v>THIRD PARTY REVENUE RECOVERY BRANCH</v>
          </cell>
          <cell r="C47" t="str">
            <v>ADMINISTRATIVE DEPUTY</v>
          </cell>
        </row>
        <row r="48">
          <cell r="A48">
            <v>32084</v>
          </cell>
          <cell r="B48" t="str">
            <v>MHSA - INTEGRATED BEHAVIORAL HEALTH INFORMATION SYSTEM PROJ</v>
          </cell>
          <cell r="C48" t="str">
            <v>ADMINISTRATIVE DEPUTY</v>
          </cell>
        </row>
        <row r="49">
          <cell r="A49" t="str">
            <v>RODERICK SHANER, MD - MEDICAL DIRECTOR'S OFFICE</v>
          </cell>
        </row>
        <row r="50">
          <cell r="A50">
            <v>27611</v>
          </cell>
          <cell r="B50" t="str">
            <v xml:space="preserve">DAY TREATMENT </v>
          </cell>
          <cell r="C50" t="str">
            <v>MEDICAL DIRECTOR'S OFFICE</v>
          </cell>
        </row>
        <row r="51">
          <cell r="A51">
            <v>20474</v>
          </cell>
          <cell r="B51" t="str">
            <v>OFFICE OF MANAGE CARE SERVICES ADMIN</v>
          </cell>
          <cell r="C51" t="str">
            <v>MEDICAL DIRECTOR'S OFFICE</v>
          </cell>
        </row>
        <row r="52">
          <cell r="A52">
            <v>20528</v>
          </cell>
          <cell r="B52" t="str">
            <v>OFFICE OF MEDICAL DIRECTOR</v>
          </cell>
          <cell r="C52" t="str">
            <v>MEDICAL DIRECTOR'S OFFICE</v>
          </cell>
        </row>
        <row r="53">
          <cell r="A53">
            <v>20530</v>
          </cell>
          <cell r="B53" t="str">
            <v xml:space="preserve">PHARMACY SERVICES </v>
          </cell>
          <cell r="C53" t="str">
            <v>MEDICAL DIRECTOR'S OFFICE</v>
          </cell>
        </row>
        <row r="54">
          <cell r="A54">
            <v>18593</v>
          </cell>
          <cell r="B54" t="str">
            <v>TREATMENT AUTHORIZATION REQUEST</v>
          </cell>
          <cell r="C54" t="str">
            <v>MEDICAL DIRECTOR'S OFFICE</v>
          </cell>
        </row>
        <row r="55">
          <cell r="A55">
            <v>20683</v>
          </cell>
          <cell r="B55" t="str">
            <v>HIV MENTAL HEALTH TEAM</v>
          </cell>
          <cell r="C55" t="str">
            <v>MEDICAL DIRECTOR'S OFFICE</v>
          </cell>
        </row>
        <row r="56">
          <cell r="A56" t="str">
            <v>DENNIS MURATA - PROGRAM SUPPORT BUREAU</v>
          </cell>
        </row>
        <row r="57">
          <cell r="A57">
            <v>20588</v>
          </cell>
          <cell r="B57" t="str">
            <v>PLANNING QUALITY &amp; OUTCOME ADMINISTRATION</v>
          </cell>
          <cell r="C57" t="str">
            <v>PROGRAM SUPPORT BUREAU</v>
          </cell>
        </row>
        <row r="58">
          <cell r="A58">
            <v>20589</v>
          </cell>
          <cell r="B58" t="str">
            <v>PROGRAM DEVELOPMENT AND PLANNING DIVISION</v>
          </cell>
          <cell r="C58" t="str">
            <v>PROGRAM SUPPORT BUREAU</v>
          </cell>
        </row>
        <row r="59">
          <cell r="A59">
            <v>20559</v>
          </cell>
          <cell r="B59" t="str">
            <v>QUALITY &amp; OUTCOME BUREAU</v>
          </cell>
          <cell r="C59" t="str">
            <v>PROGRAM SUPPORT BUREAU</v>
          </cell>
        </row>
        <row r="60">
          <cell r="A60">
            <v>20905</v>
          </cell>
          <cell r="B60" t="str">
            <v xml:space="preserve">RESOURCE DEVELOPMENT PROGRAM SUPPORT </v>
          </cell>
          <cell r="C60" t="str">
            <v>PROGRAM SUPPORT BUREAU</v>
          </cell>
        </row>
        <row r="61">
          <cell r="A61">
            <v>20560</v>
          </cell>
          <cell r="B61" t="str">
            <v>STANDARDS AND RECORDS</v>
          </cell>
          <cell r="C61" t="str">
            <v>PROGRAM SUPPORT BUREAU</v>
          </cell>
        </row>
        <row r="62">
          <cell r="A62">
            <v>21543</v>
          </cell>
          <cell r="B62" t="str">
            <v>TRAINING - CULTURAL COMPETENCY</v>
          </cell>
          <cell r="C62" t="str">
            <v>PROGRAM SUPPORT BUREAU</v>
          </cell>
        </row>
        <row r="63">
          <cell r="A63">
            <v>20543</v>
          </cell>
          <cell r="B63" t="str">
            <v>TRAINING AND CULTURAL COMPETENCY ADMIN</v>
          </cell>
          <cell r="C63" t="str">
            <v>PROGRAM SUPPORT BUREAU</v>
          </cell>
        </row>
        <row r="64">
          <cell r="A64">
            <v>20591</v>
          </cell>
          <cell r="B64" t="str">
            <v>TRAINING DIVISION</v>
          </cell>
          <cell r="C64" t="str">
            <v>PROGRAM SUPPORT BUREAU</v>
          </cell>
        </row>
        <row r="65">
          <cell r="A65">
            <v>27551</v>
          </cell>
          <cell r="B65" t="str">
            <v xml:space="preserve">MENTAL HEALTH SERVICES ACT PROGRAM </v>
          </cell>
          <cell r="C65" t="str">
            <v>PROGRAM SUPPORT BUREAU</v>
          </cell>
        </row>
        <row r="66">
          <cell r="A66">
            <v>32055</v>
          </cell>
          <cell r="B66" t="str">
            <v>MHSA - ADMINISTRATION-FSP</v>
          </cell>
          <cell r="C66" t="str">
            <v>PROGRAM SUPPORT BUREAU</v>
          </cell>
        </row>
        <row r="67">
          <cell r="A67">
            <v>32056</v>
          </cell>
          <cell r="B67" t="str">
            <v>MHSA - ADMINISTRATION-SD</v>
          </cell>
          <cell r="C67" t="str">
            <v>PROGRAM SUPPORT BUREAU</v>
          </cell>
        </row>
        <row r="68">
          <cell r="A68">
            <v>32065</v>
          </cell>
          <cell r="B68" t="str">
            <v>MHSA - OUTREACH &amp; ENGAGEMENT-FSP</v>
          </cell>
          <cell r="C68" t="str">
            <v>PROGRAM SUPPORT BUREAU</v>
          </cell>
        </row>
        <row r="69">
          <cell r="A69">
            <v>32066</v>
          </cell>
          <cell r="B69" t="str">
            <v>MHSA - OUTREACH &amp; ENGAGEMENT-O&amp;E</v>
          </cell>
          <cell r="C69" t="str">
            <v>PROGRAM SUPPORT BUREAU</v>
          </cell>
        </row>
        <row r="70">
          <cell r="A70">
            <v>32067</v>
          </cell>
          <cell r="B70" t="str">
            <v>MHSA - PLANNING &amp; OUTCOMES-FSP</v>
          </cell>
          <cell r="C70" t="str">
            <v>PROGRAM SUPPORT BUREAU</v>
          </cell>
        </row>
        <row r="71">
          <cell r="A71">
            <v>32068</v>
          </cell>
          <cell r="B71" t="str">
            <v>MHSA - PLANNING &amp; OUTCOMES-SD</v>
          </cell>
          <cell r="C71" t="str">
            <v>PROGRAM SUPPORT BUREAU</v>
          </cell>
        </row>
        <row r="72">
          <cell r="A72">
            <v>32054</v>
          </cell>
          <cell r="B72" t="str">
            <v>MHSA - PLANNING, OUTREACH, ENGAGEMENT-O&amp;E</v>
          </cell>
          <cell r="C72" t="str">
            <v>PROGRAM SUPPORT BUREAU</v>
          </cell>
        </row>
        <row r="73">
          <cell r="A73">
            <v>32063</v>
          </cell>
          <cell r="B73" t="str">
            <v>MHSA - TRAINING &amp; WORKFORCE DEVELOPMENT-FSP</v>
          </cell>
          <cell r="C73" t="str">
            <v>PROGRAM SUPPORT BUREAU</v>
          </cell>
        </row>
        <row r="74">
          <cell r="A74">
            <v>32064</v>
          </cell>
          <cell r="B74" t="str">
            <v>MHSA - TRAINING &amp; WORKFORCE DEVELOPMENT-SD</v>
          </cell>
          <cell r="C74" t="str">
            <v>PROGRAM SUPPORT BUREAU</v>
          </cell>
        </row>
        <row r="75">
          <cell r="A75" t="str">
            <v>CHRIS FIERRO - PUBLIC GUARDIAN</v>
          </cell>
        </row>
        <row r="76">
          <cell r="A76">
            <v>20551</v>
          </cell>
          <cell r="B76" t="str">
            <v>DEPUTY DIRECTOR - PUBLIC GUARDIAN</v>
          </cell>
          <cell r="C76" t="str">
            <v>PUBLIC GUARDIAN</v>
          </cell>
        </row>
        <row r="77">
          <cell r="A77">
            <v>20651</v>
          </cell>
          <cell r="B77" t="str">
            <v>PUBLIC GUARDIAN - LPS</v>
          </cell>
          <cell r="C77" t="str">
            <v>PUBLIC GUARDIAN</v>
          </cell>
        </row>
        <row r="78">
          <cell r="A78">
            <v>20652</v>
          </cell>
          <cell r="B78" t="str">
            <v>PUBLIC GUARDIAN - PROBATE (NCC)</v>
          </cell>
          <cell r="C78" t="str">
            <v>PUBLIC GUARDIAN</v>
          </cell>
        </row>
        <row r="79">
          <cell r="A79" t="str">
            <v>SANDRA THOMAS - JUVENILE JUSTICE PROGRAMS</v>
          </cell>
        </row>
        <row r="80">
          <cell r="A80">
            <v>20444</v>
          </cell>
          <cell r="B80" t="str">
            <v>BARRY J. NIDORF JUVENILE HALL - MH UNIT</v>
          </cell>
          <cell r="C80" t="str">
            <v>JUVENILE JUSTICE PROGRAM</v>
          </cell>
        </row>
        <row r="81">
          <cell r="A81">
            <v>20443</v>
          </cell>
          <cell r="B81" t="str">
            <v>CENTRAL JUVENILE HALL - MH UNIT</v>
          </cell>
          <cell r="C81" t="str">
            <v>JUVENILE JUSTICE PROGRAM</v>
          </cell>
        </row>
        <row r="82">
          <cell r="A82">
            <v>21565</v>
          </cell>
          <cell r="B82" t="str">
            <v>CHALLENGER GRANT</v>
          </cell>
          <cell r="C82" t="str">
            <v>JUVENILE JUSTICE PROGRAM</v>
          </cell>
        </row>
        <row r="83">
          <cell r="A83">
            <v>20442</v>
          </cell>
          <cell r="B83" t="str">
            <v>CHALLENGER MH UNIT</v>
          </cell>
          <cell r="C83" t="str">
            <v>JUVENILE JUSTICE PROGRAM</v>
          </cell>
        </row>
        <row r="84">
          <cell r="A84">
            <v>28002</v>
          </cell>
          <cell r="B84" t="str">
            <v>COUNTRYWIDE SPECIALIZED FOSTER CARE/CHILD WELFARE - ADMIN</v>
          </cell>
          <cell r="C84" t="str">
            <v>JUVENILE JUSTICE PROGRAM</v>
          </cell>
        </row>
        <row r="85">
          <cell r="A85">
            <v>18706</v>
          </cell>
          <cell r="B85" t="str">
            <v>CSOC - JUVENILE JUSTICE PROGRAM ADMIN</v>
          </cell>
          <cell r="C85" t="str">
            <v>JUVENILE JUSTICE PROGRAM</v>
          </cell>
        </row>
        <row r="86">
          <cell r="A86">
            <v>20441</v>
          </cell>
          <cell r="B86" t="str">
            <v>DOROTHY KIRBY CENTER MH UNIT</v>
          </cell>
          <cell r="C86" t="str">
            <v>JUVENILE JUSTICE PROGRAM</v>
          </cell>
        </row>
        <row r="87">
          <cell r="A87">
            <v>18703</v>
          </cell>
          <cell r="B87" t="str">
            <v>FAMILY PRESERVATION</v>
          </cell>
          <cell r="C87" t="str">
            <v>JUVENILE JUSTICE PROGRAM</v>
          </cell>
        </row>
        <row r="88">
          <cell r="A88">
            <v>18677</v>
          </cell>
          <cell r="B88" t="str">
            <v>ICAT</v>
          </cell>
          <cell r="C88" t="str">
            <v>JUVENILE JUSTICE PROGRAM</v>
          </cell>
        </row>
        <row r="89">
          <cell r="A89">
            <v>27254</v>
          </cell>
          <cell r="B89" t="str">
            <v>JUVENILE JUSTICE EXPANSION - SCHIFF CARDENAS</v>
          </cell>
          <cell r="C89" t="str">
            <v>JUVENILE JUSTICE PROGRAM</v>
          </cell>
        </row>
        <row r="90">
          <cell r="A90">
            <v>20445</v>
          </cell>
          <cell r="B90" t="str">
            <v>LOS PADRINOS JUVENILE HALL - MH UNIT</v>
          </cell>
          <cell r="C90" t="str">
            <v>JUVENILE JUSTICE PROGRAM</v>
          </cell>
        </row>
        <row r="91">
          <cell r="A91">
            <v>18705</v>
          </cell>
          <cell r="B91" t="str">
            <v>MH CHILD COURT ASSESSMENT</v>
          </cell>
          <cell r="C91" t="str">
            <v>JUVENILE JUSTICE PROGRAM</v>
          </cell>
        </row>
        <row r="92">
          <cell r="A92">
            <v>21538</v>
          </cell>
          <cell r="B92" t="str">
            <v>SB 1095 HIGH RISK EDUCATION &amp; SAFETY</v>
          </cell>
          <cell r="C92" t="str">
            <v>JUVENILE JUSTICE PROGRAM</v>
          </cell>
        </row>
        <row r="93">
          <cell r="A93">
            <v>21563</v>
          </cell>
          <cell r="B93" t="str">
            <v>SB933/START ADMINISTRATION</v>
          </cell>
          <cell r="C93" t="str">
            <v>JUVENILE JUSTICE PROGRAM</v>
          </cell>
        </row>
        <row r="94">
          <cell r="A94">
            <v>21564</v>
          </cell>
          <cell r="B94" t="str">
            <v>SB933 PROGRAM ASSESSMENT</v>
          </cell>
          <cell r="C94" t="str">
            <v>JUVENILE JUSTICE PROGRAM</v>
          </cell>
        </row>
        <row r="95">
          <cell r="A95">
            <v>23019</v>
          </cell>
          <cell r="B95" t="str">
            <v>START</v>
          </cell>
          <cell r="C95" t="str">
            <v>JUVENILE JUSTICE PROGRAM</v>
          </cell>
        </row>
        <row r="96">
          <cell r="A96">
            <v>32022</v>
          </cell>
          <cell r="B96" t="str">
            <v>MHSA - DROP-IN CENTER-FSP</v>
          </cell>
          <cell r="C96" t="str">
            <v>JUVENILE JUSTICE PROGRAM</v>
          </cell>
        </row>
        <row r="97">
          <cell r="A97">
            <v>32023</v>
          </cell>
          <cell r="B97" t="str">
            <v>MHSA - DROP-IN CENTER-SD</v>
          </cell>
          <cell r="C97" t="str">
            <v>JUVENILE JUSTICE PROGRAM</v>
          </cell>
        </row>
        <row r="98">
          <cell r="A98">
            <v>32026</v>
          </cell>
          <cell r="B98" t="str">
            <v>MHSA - PROBATION CAMPS-FSP</v>
          </cell>
          <cell r="C98" t="str">
            <v>JUVENILE JUSTICE PROGRAM</v>
          </cell>
        </row>
        <row r="99">
          <cell r="A99">
            <v>32027</v>
          </cell>
          <cell r="B99" t="str">
            <v>MHSA - PROBATION CAMPS-SD</v>
          </cell>
          <cell r="C99" t="str">
            <v>JUVENILE JUSTICE PROGRAM</v>
          </cell>
        </row>
        <row r="100">
          <cell r="A100">
            <v>32021</v>
          </cell>
          <cell r="B100" t="str">
            <v>MHSA - TAY FULL SERVICE PARTNERSHIP-FSP</v>
          </cell>
          <cell r="C100" t="str">
            <v>JUVENILE JUSTICE PROGRAM</v>
          </cell>
        </row>
        <row r="101">
          <cell r="A101">
            <v>32024</v>
          </cell>
          <cell r="B101" t="str">
            <v>MHSA - TRANSITIONAL AGED YOUTH HOUSING SERVICE-FSP</v>
          </cell>
          <cell r="C101" t="str">
            <v>JUVENILE JUSTICE PROGRAM</v>
          </cell>
        </row>
        <row r="102">
          <cell r="A102">
            <v>32028</v>
          </cell>
          <cell r="B102" t="str">
            <v>MHSA - TRANSITIONAL AGED YOUTH HOUSING SERVICE-OE</v>
          </cell>
          <cell r="C102" t="str">
            <v>JUVENILE JUSTICE PROGRAM</v>
          </cell>
        </row>
        <row r="103">
          <cell r="A103">
            <v>32025</v>
          </cell>
          <cell r="B103" t="str">
            <v>MHSA - TRANSITIONAL AGED YOUTH HOUSING SERVICE-SD</v>
          </cell>
          <cell r="C103" t="str">
            <v>JUVENILE JUSTICE PROGRAM</v>
          </cell>
        </row>
        <row r="104">
          <cell r="A104" t="str">
            <v>TONY BELIZ  - SERVICES AREAS 4 &amp; 7</v>
          </cell>
        </row>
        <row r="105">
          <cell r="A105">
            <v>21535</v>
          </cell>
          <cell r="B105" t="str">
            <v>1370.01 PC PROGRAM</v>
          </cell>
          <cell r="C105" t="str">
            <v>SA 4 &amp; 7</v>
          </cell>
        </row>
        <row r="106">
          <cell r="A106">
            <v>18662</v>
          </cell>
          <cell r="B106" t="str">
            <v>ACCESS - TELECOMMUNICATIONS FFS</v>
          </cell>
          <cell r="C106" t="str">
            <v>SA 4 &amp; 7</v>
          </cell>
        </row>
        <row r="107">
          <cell r="A107">
            <v>21542</v>
          </cell>
          <cell r="B107" t="str">
            <v>ADULT -GROW PROGRAM</v>
          </cell>
          <cell r="C107" t="str">
            <v>SA 4 &amp; 7</v>
          </cell>
        </row>
        <row r="108">
          <cell r="A108">
            <v>18676</v>
          </cell>
          <cell r="B108" t="str">
            <v>CAL WORKS</v>
          </cell>
          <cell r="C108" t="str">
            <v>SA 4 &amp; 7</v>
          </cell>
        </row>
        <row r="109">
          <cell r="A109">
            <v>23200</v>
          </cell>
          <cell r="B109" t="str">
            <v>AMERICAN INDIAN COUNSELING CENTER</v>
          </cell>
          <cell r="C109" t="str">
            <v>SA 4 &amp; 7</v>
          </cell>
        </row>
        <row r="110">
          <cell r="A110">
            <v>27576</v>
          </cell>
          <cell r="B110" t="str">
            <v>CALWORKS FAMILIES PROJECTS</v>
          </cell>
          <cell r="C110" t="str">
            <v>SA 4 &amp; 7</v>
          </cell>
        </row>
        <row r="111">
          <cell r="A111">
            <v>20572</v>
          </cell>
          <cell r="B111" t="str">
            <v>CENTRAL LOS ANGELES CCU</v>
          </cell>
          <cell r="C111" t="str">
            <v>SA 4 &amp; 7</v>
          </cell>
        </row>
        <row r="112">
          <cell r="A112">
            <v>27240</v>
          </cell>
          <cell r="B112" t="str">
            <v>CHILD CRISIS TEAM</v>
          </cell>
          <cell r="C112" t="str">
            <v>SA 4 &amp; 7</v>
          </cell>
        </row>
        <row r="113">
          <cell r="A113">
            <v>20478</v>
          </cell>
          <cell r="B113" t="str">
            <v>COMMUNITY LIVING PROGRAM</v>
          </cell>
          <cell r="C113" t="str">
            <v>SA 4 &amp; 7</v>
          </cell>
        </row>
        <row r="114">
          <cell r="A114">
            <v>20928</v>
          </cell>
          <cell r="B114" t="str">
            <v>DMH LAC/USC INTENSIVE CASE MANAGEMENT</v>
          </cell>
          <cell r="C114" t="str">
            <v>SA 4 &amp; 7</v>
          </cell>
        </row>
        <row r="115">
          <cell r="A115">
            <v>18213</v>
          </cell>
          <cell r="B115" t="str">
            <v>DMH/DPSS/CO-LOCATED - PROGRAMS</v>
          </cell>
          <cell r="C115" t="str">
            <v>SA 4 &amp; 7</v>
          </cell>
        </row>
        <row r="116">
          <cell r="A116">
            <v>20483</v>
          </cell>
          <cell r="B116" t="str">
            <v>DOWNTOWN MHC</v>
          </cell>
          <cell r="C116" t="str">
            <v>SA 4 &amp; 7</v>
          </cell>
        </row>
        <row r="117">
          <cell r="A117">
            <v>20952</v>
          </cell>
          <cell r="B117" t="str">
            <v>EMERGENCY DISASTER PLANNING &amp; MANAGEMENT</v>
          </cell>
          <cell r="C117" t="str">
            <v>SA 4 &amp; 7</v>
          </cell>
        </row>
        <row r="118">
          <cell r="A118">
            <v>21532</v>
          </cell>
          <cell r="B118" t="str">
            <v>EMERGENCY OUTREACH BUREAU -  ADMINISTRATION</v>
          </cell>
          <cell r="C118" t="str">
            <v>SA 4 &amp; 7</v>
          </cell>
        </row>
        <row r="119">
          <cell r="A119">
            <v>20440</v>
          </cell>
          <cell r="B119" t="str">
            <v>HOLLYWOOD GI ADMINISTRATION</v>
          </cell>
          <cell r="C119" t="str">
            <v>SA 4 &amp; 7</v>
          </cell>
        </row>
        <row r="120">
          <cell r="A120">
            <v>20477</v>
          </cell>
          <cell r="B120" t="str">
            <v>HOLLYWOOD MHC</v>
          </cell>
          <cell r="C120" t="str">
            <v>SA 4 &amp; 7</v>
          </cell>
        </row>
        <row r="121">
          <cell r="A121">
            <v>21533</v>
          </cell>
          <cell r="B121" t="str">
            <v>HOMELESS OUTREACH</v>
          </cell>
          <cell r="C121" t="str">
            <v>SA 4 &amp; 7</v>
          </cell>
        </row>
        <row r="122">
          <cell r="A122">
            <v>20924</v>
          </cell>
          <cell r="B122" t="str">
            <v>INSTITUTION FOR MENTAL DISEASES (IMD) ADMIN.</v>
          </cell>
          <cell r="C122" t="str">
            <v>SA 4 &amp; 7</v>
          </cell>
        </row>
        <row r="123">
          <cell r="A123">
            <v>27590</v>
          </cell>
          <cell r="B123" t="str">
            <v>LANCASTER NSA SCREENINGS</v>
          </cell>
          <cell r="C123" t="str">
            <v>SA 4 &amp; 7</v>
          </cell>
        </row>
        <row r="124">
          <cell r="A124">
            <v>18632</v>
          </cell>
          <cell r="B124" t="str">
            <v>LONG BEACH MET</v>
          </cell>
          <cell r="C124" t="str">
            <v>SA 4 &amp; 7</v>
          </cell>
        </row>
        <row r="125">
          <cell r="A125">
            <v>20575</v>
          </cell>
          <cell r="B125" t="str">
            <v>LPS MENTAL HEALTH SERVICES</v>
          </cell>
          <cell r="C125" t="str">
            <v>SA 4 &amp; 7</v>
          </cell>
        </row>
        <row r="126">
          <cell r="A126">
            <v>20981</v>
          </cell>
          <cell r="B126" t="str">
            <v>M.E.T. PROGRAM</v>
          </cell>
          <cell r="C126" t="str">
            <v>SA 4 &amp; 7</v>
          </cell>
        </row>
        <row r="127">
          <cell r="A127">
            <v>21531</v>
          </cell>
          <cell r="B127" t="str">
            <v>MEDICAL DIRECTOR - LONG TERM CARE</v>
          </cell>
          <cell r="C127" t="str">
            <v>SA 4 &amp; 7</v>
          </cell>
        </row>
        <row r="128">
          <cell r="A128">
            <v>20679</v>
          </cell>
          <cell r="B128" t="str">
            <v>MENTAL HEALTH COURT PROGRAM</v>
          </cell>
          <cell r="C128" t="str">
            <v>SA 4 &amp; 7</v>
          </cell>
        </row>
        <row r="129">
          <cell r="A129">
            <v>20449</v>
          </cell>
          <cell r="B129" t="str">
            <v>METRO STATE HOSPITAL CCU</v>
          </cell>
          <cell r="C129" t="str">
            <v>SA 4 &amp; 7</v>
          </cell>
        </row>
        <row r="130">
          <cell r="A130">
            <v>20481</v>
          </cell>
          <cell r="B130" t="str">
            <v>NORTHEAST MHC - ADULT</v>
          </cell>
          <cell r="C130" t="str">
            <v>SA 4 &amp; 7</v>
          </cell>
        </row>
        <row r="131">
          <cell r="A131">
            <v>18608</v>
          </cell>
          <cell r="B131" t="str">
            <v>RIO HONDO MHC - C &amp; Y</v>
          </cell>
          <cell r="C131" t="str">
            <v>SA 4 &amp; 7</v>
          </cell>
        </row>
        <row r="132">
          <cell r="A132">
            <v>23017</v>
          </cell>
          <cell r="B132" t="str">
            <v>RIO HONDO MHS</v>
          </cell>
          <cell r="C132" t="str">
            <v>SA 4 &amp; 7</v>
          </cell>
        </row>
        <row r="133">
          <cell r="A133">
            <v>20488</v>
          </cell>
          <cell r="B133" t="str">
            <v>ROYBAL FAMILY MHC</v>
          </cell>
          <cell r="C133" t="str">
            <v>SA 4 &amp; 7</v>
          </cell>
        </row>
        <row r="134">
          <cell r="A134">
            <v>20450</v>
          </cell>
          <cell r="B134" t="str">
            <v>S.M.A.R.T. PROGRAM</v>
          </cell>
          <cell r="C134" t="str">
            <v>SA 4 &amp; 7</v>
          </cell>
        </row>
        <row r="135">
          <cell r="A135">
            <v>18622</v>
          </cell>
          <cell r="B135" t="str">
            <v>SA #4 - HOLLYWOOD HOMELESS SERVICES</v>
          </cell>
          <cell r="C135" t="str">
            <v>SA 4 &amp; 7</v>
          </cell>
        </row>
        <row r="136">
          <cell r="A136">
            <v>23036</v>
          </cell>
          <cell r="B136" t="str">
            <v>SAN ANTONIO FAMILY MHC</v>
          </cell>
          <cell r="C136" t="str">
            <v>SA 4 &amp; 7</v>
          </cell>
        </row>
        <row r="137">
          <cell r="A137">
            <v>18621</v>
          </cell>
          <cell r="B137" t="str">
            <v xml:space="preserve">SIDEKICK PROGRAM </v>
          </cell>
          <cell r="C137" t="str">
            <v>SA 4 &amp; 7</v>
          </cell>
        </row>
        <row r="138">
          <cell r="A138">
            <v>27593</v>
          </cell>
          <cell r="B138" t="str">
            <v>SPECIALIZED FOSTER CARE MH SVC AREA 7</v>
          </cell>
          <cell r="C138" t="str">
            <v>SA 4 &amp; 7</v>
          </cell>
        </row>
        <row r="139">
          <cell r="A139">
            <v>32081</v>
          </cell>
          <cell r="B139" t="str">
            <v>MHSA - ALT CRISIS - CW RESOURCE MANAGEMENT - FSP</v>
          </cell>
          <cell r="C139" t="str">
            <v>SA 4 &amp; 7</v>
          </cell>
        </row>
        <row r="140">
          <cell r="A140">
            <v>32083</v>
          </cell>
          <cell r="B140" t="str">
            <v>MHSA - ALT CRISIS - ENRICHED SERVICES - FSP</v>
          </cell>
          <cell r="C140" t="str">
            <v>SA 4 &amp; 7</v>
          </cell>
        </row>
        <row r="141">
          <cell r="A141">
            <v>32082</v>
          </cell>
          <cell r="B141" t="str">
            <v>MHSA - ALT CRISIS - RESIDENTIAL AND BRIDGING - FSP</v>
          </cell>
          <cell r="C141" t="str">
            <v>SA 4 &amp; 7</v>
          </cell>
        </row>
        <row r="142">
          <cell r="A142">
            <v>32034</v>
          </cell>
          <cell r="B142" t="str">
            <v>MHSA - IMD STEP-DOWN FACILITIES-FSP</v>
          </cell>
          <cell r="C142" t="str">
            <v>SA 4 &amp; 7</v>
          </cell>
        </row>
        <row r="143">
          <cell r="A143">
            <v>32035</v>
          </cell>
          <cell r="B143" t="str">
            <v>MHSA - IMD STEP-DOWN FACILITIES-SD</v>
          </cell>
          <cell r="C143" t="str">
            <v>SA 4 &amp; 7</v>
          </cell>
        </row>
        <row r="144">
          <cell r="A144" t="str">
            <v>PAUL MCLVER - SERVICE AREAS 1 &amp; 3</v>
          </cell>
        </row>
        <row r="145">
          <cell r="A145">
            <v>20489</v>
          </cell>
          <cell r="B145" t="str">
            <v>AB 3632 PLACEMENT/CASE MGMT - C &amp; Y</v>
          </cell>
          <cell r="C145" t="str">
            <v>SA 1 &amp; 3</v>
          </cell>
        </row>
        <row r="146">
          <cell r="A146">
            <v>18674</v>
          </cell>
          <cell r="B146" t="str">
            <v>AB3632 SECTOR II PROGRAM</v>
          </cell>
          <cell r="C146" t="str">
            <v>SA 1 &amp; 3</v>
          </cell>
        </row>
        <row r="147">
          <cell r="A147">
            <v>20468</v>
          </cell>
          <cell r="B147" t="str">
            <v>ANTELOPE VALLEY</v>
          </cell>
          <cell r="C147" t="str">
            <v>SA 1 &amp; 3</v>
          </cell>
        </row>
        <row r="148">
          <cell r="A148">
            <v>23015</v>
          </cell>
          <cell r="B148" t="str">
            <v>ARCADIA MHS</v>
          </cell>
          <cell r="C148" t="str">
            <v>SA 1 &amp; 3</v>
          </cell>
        </row>
        <row r="149">
          <cell r="A149">
            <v>18702</v>
          </cell>
          <cell r="B149" t="str">
            <v>CENTRALIZED PRIVATE PRACTICE/MEDI-CAL</v>
          </cell>
          <cell r="C149" t="str">
            <v>SA 1 &amp; 3</v>
          </cell>
        </row>
        <row r="150">
          <cell r="A150">
            <v>20597</v>
          </cell>
          <cell r="B150" t="str">
            <v>CHILDREN &amp; FAMILY SERVICES ADMINISTRATION</v>
          </cell>
          <cell r="C150" t="str">
            <v>SA 1 &amp; 3</v>
          </cell>
        </row>
        <row r="151">
          <cell r="A151">
            <v>18704</v>
          </cell>
          <cell r="B151" t="str">
            <v>CHILDREN'S INPATIENT CLINICAL CASE MANAGEMENT UNIT</v>
          </cell>
          <cell r="C151" t="str">
            <v>SA 1 &amp; 3</v>
          </cell>
        </row>
        <row r="152">
          <cell r="A152">
            <v>18639</v>
          </cell>
          <cell r="B152" t="str">
            <v>CHILDREN'S SYSTEM OF CARE (CSOC)</v>
          </cell>
          <cell r="C152" t="str">
            <v>SA 1 &amp; 3</v>
          </cell>
        </row>
        <row r="153">
          <cell r="A153">
            <v>21566</v>
          </cell>
          <cell r="B153" t="str">
            <v>CHILDREN'S SYSTEMS OF CARE - SECTOR IV</v>
          </cell>
          <cell r="C153" t="str">
            <v>SA 1 &amp; 3</v>
          </cell>
        </row>
        <row r="154">
          <cell r="A154">
            <v>20941</v>
          </cell>
          <cell r="B154" t="str">
            <v>COUNTYWIDE INTERAGENCY CASE MANAGEMENT</v>
          </cell>
          <cell r="C154" t="str">
            <v>SA 1 &amp; 3</v>
          </cell>
        </row>
        <row r="155">
          <cell r="A155">
            <v>18710</v>
          </cell>
          <cell r="B155" t="str">
            <v>CSOC DUAL DIAGNOSIS</v>
          </cell>
          <cell r="C155" t="str">
            <v>SA 1 &amp; 3</v>
          </cell>
        </row>
        <row r="156">
          <cell r="A156">
            <v>21549</v>
          </cell>
          <cell r="B156" t="str">
            <v>CW DASE MANAGEMENT PLACEMENT PROGRAM</v>
          </cell>
          <cell r="C156" t="str">
            <v>SA 1 &amp; 3</v>
          </cell>
        </row>
        <row r="157">
          <cell r="A157">
            <v>21572</v>
          </cell>
          <cell r="B157" t="str">
            <v>EDELMAN WESTSIDE AB3632 ASSESSMENT PROGRAM</v>
          </cell>
          <cell r="C157" t="str">
            <v>SA 1 &amp; 3</v>
          </cell>
        </row>
        <row r="158">
          <cell r="A158">
            <v>20446</v>
          </cell>
          <cell r="B158" t="str">
            <v>MACLAREN CHILD CENTER - MH UNIT</v>
          </cell>
          <cell r="C158" t="str">
            <v>SA 1 &amp; 3</v>
          </cell>
        </row>
        <row r="159">
          <cell r="A159">
            <v>18708</v>
          </cell>
          <cell r="B159" t="str">
            <v>MACLAREN CHILDREN'S CENTER PROGRAM</v>
          </cell>
          <cell r="C159" t="str">
            <v>SA 1 &amp; 3</v>
          </cell>
        </row>
        <row r="160">
          <cell r="A160">
            <v>21537</v>
          </cell>
          <cell r="B160" t="str">
            <v>PALMDALE SATELLITE MHC</v>
          </cell>
          <cell r="C160" t="str">
            <v>SA 1 &amp; 3</v>
          </cell>
        </row>
        <row r="161">
          <cell r="A161">
            <v>27610</v>
          </cell>
          <cell r="B161" t="str">
            <v>PERMANENCY TEAM</v>
          </cell>
          <cell r="C161" t="str">
            <v>SA 1 &amp; 3</v>
          </cell>
        </row>
        <row r="162">
          <cell r="A162">
            <v>18707</v>
          </cell>
          <cell r="B162" t="str">
            <v>RESIDENTIAL/TBS PROGRAM SUPPORT</v>
          </cell>
          <cell r="C162" t="str">
            <v>SA 1 &amp; 3</v>
          </cell>
        </row>
        <row r="163">
          <cell r="A163">
            <v>20493</v>
          </cell>
          <cell r="B163" t="str">
            <v>SECTOR II C&amp; Y ADMINISTRATION</v>
          </cell>
          <cell r="C163" t="str">
            <v>SA 1 &amp; 3</v>
          </cell>
        </row>
        <row r="164">
          <cell r="A164">
            <v>28001</v>
          </cell>
          <cell r="B164" t="str">
            <v>SPECIALIZED FOSTER CARE MH SERVICES (SA 1)</v>
          </cell>
          <cell r="C164" t="str">
            <v>SA 1 &amp; 3</v>
          </cell>
        </row>
        <row r="165">
          <cell r="A165">
            <v>27594</v>
          </cell>
          <cell r="B165" t="str">
            <v>COUNTYWIDE D-RATE PROGRAM</v>
          </cell>
          <cell r="C165" t="str">
            <v>SA 1 &amp; 3</v>
          </cell>
        </row>
        <row r="166">
          <cell r="A166">
            <v>32011</v>
          </cell>
          <cell r="B166" t="str">
            <v>MHSA - CHILDREN FULL SERVICE PARTNERSHIP - FSP</v>
          </cell>
          <cell r="C166" t="str">
            <v>SA 1 &amp; 3</v>
          </cell>
        </row>
        <row r="167">
          <cell r="A167">
            <v>32012</v>
          </cell>
          <cell r="B167" t="str">
            <v>MHSA - FAMILY SUPPORT SERVICES - FSP</v>
          </cell>
          <cell r="C167" t="str">
            <v>SA 1 &amp; 3</v>
          </cell>
        </row>
        <row r="168">
          <cell r="A168">
            <v>32013</v>
          </cell>
          <cell r="B168" t="str">
            <v>MHSA - INTEGRATED MENTAL HEALTH/CO-OCCURRING DISORDER-FSP</v>
          </cell>
          <cell r="C168" t="str">
            <v>SA 1 &amp; 3</v>
          </cell>
        </row>
        <row r="169">
          <cell r="A169">
            <v>32014</v>
          </cell>
          <cell r="B169" t="str">
            <v>MHSA - INTEGRATED MENTAL HEALTH/CO-OCCURRING DISORDER-SD</v>
          </cell>
          <cell r="C169" t="str">
            <v>SA 1 &amp; 3</v>
          </cell>
        </row>
        <row r="170">
          <cell r="A170">
            <v>32015</v>
          </cell>
          <cell r="B170" t="str">
            <v>MHSA - RESPITE CARE-FSP</v>
          </cell>
          <cell r="C170" t="str">
            <v>SA 1 &amp; 3</v>
          </cell>
        </row>
        <row r="171">
          <cell r="A171">
            <v>32016</v>
          </cell>
          <cell r="B171" t="str">
            <v>MHSA - RESPITE CARE-SD</v>
          </cell>
          <cell r="C171" t="str">
            <v>SA 1 &amp; 3</v>
          </cell>
        </row>
        <row r="172">
          <cell r="A172" t="str">
            <v>JIM ALLEN - SERVICE AREAS 6 &amp; 8</v>
          </cell>
        </row>
        <row r="173">
          <cell r="A173">
            <v>20472</v>
          </cell>
          <cell r="B173" t="str">
            <v>A.B.L.E. PROGRAM</v>
          </cell>
          <cell r="C173" t="str">
            <v>SA 6 &amp; 8</v>
          </cell>
        </row>
        <row r="174">
          <cell r="A174">
            <v>21557</v>
          </cell>
          <cell r="B174" t="str">
            <v>AB 34 SERVICES</v>
          </cell>
          <cell r="C174" t="str">
            <v>SA 6 &amp; 8</v>
          </cell>
        </row>
        <row r="175">
          <cell r="A175">
            <v>20944</v>
          </cell>
          <cell r="B175" t="str">
            <v>ADULT SYSTEMS OF CARE - ADMIN</v>
          </cell>
          <cell r="C175" t="str">
            <v>SA 6 &amp; 8</v>
          </cell>
        </row>
        <row r="176">
          <cell r="A176">
            <v>20658</v>
          </cell>
          <cell r="B176" t="str">
            <v>AFH HOMELESS OUTREACH CCU</v>
          </cell>
          <cell r="C176" t="str">
            <v>SA 6 &amp; 8</v>
          </cell>
        </row>
        <row r="177">
          <cell r="A177">
            <v>27552</v>
          </cell>
          <cell r="B177" t="str">
            <v xml:space="preserve">AUGUSTUS F. HAWKINS </v>
          </cell>
          <cell r="C177" t="str">
            <v>SA 6 &amp; 8</v>
          </cell>
        </row>
        <row r="178">
          <cell r="A178">
            <v>18634</v>
          </cell>
          <cell r="B178" t="str">
            <v>AUGUSTUS F. HAWKINS (LATINO MHC)</v>
          </cell>
          <cell r="C178" t="str">
            <v>SA 6 &amp; 8</v>
          </cell>
        </row>
        <row r="179">
          <cell r="A179">
            <v>20657</v>
          </cell>
          <cell r="B179" t="str">
            <v>AUGUSTUS F. HAWKINS CCU</v>
          </cell>
          <cell r="C179" t="str">
            <v>SA 6 &amp; 8</v>
          </cell>
        </row>
        <row r="180">
          <cell r="A180">
            <v>18598</v>
          </cell>
          <cell r="B180" t="str">
            <v>CASE MANAGEMENT - FFS</v>
          </cell>
          <cell r="C180" t="str">
            <v>SA 6 &amp; 8</v>
          </cell>
        </row>
        <row r="181">
          <cell r="A181">
            <v>20494</v>
          </cell>
          <cell r="B181" t="str">
            <v>COASTAL ASIAN PACIFIC MH - C &amp; Y</v>
          </cell>
          <cell r="C181" t="str">
            <v>SA 6 &amp; 8</v>
          </cell>
        </row>
        <row r="182">
          <cell r="A182">
            <v>20459</v>
          </cell>
          <cell r="B182" t="str">
            <v>COASTAL ASIAN PACIFIC MHS</v>
          </cell>
          <cell r="C182" t="str">
            <v>SA 6 &amp; 8</v>
          </cell>
        </row>
        <row r="183">
          <cell r="A183">
            <v>20923</v>
          </cell>
          <cell r="B183" t="str">
            <v>COMPREHENSIVE VOCATIONAL PROGRAM</v>
          </cell>
          <cell r="C183" t="str">
            <v>SA 6 &amp; 8</v>
          </cell>
        </row>
        <row r="184">
          <cell r="A184">
            <v>21561</v>
          </cell>
          <cell r="B184" t="str">
            <v>COMPTON MHC - CHILD</v>
          </cell>
          <cell r="C184" t="str">
            <v>SA 6 &amp; 8</v>
          </cell>
        </row>
        <row r="185">
          <cell r="A185">
            <v>20465</v>
          </cell>
          <cell r="B185" t="str">
            <v>COMPTON MHS</v>
          </cell>
          <cell r="C185" t="str">
            <v>SA 6 &amp; 8</v>
          </cell>
        </row>
        <row r="186">
          <cell r="A186">
            <v>20570</v>
          </cell>
          <cell r="B186" t="str">
            <v>COUNTY-WIDE CASE MANAGEMENT SERVICES-ADMINISTRATION</v>
          </cell>
          <cell r="C186" t="str">
            <v>SA 6 &amp; 8</v>
          </cell>
        </row>
        <row r="187">
          <cell r="A187">
            <v>21544</v>
          </cell>
          <cell r="B187" t="str">
            <v>CROMIO</v>
          </cell>
          <cell r="C187" t="str">
            <v>SA 6 &amp; 8</v>
          </cell>
        </row>
        <row r="188">
          <cell r="A188">
            <v>20563</v>
          </cell>
          <cell r="B188" t="str">
            <v>DHS - HARBOR/UCLA INPATIENT AUGMENTATION</v>
          </cell>
          <cell r="C188" t="str">
            <v>SA 6 &amp; 8</v>
          </cell>
        </row>
        <row r="189">
          <cell r="A189">
            <v>20673</v>
          </cell>
          <cell r="B189" t="str">
            <v>FORENSIC JAIL INPATIENT PROGRAM</v>
          </cell>
          <cell r="C189" t="str">
            <v>SA 6 &amp; 8</v>
          </cell>
        </row>
        <row r="190">
          <cell r="A190">
            <v>20672</v>
          </cell>
          <cell r="B190" t="str">
            <v>FORENSIC OUTPATIENT PROGRAM</v>
          </cell>
          <cell r="C190" t="str">
            <v>SA 6 &amp; 8</v>
          </cell>
        </row>
        <row r="191">
          <cell r="A191">
            <v>20676</v>
          </cell>
          <cell r="B191" t="str">
            <v>FORENSIC OUTPATIENT PROGRAM - SYBIL BRAND</v>
          </cell>
          <cell r="C191" t="str">
            <v>SA 6 &amp; 8</v>
          </cell>
        </row>
        <row r="192">
          <cell r="A192">
            <v>20562</v>
          </cell>
          <cell r="B192" t="str">
            <v>HARBOR/UCLA MEDICAL CENTER ADMIN.</v>
          </cell>
          <cell r="C192" t="str">
            <v>SA 6 &amp; 8</v>
          </cell>
        </row>
        <row r="193">
          <cell r="A193">
            <v>20564</v>
          </cell>
          <cell r="B193" t="str">
            <v>HARBOR/UCLA OUTPATIENT</v>
          </cell>
          <cell r="C193" t="str">
            <v>SA 6 &amp; 8</v>
          </cell>
        </row>
        <row r="194">
          <cell r="A194">
            <v>20590</v>
          </cell>
          <cell r="B194" t="str">
            <v>HOMELESS COORDINATING DIVISION</v>
          </cell>
          <cell r="C194" t="str">
            <v>SA 6 &amp; 8</v>
          </cell>
        </row>
        <row r="195">
          <cell r="A195">
            <v>18700</v>
          </cell>
          <cell r="B195" t="str">
            <v>JAIL - INMATE RECEPTION CENTER</v>
          </cell>
          <cell r="C195" t="str">
            <v>SA 6 &amp; 8</v>
          </cell>
        </row>
        <row r="196">
          <cell r="A196">
            <v>20670</v>
          </cell>
          <cell r="B196" t="str">
            <v>JAIL MH SERVICES ADMINISTRATION</v>
          </cell>
          <cell r="C196" t="str">
            <v>SA 6 &amp; 8</v>
          </cell>
        </row>
        <row r="197">
          <cell r="A197">
            <v>21534</v>
          </cell>
          <cell r="B197" t="str">
            <v>JUSTICE PROGRAM ADMINISTRATION</v>
          </cell>
          <cell r="C197" t="str">
            <v>SA 6 &amp; 8</v>
          </cell>
        </row>
        <row r="198">
          <cell r="A198">
            <v>23005</v>
          </cell>
          <cell r="B198" t="str">
            <v>LONG BEACH ASIAN MHS</v>
          </cell>
          <cell r="C198" t="str">
            <v>SA 6 &amp; 8</v>
          </cell>
        </row>
        <row r="199">
          <cell r="A199">
            <v>23035</v>
          </cell>
          <cell r="B199" t="str">
            <v>LONG BEACH ASIAN PACIFIC MH - C &amp; Y</v>
          </cell>
          <cell r="C199" t="str">
            <v>SA 6 &amp; 8</v>
          </cell>
        </row>
        <row r="200">
          <cell r="A200">
            <v>23034</v>
          </cell>
          <cell r="B200" t="str">
            <v>LONG BEACH CHILD MHC</v>
          </cell>
          <cell r="C200" t="str">
            <v>SA 6 &amp; 8</v>
          </cell>
        </row>
        <row r="201">
          <cell r="A201">
            <v>27256</v>
          </cell>
          <cell r="B201" t="str">
            <v>LONG BEACH GEOGRAPHIC INITIATIVE MGMT TEAM</v>
          </cell>
          <cell r="C201" t="str">
            <v>SA 6 &amp; 8</v>
          </cell>
        </row>
        <row r="202">
          <cell r="A202">
            <v>23007</v>
          </cell>
          <cell r="B202" t="str">
            <v>LONG BEACH MHS - ADULT CCU</v>
          </cell>
          <cell r="C202" t="str">
            <v>SA 6 &amp; 8</v>
          </cell>
        </row>
        <row r="203">
          <cell r="A203">
            <v>27273</v>
          </cell>
          <cell r="B203" t="str">
            <v>MIOCR II  PROGRAM</v>
          </cell>
          <cell r="C203" t="str">
            <v>SA 6 &amp; 8</v>
          </cell>
        </row>
        <row r="204">
          <cell r="A204">
            <v>21560</v>
          </cell>
          <cell r="B204" t="str">
            <v>PLANNING QUALITY &amp; OUTCOME BUREAU</v>
          </cell>
          <cell r="C204" t="str">
            <v>SA 6 &amp; 8</v>
          </cell>
        </row>
        <row r="205">
          <cell r="A205">
            <v>20464</v>
          </cell>
          <cell r="B205" t="str">
            <v>SAN PEDRO MHS</v>
          </cell>
          <cell r="C205" t="str">
            <v>SA 6 &amp; 8</v>
          </cell>
        </row>
        <row r="206">
          <cell r="A206">
            <v>18712</v>
          </cell>
          <cell r="B206" t="str">
            <v>SECTOR II -  ADMINISTRATION</v>
          </cell>
          <cell r="C206" t="str">
            <v>SA 6 &amp; 8</v>
          </cell>
        </row>
        <row r="207">
          <cell r="A207">
            <v>18709</v>
          </cell>
          <cell r="B207" t="str">
            <v>SECTOR III ADMINISTRATION</v>
          </cell>
          <cell r="C207" t="str">
            <v>SA 6 &amp; 8</v>
          </cell>
        </row>
        <row r="208">
          <cell r="A208">
            <v>23003</v>
          </cell>
          <cell r="B208" t="str">
            <v>SOUTH BAY MHS</v>
          </cell>
          <cell r="C208" t="str">
            <v>SA 6 &amp; 8</v>
          </cell>
        </row>
        <row r="209">
          <cell r="A209">
            <v>27546</v>
          </cell>
          <cell r="B209" t="str">
            <v>SOUTH BAY TIES FOR ADOPTIONS</v>
          </cell>
          <cell r="C209" t="str">
            <v>SA 6 &amp; 8</v>
          </cell>
        </row>
        <row r="210">
          <cell r="A210">
            <v>27526</v>
          </cell>
          <cell r="B210" t="str">
            <v>SOUTH LOS ANGELES FAMILY SERVICES (YIP)</v>
          </cell>
          <cell r="C210" t="str">
            <v>SA 6 &amp; 8</v>
          </cell>
        </row>
        <row r="211">
          <cell r="A211">
            <v>18713</v>
          </cell>
          <cell r="B211" t="str">
            <v xml:space="preserve">SPECIAL PROGRAMS - ADMINISTRATION </v>
          </cell>
          <cell r="C211" t="str">
            <v>SA 6 &amp; 8</v>
          </cell>
        </row>
        <row r="212">
          <cell r="A212">
            <v>27592</v>
          </cell>
          <cell r="B212" t="str">
            <v>SPECIALIZED FOSTER CARE MH SVC AREA 6</v>
          </cell>
          <cell r="C212" t="str">
            <v>SA 6 &amp; 8</v>
          </cell>
        </row>
        <row r="213">
          <cell r="A213">
            <v>27491</v>
          </cell>
          <cell r="B213" t="str">
            <v>SUPPORTIVE HOUSING INITIATIVE</v>
          </cell>
          <cell r="C213" t="str">
            <v>SA 6 &amp; 8</v>
          </cell>
        </row>
        <row r="214">
          <cell r="A214">
            <v>23010</v>
          </cell>
          <cell r="B214" t="str">
            <v>WEST CENTRAL MHS</v>
          </cell>
          <cell r="C214" t="str">
            <v>SA 6 &amp; 8</v>
          </cell>
        </row>
        <row r="215">
          <cell r="A215">
            <v>32031</v>
          </cell>
          <cell r="B215" t="str">
            <v>MHSA - ADULTS FULL SERVICE PARTNERSHIP-FSP</v>
          </cell>
          <cell r="C215" t="str">
            <v>SA 6 &amp; 8</v>
          </cell>
        </row>
        <row r="216">
          <cell r="A216">
            <v>32036</v>
          </cell>
          <cell r="B216" t="str">
            <v>MHSA - ADULTS HOUSING SERVICE-FSP</v>
          </cell>
          <cell r="C216" t="str">
            <v>SA 6 &amp; 8</v>
          </cell>
        </row>
        <row r="217">
          <cell r="A217">
            <v>32037</v>
          </cell>
          <cell r="B217" t="str">
            <v>MHSA - ADULTS HOUSING SERVICE-SD</v>
          </cell>
          <cell r="C217" t="str">
            <v>SA 6 &amp; 8</v>
          </cell>
        </row>
        <row r="218">
          <cell r="A218">
            <v>32079</v>
          </cell>
          <cell r="B218" t="str">
            <v>MHSA - ALT CRISIS - UCC/AFH - FSP</v>
          </cell>
          <cell r="C218" t="str">
            <v>SA 6 &amp; 8</v>
          </cell>
        </row>
        <row r="219">
          <cell r="A219">
            <v>32053</v>
          </cell>
          <cell r="B219" t="str">
            <v>MHSA - ALTERNATIVE CRISIS SERVICES-SD</v>
          </cell>
          <cell r="C219" t="str">
            <v>SA 6 &amp; 8</v>
          </cell>
        </row>
        <row r="220">
          <cell r="A220">
            <v>32043</v>
          </cell>
          <cell r="B220" t="str">
            <v>MHSA - FIELD-CAPABLE CLINICAL SERVICES-FSP</v>
          </cell>
          <cell r="C220" t="str">
            <v>SA 6 &amp; 8</v>
          </cell>
        </row>
        <row r="221">
          <cell r="A221">
            <v>32044</v>
          </cell>
          <cell r="B221" t="str">
            <v>MHSA - FIELD-CAPABLE CLINICAL SERVICES-SD</v>
          </cell>
          <cell r="C221" t="str">
            <v>SA 6 &amp; 8</v>
          </cell>
        </row>
        <row r="222">
          <cell r="A222">
            <v>32061</v>
          </cell>
          <cell r="B222" t="str">
            <v>MHSA - HOUSING TRUST FUND-FSP</v>
          </cell>
          <cell r="C222" t="str">
            <v>SA 6 &amp; 8</v>
          </cell>
        </row>
        <row r="223">
          <cell r="A223">
            <v>32062</v>
          </cell>
          <cell r="B223" t="str">
            <v>MHSA - HOUSING TRUST FUND-SD</v>
          </cell>
          <cell r="C223" t="str">
            <v>SA 6 &amp; 8</v>
          </cell>
        </row>
        <row r="224">
          <cell r="A224">
            <v>32069</v>
          </cell>
          <cell r="B224" t="str">
            <v>MHSA - INFRASTRUCTURE-FSP</v>
          </cell>
          <cell r="C224" t="str">
            <v>SA 6 &amp; 8</v>
          </cell>
        </row>
        <row r="225">
          <cell r="A225">
            <v>32070</v>
          </cell>
          <cell r="B225" t="str">
            <v>MHSA - INFRASTRUCTURE-SD</v>
          </cell>
          <cell r="C225" t="str">
            <v>SA 6 &amp; 8</v>
          </cell>
        </row>
        <row r="226">
          <cell r="A226">
            <v>32038</v>
          </cell>
          <cell r="B226" t="str">
            <v>MHSA - JAIL TRANSITION &amp; LINKAGE SERVICE-FSP</v>
          </cell>
          <cell r="C226" t="str">
            <v>SA 6 &amp; 8</v>
          </cell>
        </row>
        <row r="227">
          <cell r="A227">
            <v>32039</v>
          </cell>
          <cell r="B227" t="str">
            <v>MHSA - JAIL TRANSITION &amp; LINKAGE SERVICE-SD</v>
          </cell>
          <cell r="C227" t="str">
            <v>SA 6 &amp; 8</v>
          </cell>
        </row>
        <row r="228">
          <cell r="A228">
            <v>32041</v>
          </cell>
          <cell r="B228" t="str">
            <v>MHSA - OLDER ADULTS FULL SERVICE PARTNERSHIP-FSP</v>
          </cell>
          <cell r="C228" t="str">
            <v>SA 6 &amp; 8</v>
          </cell>
        </row>
        <row r="229">
          <cell r="A229">
            <v>32051</v>
          </cell>
          <cell r="B229" t="str">
            <v>MHSA - SERVICE AREA NAVIGATOR TEAMS-SD</v>
          </cell>
          <cell r="C229" t="str">
            <v>SA 6 &amp; 8</v>
          </cell>
        </row>
        <row r="230">
          <cell r="A230">
            <v>32045</v>
          </cell>
          <cell r="B230" t="str">
            <v>MHSA - SERVICE EXTENDERS-FSP</v>
          </cell>
          <cell r="C230" t="str">
            <v>SA 6 &amp; 8</v>
          </cell>
        </row>
        <row r="231">
          <cell r="A231">
            <v>32046</v>
          </cell>
          <cell r="B231" t="str">
            <v>MHSA - SERVICE EXTENDERS-SD</v>
          </cell>
          <cell r="C231" t="str">
            <v>SA 6 &amp; 8</v>
          </cell>
        </row>
        <row r="232">
          <cell r="A232">
            <v>32047</v>
          </cell>
          <cell r="B232" t="str">
            <v>MHSA - TRAINING-FSP</v>
          </cell>
          <cell r="C232" t="str">
            <v>SA 6 &amp; 8</v>
          </cell>
        </row>
        <row r="233">
          <cell r="A233">
            <v>32048</v>
          </cell>
          <cell r="B233" t="str">
            <v>MHSA - TRAINING-SD</v>
          </cell>
          <cell r="C233" t="str">
            <v>SA 6 &amp; 8</v>
          </cell>
        </row>
        <row r="234">
          <cell r="A234">
            <v>32042</v>
          </cell>
          <cell r="B234" t="str">
            <v>MHSA - TRANSFORMATION DESIGN TEAM-SD</v>
          </cell>
          <cell r="C234" t="str">
            <v>SA 6 &amp; 8</v>
          </cell>
        </row>
        <row r="235">
          <cell r="A235">
            <v>32032</v>
          </cell>
          <cell r="B235" t="str">
            <v>MHSA - WELLNESS/CLIENT RUN CENTER-FSP</v>
          </cell>
          <cell r="C235" t="str">
            <v>SA 6 &amp; 8</v>
          </cell>
        </row>
        <row r="236">
          <cell r="A236">
            <v>32033</v>
          </cell>
          <cell r="B236" t="str">
            <v>MHSA - WELLNESS/CLIENT RUN CENTER-SD</v>
          </cell>
          <cell r="C236" t="str">
            <v>SA 6 &amp; 8</v>
          </cell>
        </row>
        <row r="237">
          <cell r="A237" t="str">
            <v>ROBIN KAY - SERVICE AREAS 2 &amp; 5</v>
          </cell>
        </row>
        <row r="238">
          <cell r="A238">
            <v>27498</v>
          </cell>
          <cell r="B238" t="str">
            <v>DEP DIR ADMIN FOR OLDER ADULT</v>
          </cell>
          <cell r="C238" t="str">
            <v>SA 2 &amp; 5</v>
          </cell>
        </row>
        <row r="239">
          <cell r="A239">
            <v>18588</v>
          </cell>
          <cell r="B239" t="str">
            <v>ED EDELMAN WESTSIDE MHC - C &amp; Y</v>
          </cell>
          <cell r="C239" t="str">
            <v>SA 2 &amp; 5</v>
          </cell>
        </row>
        <row r="240">
          <cell r="A240">
            <v>23001</v>
          </cell>
          <cell r="B240" t="str">
            <v>ED EDELMAN WESTSIDE MHC - ADULT</v>
          </cell>
          <cell r="C240" t="str">
            <v>SA 2 &amp; 5</v>
          </cell>
        </row>
        <row r="241">
          <cell r="A241">
            <v>18587</v>
          </cell>
          <cell r="B241" t="str">
            <v>GERIATRIC MOBILE ASSESSMENT</v>
          </cell>
          <cell r="C241" t="str">
            <v>SA 2 &amp; 5</v>
          </cell>
        </row>
        <row r="242">
          <cell r="A242">
            <v>18716</v>
          </cell>
          <cell r="B242" t="str">
            <v>PG - OLDER ADULT SERVICES/FACTS</v>
          </cell>
          <cell r="C242" t="str">
            <v>SA 2 &amp; 5</v>
          </cell>
        </row>
        <row r="243">
          <cell r="A243">
            <v>27553</v>
          </cell>
          <cell r="B243" t="str">
            <v>PSYCHIATRIC EMERGENCY SERVICES (PES)-OLIVE VIEW</v>
          </cell>
          <cell r="C243" t="str">
            <v>SA 2 &amp; 5</v>
          </cell>
        </row>
        <row r="244">
          <cell r="A244">
            <v>20452</v>
          </cell>
          <cell r="B244" t="str">
            <v>SAN FERNANDO MHS</v>
          </cell>
          <cell r="C244" t="str">
            <v>SA 2 &amp; 5</v>
          </cell>
        </row>
        <row r="245">
          <cell r="A245">
            <v>21562</v>
          </cell>
          <cell r="B245" t="str">
            <v>SAN FERNANDO VALLEY MHC - CHILD</v>
          </cell>
          <cell r="C245" t="str">
            <v>SA 2 &amp; 5</v>
          </cell>
        </row>
        <row r="246">
          <cell r="A246">
            <v>20469</v>
          </cell>
          <cell r="B246" t="str">
            <v>SANTA CLARITA VALLEY MHS</v>
          </cell>
          <cell r="C246" t="str">
            <v>SA 2 &amp; 5</v>
          </cell>
        </row>
        <row r="247">
          <cell r="A247">
            <v>20487</v>
          </cell>
          <cell r="B247" t="str">
            <v>SECTOR I - C &amp; Y ADMINISTRATION</v>
          </cell>
          <cell r="C247" t="str">
            <v>SA 2 &amp; 5</v>
          </cell>
        </row>
        <row r="248">
          <cell r="A248">
            <v>20492</v>
          </cell>
          <cell r="B248" t="str">
            <v>VALLEY COORDINATED CHILDREN'S SERVICES</v>
          </cell>
          <cell r="C248" t="str">
            <v>SA 2 &amp; 5</v>
          </cell>
        </row>
        <row r="249">
          <cell r="A249">
            <v>27255</v>
          </cell>
          <cell r="B249" t="str">
            <v>WEST L.A. GI</v>
          </cell>
          <cell r="C249" t="str">
            <v>SA 2 &amp; 5</v>
          </cell>
        </row>
        <row r="250">
          <cell r="A250">
            <v>20499</v>
          </cell>
          <cell r="B250" t="str">
            <v>WEST VALLEY MHC</v>
          </cell>
          <cell r="C250" t="str">
            <v>SA 2 &amp; 5</v>
          </cell>
        </row>
        <row r="251">
          <cell r="A251">
            <v>32078</v>
          </cell>
          <cell r="B251" t="str">
            <v>MHSA - ALT CRISIS - UCC/OLIVE VIEW - FSP</v>
          </cell>
          <cell r="C251" t="str">
            <v>SA 2 &amp; 5</v>
          </cell>
        </row>
        <row r="252">
          <cell r="A252">
            <v>32080</v>
          </cell>
          <cell r="B252" t="str">
            <v>MHSA - ALT CRISIS - UCC/WESTSIDE - FSP</v>
          </cell>
          <cell r="C252" t="str">
            <v>SA 2 &amp; 5</v>
          </cell>
        </row>
        <row r="253">
          <cell r="A253" t="str">
            <v>TBA</v>
          </cell>
          <cell r="B253" t="str">
            <v>MHSA - OLDER ADULT ADMINISTRATION</v>
          </cell>
          <cell r="C253" t="str">
            <v>SA 2 &amp; 5</v>
          </cell>
        </row>
      </sheetData>
      <sheetData sheetId="9" refreshError="1"/>
      <sheetData sheetId="10" refreshError="1"/>
      <sheetData sheetId="11" refreshError="1"/>
      <sheetData sheetId="12">
        <row r="47">
          <cell r="A47">
            <v>20657</v>
          </cell>
          <cell r="B47">
            <v>110904.49604684519</v>
          </cell>
        </row>
        <row r="48">
          <cell r="A48">
            <v>20465</v>
          </cell>
          <cell r="B48">
            <v>564212.76057631895</v>
          </cell>
        </row>
        <row r="49">
          <cell r="A49">
            <v>23007</v>
          </cell>
          <cell r="B49">
            <v>831783.72035133874</v>
          </cell>
        </row>
        <row r="50">
          <cell r="A50">
            <v>23010</v>
          </cell>
          <cell r="B50">
            <v>679290.03828692669</v>
          </cell>
        </row>
        <row r="51">
          <cell r="A51">
            <v>20464</v>
          </cell>
          <cell r="B51">
            <v>349335.29948555649</v>
          </cell>
        </row>
        <row r="52">
          <cell r="A52">
            <v>23003</v>
          </cell>
          <cell r="B52">
            <v>491889.16609177005</v>
          </cell>
        </row>
        <row r="53">
          <cell r="A53">
            <v>20452</v>
          </cell>
          <cell r="B53">
            <v>526796.35622251465</v>
          </cell>
        </row>
        <row r="54">
          <cell r="A54">
            <v>20469</v>
          </cell>
          <cell r="B54">
            <v>354658.71529580501</v>
          </cell>
        </row>
        <row r="55">
          <cell r="A55">
            <v>20499</v>
          </cell>
          <cell r="B55">
            <v>665426.9762810712</v>
          </cell>
        </row>
        <row r="56">
          <cell r="A56">
            <v>23001</v>
          </cell>
          <cell r="B56">
            <v>855350.9257612935</v>
          </cell>
        </row>
        <row r="57">
          <cell r="A57">
            <v>23015</v>
          </cell>
          <cell r="B57">
            <v>547757.30597536836</v>
          </cell>
        </row>
        <row r="58">
          <cell r="A58">
            <v>20468</v>
          </cell>
          <cell r="B58">
            <v>436686.45318445284</v>
          </cell>
        </row>
        <row r="59">
          <cell r="A59">
            <v>21537</v>
          </cell>
          <cell r="B59">
            <v>180219.80607612341</v>
          </cell>
        </row>
        <row r="60">
          <cell r="A60">
            <v>20477</v>
          </cell>
          <cell r="B60">
            <v>640362.56017448404</v>
          </cell>
        </row>
        <row r="61">
          <cell r="A61">
            <v>20483</v>
          </cell>
          <cell r="B61">
            <v>731276.52080888546</v>
          </cell>
        </row>
        <row r="62">
          <cell r="A62">
            <v>20481</v>
          </cell>
          <cell r="B62">
            <v>347727.18429287721</v>
          </cell>
        </row>
        <row r="63">
          <cell r="A63">
            <v>23200</v>
          </cell>
          <cell r="B63">
            <v>152493.6820644121</v>
          </cell>
        </row>
        <row r="64">
          <cell r="A64">
            <v>20459</v>
          </cell>
          <cell r="B64">
            <v>280768.59480459441</v>
          </cell>
        </row>
        <row r="65">
          <cell r="A65">
            <v>23017</v>
          </cell>
          <cell r="B65">
            <v>609295.43821936159</v>
          </cell>
        </row>
        <row r="66">
          <cell r="A66">
            <v>18587</v>
          </cell>
          <cell r="B66">
            <v>397931</v>
          </cell>
        </row>
        <row r="67">
          <cell r="A67">
            <v>18639</v>
          </cell>
          <cell r="B67">
            <v>652034</v>
          </cell>
        </row>
        <row r="68">
          <cell r="A68">
            <v>20442</v>
          </cell>
          <cell r="B68">
            <v>148988.70046720887</v>
          </cell>
        </row>
        <row r="69">
          <cell r="A69">
            <v>20443</v>
          </cell>
          <cell r="B69">
            <v>407202.6726769337</v>
          </cell>
        </row>
        <row r="70">
          <cell r="A70">
            <v>20444</v>
          </cell>
          <cell r="B70">
            <v>245682.3670704274</v>
          </cell>
        </row>
        <row r="71">
          <cell r="A71">
            <v>20445</v>
          </cell>
          <cell r="B71">
            <v>154799.25978543001</v>
          </cell>
        </row>
        <row r="72">
          <cell r="A72">
            <v>23034</v>
          </cell>
          <cell r="B72">
            <v>206942.23583918615</v>
          </cell>
        </row>
        <row r="73">
          <cell r="A73">
            <v>23036</v>
          </cell>
          <cell r="B73">
            <v>227897.03369514475</v>
          </cell>
        </row>
        <row r="74">
          <cell r="A74">
            <v>20488</v>
          </cell>
          <cell r="B74">
            <v>183694.6565295074</v>
          </cell>
        </row>
        <row r="75">
          <cell r="A75">
            <v>20492</v>
          </cell>
          <cell r="B75">
            <v>228482.13519372023</v>
          </cell>
        </row>
        <row r="76">
          <cell r="A76">
            <v>23035</v>
          </cell>
          <cell r="B76">
            <v>42521.911233682265</v>
          </cell>
        </row>
        <row r="77">
          <cell r="A77">
            <v>20494</v>
          </cell>
          <cell r="B77">
            <v>22111.393841514775</v>
          </cell>
        </row>
        <row r="78">
          <cell r="A78">
            <v>21561</v>
          </cell>
          <cell r="B78">
            <v>171788.52138407636</v>
          </cell>
        </row>
        <row r="79">
          <cell r="A79">
            <v>18588</v>
          </cell>
          <cell r="B79">
            <v>184579.11228316795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ow r="11">
          <cell r="B11">
            <v>23125</v>
          </cell>
          <cell r="D11" t="str">
            <v>1736 FAMILY CRISIS CENTER</v>
          </cell>
          <cell r="L11">
            <v>0</v>
          </cell>
          <cell r="M11">
            <v>0</v>
          </cell>
          <cell r="N11">
            <v>0</v>
          </cell>
          <cell r="O11">
            <v>0</v>
          </cell>
          <cell r="P11">
            <v>0</v>
          </cell>
          <cell r="Q11">
            <v>0</v>
          </cell>
          <cell r="R11">
            <v>0</v>
          </cell>
          <cell r="S11">
            <v>0</v>
          </cell>
          <cell r="T11">
            <v>0</v>
          </cell>
          <cell r="U11">
            <v>0</v>
          </cell>
          <cell r="V11">
            <v>0</v>
          </cell>
          <cell r="W11">
            <v>0</v>
          </cell>
          <cell r="X11">
            <v>200250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Q11">
            <v>0</v>
          </cell>
          <cell r="AR11">
            <v>0</v>
          </cell>
          <cell r="AS11">
            <v>0</v>
          </cell>
          <cell r="AT11">
            <v>0</v>
          </cell>
          <cell r="AV11">
            <v>0</v>
          </cell>
          <cell r="AW11">
            <v>0</v>
          </cell>
          <cell r="AY11">
            <v>2000</v>
          </cell>
          <cell r="BD11">
            <v>152000</v>
          </cell>
          <cell r="BE11" t="e">
            <v>#REF!</v>
          </cell>
          <cell r="BF11">
            <v>354250</v>
          </cell>
        </row>
        <row r="12">
          <cell r="B12">
            <v>27620</v>
          </cell>
          <cell r="D12" t="str">
            <v>ASIAN AMERICAN DRUG ABUSE PROGRAM, INC. (AADAP)</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P12">
            <v>472000</v>
          </cell>
          <cell r="AQ12">
            <v>0</v>
          </cell>
          <cell r="AR12">
            <v>0</v>
          </cell>
          <cell r="AS12">
            <v>0</v>
          </cell>
          <cell r="AT12">
            <v>0</v>
          </cell>
          <cell r="AV12">
            <v>0</v>
          </cell>
          <cell r="AW12">
            <v>0</v>
          </cell>
          <cell r="AY12">
            <v>0</v>
          </cell>
          <cell r="BD12">
            <v>333000</v>
          </cell>
          <cell r="BE12" t="e">
            <v>#REF!</v>
          </cell>
          <cell r="BF12">
            <v>805000</v>
          </cell>
        </row>
        <row r="13">
          <cell r="B13">
            <v>18616</v>
          </cell>
          <cell r="D13" t="str">
            <v>AURORA CHARTER OAK, LLC</v>
          </cell>
          <cell r="L13">
            <v>0</v>
          </cell>
          <cell r="M13">
            <v>1175300</v>
          </cell>
          <cell r="N13">
            <v>0</v>
          </cell>
          <cell r="O13">
            <v>0</v>
          </cell>
          <cell r="P13">
            <v>0</v>
          </cell>
          <cell r="Q13">
            <v>1744766</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Q13">
            <v>0</v>
          </cell>
          <cell r="AR13">
            <v>0</v>
          </cell>
          <cell r="AS13">
            <v>0</v>
          </cell>
          <cell r="AT13">
            <v>0</v>
          </cell>
          <cell r="AV13">
            <v>0</v>
          </cell>
          <cell r="AW13">
            <v>0</v>
          </cell>
          <cell r="AY13">
            <v>0</v>
          </cell>
          <cell r="BD13">
            <v>0</v>
          </cell>
          <cell r="BE13" t="e">
            <v>#REF!</v>
          </cell>
          <cell r="BF13">
            <v>1744766</v>
          </cell>
        </row>
        <row r="14">
          <cell r="B14">
            <v>20466</v>
          </cell>
          <cell r="D14" t="str">
            <v xml:space="preserve">BARBOUR AND FLOYD MEDICAL ASSOCIATES </v>
          </cell>
          <cell r="L14">
            <v>109606</v>
          </cell>
          <cell r="M14">
            <v>795364</v>
          </cell>
          <cell r="N14">
            <v>0</v>
          </cell>
          <cell r="O14">
            <v>0</v>
          </cell>
          <cell r="P14">
            <v>0</v>
          </cell>
          <cell r="Q14">
            <v>93869</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Q14">
            <v>0</v>
          </cell>
          <cell r="AR14">
            <v>0</v>
          </cell>
          <cell r="AS14">
            <v>0</v>
          </cell>
          <cell r="AT14">
            <v>0</v>
          </cell>
          <cell r="AV14">
            <v>0</v>
          </cell>
          <cell r="AW14">
            <v>0</v>
          </cell>
          <cell r="AY14">
            <v>1903654</v>
          </cell>
          <cell r="BD14">
            <v>200</v>
          </cell>
          <cell r="BE14" t="e">
            <v>#REF!</v>
          </cell>
          <cell r="BF14">
            <v>1997723</v>
          </cell>
        </row>
        <row r="15">
          <cell r="B15">
            <v>27633</v>
          </cell>
          <cell r="D15" t="str">
            <v>CALIFORNIA INSTITUTE OF HEALTH &amp; SOCIAL SVC, INC. (dba Alafia MH Institute)</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Q15">
            <v>0</v>
          </cell>
          <cell r="AR15">
            <v>0</v>
          </cell>
          <cell r="AS15">
            <v>0</v>
          </cell>
          <cell r="AT15">
            <v>0</v>
          </cell>
          <cell r="AV15">
            <v>0</v>
          </cell>
          <cell r="AW15">
            <v>0</v>
          </cell>
          <cell r="AY15">
            <v>0</v>
          </cell>
          <cell r="BD15">
            <v>1314000</v>
          </cell>
          <cell r="BE15" t="e">
            <v>#REF!</v>
          </cell>
          <cell r="BF15">
            <v>1314000</v>
          </cell>
        </row>
        <row r="16">
          <cell r="B16" t="str">
            <v>TBA</v>
          </cell>
          <cell r="D16" t="str">
            <v>CERRITOS HOSPITAL</v>
          </cell>
          <cell r="L16">
            <v>0</v>
          </cell>
          <cell r="M16">
            <v>211193</v>
          </cell>
          <cell r="N16">
            <v>0</v>
          </cell>
          <cell r="O16">
            <v>0</v>
          </cell>
          <cell r="P16">
            <v>409000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Q16">
            <v>0</v>
          </cell>
          <cell r="AR16">
            <v>0</v>
          </cell>
          <cell r="AS16">
            <v>0</v>
          </cell>
          <cell r="AT16">
            <v>0</v>
          </cell>
          <cell r="AV16">
            <v>0</v>
          </cell>
          <cell r="AW16">
            <v>0</v>
          </cell>
          <cell r="AY16">
            <v>0</v>
          </cell>
          <cell r="BD16">
            <v>0</v>
          </cell>
          <cell r="BE16" t="e">
            <v>#REF!</v>
          </cell>
          <cell r="BF16">
            <v>409000</v>
          </cell>
        </row>
        <row r="17">
          <cell r="B17">
            <v>21575</v>
          </cell>
          <cell r="D17" t="str">
            <v>CHILDNET YOUTH &amp; FAMILY SERVICES, INC.</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Q17">
            <v>0</v>
          </cell>
          <cell r="AR17">
            <v>0</v>
          </cell>
          <cell r="AS17">
            <v>0</v>
          </cell>
          <cell r="AT17">
            <v>0</v>
          </cell>
          <cell r="AV17">
            <v>30000</v>
          </cell>
          <cell r="AW17">
            <v>0</v>
          </cell>
          <cell r="AY17">
            <v>15302</v>
          </cell>
          <cell r="BD17">
            <v>7414000</v>
          </cell>
          <cell r="BE17" t="e">
            <v>#REF!</v>
          </cell>
          <cell r="BF17">
            <v>7459302</v>
          </cell>
        </row>
        <row r="18">
          <cell r="B18">
            <v>23113</v>
          </cell>
          <cell r="D18" t="str">
            <v>CITY OF GARDENA</v>
          </cell>
          <cell r="L18">
            <v>0</v>
          </cell>
          <cell r="M18">
            <v>93885</v>
          </cell>
          <cell r="N18">
            <v>0</v>
          </cell>
          <cell r="O18">
            <v>0</v>
          </cell>
          <cell r="P18">
            <v>0</v>
          </cell>
          <cell r="Q18">
            <v>91528</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Q18">
            <v>0</v>
          </cell>
          <cell r="AR18">
            <v>0</v>
          </cell>
          <cell r="AS18">
            <v>0</v>
          </cell>
          <cell r="AT18">
            <v>0</v>
          </cell>
          <cell r="AV18">
            <v>0</v>
          </cell>
          <cell r="AW18">
            <v>0</v>
          </cell>
          <cell r="AY18">
            <v>0</v>
          </cell>
          <cell r="BD18">
            <v>0</v>
          </cell>
          <cell r="BE18" t="e">
            <v>#REF!</v>
          </cell>
          <cell r="BF18">
            <v>91528</v>
          </cell>
        </row>
        <row r="19">
          <cell r="B19">
            <v>21527</v>
          </cell>
          <cell r="D19" t="str">
            <v>COLLEGE HOSPITAL</v>
          </cell>
          <cell r="L19">
            <v>0</v>
          </cell>
          <cell r="M19">
            <v>930750</v>
          </cell>
          <cell r="N19">
            <v>0</v>
          </cell>
          <cell r="O19">
            <v>0</v>
          </cell>
          <cell r="P19">
            <v>0</v>
          </cell>
          <cell r="Q19">
            <v>907379</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Q19">
            <v>0</v>
          </cell>
          <cell r="AR19">
            <v>0</v>
          </cell>
          <cell r="AS19">
            <v>0</v>
          </cell>
          <cell r="AT19">
            <v>0</v>
          </cell>
          <cell r="AV19">
            <v>0</v>
          </cell>
          <cell r="AW19">
            <v>0</v>
          </cell>
          <cell r="AY19">
            <v>0</v>
          </cell>
          <cell r="BD19">
            <v>0</v>
          </cell>
          <cell r="BE19" t="e">
            <v>#REF!</v>
          </cell>
          <cell r="BF19">
            <v>907379</v>
          </cell>
        </row>
        <row r="20">
          <cell r="B20">
            <v>27635</v>
          </cell>
          <cell r="D20" t="str">
            <v>DREW CHILD DEVELOPMENT CORPORATION</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Q20">
            <v>0</v>
          </cell>
          <cell r="AR20">
            <v>0</v>
          </cell>
          <cell r="AS20">
            <v>0</v>
          </cell>
          <cell r="AT20">
            <v>0</v>
          </cell>
          <cell r="AV20">
            <v>0</v>
          </cell>
          <cell r="AW20">
            <v>0</v>
          </cell>
          <cell r="AY20">
            <v>0</v>
          </cell>
          <cell r="BD20">
            <v>1034000</v>
          </cell>
          <cell r="BE20" t="e">
            <v>#REF!</v>
          </cell>
          <cell r="BF20">
            <v>1034000</v>
          </cell>
        </row>
        <row r="21">
          <cell r="B21">
            <v>18699</v>
          </cell>
          <cell r="D21" t="str">
            <v>ENRICHMENT THROUGH EMPLOYMENT - TERMINATED</v>
          </cell>
          <cell r="L21">
            <v>0</v>
          </cell>
          <cell r="M21">
            <v>38656</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Q21">
            <v>0</v>
          </cell>
          <cell r="AR21">
            <v>0</v>
          </cell>
          <cell r="AS21">
            <v>0</v>
          </cell>
          <cell r="AT21">
            <v>0</v>
          </cell>
          <cell r="AV21">
            <v>0</v>
          </cell>
          <cell r="AW21">
            <v>0</v>
          </cell>
          <cell r="AY21">
            <v>40000</v>
          </cell>
          <cell r="BD21">
            <v>0</v>
          </cell>
          <cell r="BE21" t="e">
            <v>#REF!</v>
          </cell>
          <cell r="BF21">
            <v>40000</v>
          </cell>
        </row>
        <row r="22">
          <cell r="B22">
            <v>27492</v>
          </cell>
          <cell r="D22" t="str">
            <v xml:space="preserve">FH &amp; HF TORRANCE I, LLC C/O HEALTH QUALITY MANAGEMENT </v>
          </cell>
          <cell r="O22">
            <v>0</v>
          </cell>
          <cell r="P22">
            <v>0</v>
          </cell>
          <cell r="Q22">
            <v>556717</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Q22">
            <v>0</v>
          </cell>
          <cell r="AR22">
            <v>0</v>
          </cell>
          <cell r="AS22">
            <v>0</v>
          </cell>
          <cell r="AT22">
            <v>0</v>
          </cell>
          <cell r="AU22">
            <v>0</v>
          </cell>
          <cell r="AV22">
            <v>0</v>
          </cell>
          <cell r="AW22">
            <v>0</v>
          </cell>
          <cell r="AY22">
            <v>277232</v>
          </cell>
          <cell r="BD22">
            <v>0</v>
          </cell>
          <cell r="BE22" t="e">
            <v>#REF!</v>
          </cell>
          <cell r="BF22">
            <v>833949</v>
          </cell>
        </row>
        <row r="23">
          <cell r="B23">
            <v>23108</v>
          </cell>
          <cell r="D23" t="str">
            <v xml:space="preserve">FOR THE CHILD, INC. </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Q23">
            <v>0</v>
          </cell>
          <cell r="AR23">
            <v>0</v>
          </cell>
          <cell r="AS23">
            <v>0</v>
          </cell>
          <cell r="AT23">
            <v>0</v>
          </cell>
          <cell r="AV23">
            <v>0</v>
          </cell>
          <cell r="AW23">
            <v>0</v>
          </cell>
          <cell r="AY23">
            <v>18860</v>
          </cell>
          <cell r="BD23">
            <v>997000</v>
          </cell>
          <cell r="BE23" t="e">
            <v>#REF!</v>
          </cell>
          <cell r="BF23">
            <v>1015860</v>
          </cell>
        </row>
        <row r="24">
          <cell r="B24">
            <v>23164</v>
          </cell>
          <cell r="D24" t="str">
            <v>HEALTH VIEW INC.</v>
          </cell>
          <cell r="L24">
            <v>7415</v>
          </cell>
          <cell r="M24">
            <v>360701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Q24">
            <v>0</v>
          </cell>
          <cell r="AR24">
            <v>0</v>
          </cell>
          <cell r="AS24">
            <v>0</v>
          </cell>
          <cell r="AT24">
            <v>0</v>
          </cell>
          <cell r="AV24">
            <v>0</v>
          </cell>
          <cell r="AW24">
            <v>0</v>
          </cell>
          <cell r="AY24">
            <v>947790</v>
          </cell>
          <cell r="BD24">
            <v>0</v>
          </cell>
          <cell r="BE24" t="e">
            <v>#REF!</v>
          </cell>
          <cell r="BF24">
            <v>947790</v>
          </cell>
        </row>
        <row r="25">
          <cell r="B25">
            <v>20966</v>
          </cell>
          <cell r="D25" t="str">
            <v>HOMES FOR LIFE FOUNDATION</v>
          </cell>
          <cell r="L25">
            <v>0</v>
          </cell>
          <cell r="M25">
            <v>268295</v>
          </cell>
          <cell r="N25">
            <v>0</v>
          </cell>
          <cell r="O25">
            <v>0</v>
          </cell>
          <cell r="P25">
            <v>0</v>
          </cell>
          <cell r="Q25">
            <v>541105</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259514</v>
          </cell>
          <cell r="AG25">
            <v>0</v>
          </cell>
          <cell r="AH25">
            <v>0</v>
          </cell>
          <cell r="AI25">
            <v>0</v>
          </cell>
          <cell r="AJ25">
            <v>0</v>
          </cell>
          <cell r="AK25">
            <v>0</v>
          </cell>
          <cell r="AL25">
            <v>0</v>
          </cell>
          <cell r="AM25">
            <v>0</v>
          </cell>
          <cell r="AN25">
            <v>0</v>
          </cell>
          <cell r="AQ25">
            <v>0</v>
          </cell>
          <cell r="AR25">
            <v>0</v>
          </cell>
          <cell r="AS25">
            <v>0</v>
          </cell>
          <cell r="AT25">
            <v>0</v>
          </cell>
          <cell r="AV25">
            <v>0</v>
          </cell>
          <cell r="AW25">
            <v>0</v>
          </cell>
          <cell r="AY25">
            <v>659486</v>
          </cell>
          <cell r="BD25">
            <v>274700</v>
          </cell>
          <cell r="BE25" t="e">
            <v>#REF!</v>
          </cell>
          <cell r="BF25">
            <v>1734805</v>
          </cell>
        </row>
        <row r="26">
          <cell r="B26">
            <v>23136</v>
          </cell>
          <cell r="D26" t="str">
            <v xml:space="preserve">KEDREN COMMUNITY HEALTH CENTER, INC. DBA KEDREN </v>
          </cell>
          <cell r="L26">
            <v>115654</v>
          </cell>
          <cell r="M26">
            <v>9584886</v>
          </cell>
          <cell r="N26">
            <v>750</v>
          </cell>
          <cell r="O26">
            <v>0</v>
          </cell>
          <cell r="P26">
            <v>1954000</v>
          </cell>
          <cell r="Q26">
            <v>5294122</v>
          </cell>
          <cell r="R26">
            <v>0</v>
          </cell>
          <cell r="S26">
            <v>0</v>
          </cell>
          <cell r="T26">
            <v>215708</v>
          </cell>
          <cell r="U26">
            <v>0</v>
          </cell>
          <cell r="V26">
            <v>0</v>
          </cell>
          <cell r="W26">
            <v>0</v>
          </cell>
          <cell r="X26">
            <v>218050</v>
          </cell>
          <cell r="Y26">
            <v>0</v>
          </cell>
          <cell r="Z26">
            <v>0</v>
          </cell>
          <cell r="AA26">
            <v>0</v>
          </cell>
          <cell r="AB26">
            <v>0</v>
          </cell>
          <cell r="AC26">
            <v>0</v>
          </cell>
          <cell r="AD26">
            <v>0</v>
          </cell>
          <cell r="AE26">
            <v>0</v>
          </cell>
          <cell r="AF26">
            <v>0</v>
          </cell>
          <cell r="AG26">
            <v>0</v>
          </cell>
          <cell r="AH26">
            <v>0</v>
          </cell>
          <cell r="AI26">
            <v>0</v>
          </cell>
          <cell r="AJ26">
            <v>0</v>
          </cell>
          <cell r="AK26">
            <v>0</v>
          </cell>
          <cell r="AL26">
            <v>383265</v>
          </cell>
          <cell r="AM26">
            <v>16643</v>
          </cell>
          <cell r="AN26">
            <v>40000</v>
          </cell>
          <cell r="AQ26">
            <v>0</v>
          </cell>
          <cell r="AR26">
            <v>0</v>
          </cell>
          <cell r="AS26">
            <v>0</v>
          </cell>
          <cell r="AT26">
            <v>0</v>
          </cell>
          <cell r="AV26">
            <v>21429</v>
          </cell>
          <cell r="AW26">
            <v>19100</v>
          </cell>
          <cell r="AY26">
            <v>6366488</v>
          </cell>
          <cell r="AZ26">
            <v>300000</v>
          </cell>
          <cell r="BD26">
            <v>6288700</v>
          </cell>
          <cell r="BE26" t="e">
            <v>#REF!</v>
          </cell>
          <cell r="BF26">
            <v>21117505</v>
          </cell>
        </row>
        <row r="27">
          <cell r="B27">
            <v>23141</v>
          </cell>
          <cell r="D27" t="str">
            <v>LOS ANGELES CHILD GUIDANCE CLINIC</v>
          </cell>
          <cell r="L27">
            <v>0</v>
          </cell>
          <cell r="M27">
            <v>1532019</v>
          </cell>
          <cell r="N27">
            <v>1389</v>
          </cell>
          <cell r="O27">
            <v>0</v>
          </cell>
          <cell r="P27">
            <v>0</v>
          </cell>
          <cell r="Q27">
            <v>297432</v>
          </cell>
          <cell r="R27">
            <v>0</v>
          </cell>
          <cell r="S27">
            <v>0</v>
          </cell>
          <cell r="T27">
            <v>55199</v>
          </cell>
          <cell r="U27">
            <v>0</v>
          </cell>
          <cell r="V27">
            <v>0</v>
          </cell>
          <cell r="W27">
            <v>0</v>
          </cell>
          <cell r="X27">
            <v>578500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Q27">
            <v>0</v>
          </cell>
          <cell r="AR27">
            <v>0</v>
          </cell>
          <cell r="AS27">
            <v>200172</v>
          </cell>
          <cell r="AT27">
            <v>0</v>
          </cell>
          <cell r="AV27">
            <v>30000</v>
          </cell>
          <cell r="AW27">
            <v>185800</v>
          </cell>
          <cell r="AY27">
            <v>80000</v>
          </cell>
          <cell r="BD27">
            <v>10226300</v>
          </cell>
          <cell r="BE27" t="e">
            <v>#REF!</v>
          </cell>
          <cell r="BF27">
            <v>11653403</v>
          </cell>
        </row>
        <row r="28">
          <cell r="B28">
            <v>23146</v>
          </cell>
          <cell r="D28" t="str">
            <v>NATIONAL MENTAL HEALTH ASSOCIATION OF GREATER LA</v>
          </cell>
          <cell r="L28">
            <v>124267</v>
          </cell>
          <cell r="M28">
            <v>1885588</v>
          </cell>
          <cell r="N28">
            <v>0</v>
          </cell>
          <cell r="O28">
            <v>0</v>
          </cell>
          <cell r="P28">
            <v>0</v>
          </cell>
          <cell r="Q28">
            <v>3304985</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348000</v>
          </cell>
          <cell r="AK28">
            <v>0</v>
          </cell>
          <cell r="AL28">
            <v>0</v>
          </cell>
          <cell r="AM28">
            <v>61554</v>
          </cell>
          <cell r="AN28">
            <v>1000000</v>
          </cell>
          <cell r="AQ28">
            <v>0</v>
          </cell>
          <cell r="AR28">
            <v>0</v>
          </cell>
          <cell r="AS28">
            <v>0</v>
          </cell>
          <cell r="AT28">
            <v>0</v>
          </cell>
          <cell r="AU28">
            <v>70000</v>
          </cell>
          <cell r="AV28">
            <v>0</v>
          </cell>
          <cell r="AW28">
            <v>0</v>
          </cell>
          <cell r="AY28">
            <v>495526</v>
          </cell>
          <cell r="AZ28">
            <v>5162002</v>
          </cell>
          <cell r="BA28">
            <v>37998</v>
          </cell>
          <cell r="BD28">
            <v>753500</v>
          </cell>
          <cell r="BE28" t="e">
            <v>#REF!</v>
          </cell>
          <cell r="BF28">
            <v>11233565</v>
          </cell>
        </row>
        <row r="29">
          <cell r="B29">
            <v>27235</v>
          </cell>
          <cell r="D29" t="str">
            <v>ONE IN LONG BEACH, INC.</v>
          </cell>
          <cell r="L29">
            <v>0</v>
          </cell>
          <cell r="M29">
            <v>143641</v>
          </cell>
          <cell r="N29">
            <v>0</v>
          </cell>
          <cell r="O29">
            <v>0</v>
          </cell>
          <cell r="P29">
            <v>0</v>
          </cell>
          <cell r="Q29">
            <v>140034</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Q29">
            <v>0</v>
          </cell>
          <cell r="AR29">
            <v>0</v>
          </cell>
          <cell r="AS29">
            <v>0</v>
          </cell>
          <cell r="AT29">
            <v>0</v>
          </cell>
          <cell r="AV29">
            <v>0</v>
          </cell>
          <cell r="AW29">
            <v>0</v>
          </cell>
          <cell r="AY29">
            <v>0</v>
          </cell>
          <cell r="BD29">
            <v>0</v>
          </cell>
          <cell r="BE29" t="e">
            <v>#REF!</v>
          </cell>
          <cell r="BF29">
            <v>140034</v>
          </cell>
        </row>
        <row r="30">
          <cell r="B30">
            <v>27520</v>
          </cell>
          <cell r="D30" t="str">
            <v>PERSONAL INVOLVEMENT CENTER, INC.</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Q30">
            <v>0</v>
          </cell>
          <cell r="AR30">
            <v>0</v>
          </cell>
          <cell r="AS30">
            <v>0</v>
          </cell>
          <cell r="AT30">
            <v>0</v>
          </cell>
          <cell r="AV30">
            <v>0</v>
          </cell>
          <cell r="AW30">
            <v>0</v>
          </cell>
          <cell r="AY30">
            <v>0</v>
          </cell>
          <cell r="BD30">
            <v>1216000</v>
          </cell>
          <cell r="BE30" t="e">
            <v>#REF!</v>
          </cell>
          <cell r="BF30">
            <v>1216000</v>
          </cell>
        </row>
        <row r="31">
          <cell r="B31">
            <v>18638</v>
          </cell>
          <cell r="D31" t="str">
            <v>SHIELDS FOR FAMILY PROJECT, INC.</v>
          </cell>
          <cell r="L31">
            <v>30536</v>
          </cell>
          <cell r="M31">
            <v>92527</v>
          </cell>
          <cell r="N31">
            <v>633</v>
          </cell>
          <cell r="O31">
            <v>0</v>
          </cell>
          <cell r="P31">
            <v>0</v>
          </cell>
          <cell r="Q31">
            <v>150000</v>
          </cell>
          <cell r="R31">
            <v>0</v>
          </cell>
          <cell r="S31">
            <v>0</v>
          </cell>
          <cell r="T31">
            <v>143796</v>
          </cell>
          <cell r="U31">
            <v>0</v>
          </cell>
          <cell r="V31">
            <v>0</v>
          </cell>
          <cell r="W31">
            <v>0</v>
          </cell>
          <cell r="X31">
            <v>272340</v>
          </cell>
          <cell r="Y31">
            <v>300000</v>
          </cell>
          <cell r="Z31">
            <v>25000</v>
          </cell>
          <cell r="AA31">
            <v>0</v>
          </cell>
          <cell r="AB31">
            <v>0</v>
          </cell>
          <cell r="AC31">
            <v>0</v>
          </cell>
          <cell r="AD31">
            <v>150000</v>
          </cell>
          <cell r="AE31">
            <v>0</v>
          </cell>
          <cell r="AF31">
            <v>0</v>
          </cell>
          <cell r="AG31">
            <v>0</v>
          </cell>
          <cell r="AH31">
            <v>47000</v>
          </cell>
          <cell r="AI31">
            <v>0</v>
          </cell>
          <cell r="AJ31">
            <v>0</v>
          </cell>
          <cell r="AK31">
            <v>0</v>
          </cell>
          <cell r="AL31">
            <v>0</v>
          </cell>
          <cell r="AM31">
            <v>0</v>
          </cell>
          <cell r="AN31">
            <v>0</v>
          </cell>
          <cell r="AQ31">
            <v>0</v>
          </cell>
          <cell r="AR31">
            <v>0</v>
          </cell>
          <cell r="AS31">
            <v>0</v>
          </cell>
          <cell r="AT31">
            <v>0</v>
          </cell>
          <cell r="AV31">
            <v>30000</v>
          </cell>
          <cell r="AW31">
            <v>19400</v>
          </cell>
          <cell r="AY31">
            <v>442546</v>
          </cell>
          <cell r="BD31">
            <v>4608214</v>
          </cell>
          <cell r="BE31" t="e">
            <v>#REF!</v>
          </cell>
          <cell r="BF31">
            <v>6188296</v>
          </cell>
        </row>
        <row r="32">
          <cell r="B32">
            <v>23169</v>
          </cell>
          <cell r="D32" t="str">
            <v>SOUTH BAY CHILDREN'S HEALTH CENTER ASSOCIATION</v>
          </cell>
          <cell r="L32">
            <v>0</v>
          </cell>
          <cell r="M32">
            <v>435103</v>
          </cell>
          <cell r="N32">
            <v>0</v>
          </cell>
          <cell r="O32">
            <v>0</v>
          </cell>
          <cell r="P32">
            <v>0</v>
          </cell>
          <cell r="Q32">
            <v>9917</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Q32">
            <v>0</v>
          </cell>
          <cell r="AR32">
            <v>0</v>
          </cell>
          <cell r="AS32">
            <v>95144</v>
          </cell>
          <cell r="AT32">
            <v>0</v>
          </cell>
          <cell r="AV32">
            <v>0</v>
          </cell>
          <cell r="AW32">
            <v>40200</v>
          </cell>
          <cell r="AY32">
            <v>0</v>
          </cell>
          <cell r="BD32">
            <v>472744</v>
          </cell>
          <cell r="BE32" t="e">
            <v>#REF!</v>
          </cell>
          <cell r="BF32">
            <v>618005</v>
          </cell>
        </row>
        <row r="33">
          <cell r="B33">
            <v>18626</v>
          </cell>
          <cell r="D33" t="str">
            <v>SOUTH CENTRAL HEALTH &amp; REHAB PROGRAM (SCHARP)</v>
          </cell>
          <cell r="L33">
            <v>11531</v>
          </cell>
          <cell r="M33">
            <v>1071040</v>
          </cell>
          <cell r="N33">
            <v>0</v>
          </cell>
          <cell r="O33">
            <v>0</v>
          </cell>
          <cell r="P33">
            <v>0</v>
          </cell>
          <cell r="Q33">
            <v>712500</v>
          </cell>
          <cell r="R33">
            <v>0</v>
          </cell>
          <cell r="S33">
            <v>0</v>
          </cell>
          <cell r="T33">
            <v>0</v>
          </cell>
          <cell r="U33">
            <v>0</v>
          </cell>
          <cell r="V33">
            <v>0</v>
          </cell>
          <cell r="W33">
            <v>0</v>
          </cell>
          <cell r="X33">
            <v>636350</v>
          </cell>
          <cell r="Y33">
            <v>0</v>
          </cell>
          <cell r="Z33">
            <v>0</v>
          </cell>
          <cell r="AA33">
            <v>0</v>
          </cell>
          <cell r="AB33">
            <v>0</v>
          </cell>
          <cell r="AC33">
            <v>0</v>
          </cell>
          <cell r="AD33">
            <v>0</v>
          </cell>
          <cell r="AE33">
            <v>0</v>
          </cell>
          <cell r="AF33">
            <v>0</v>
          </cell>
          <cell r="AG33">
            <v>0</v>
          </cell>
          <cell r="AH33">
            <v>0</v>
          </cell>
          <cell r="AI33">
            <v>0</v>
          </cell>
          <cell r="AJ33">
            <v>40000</v>
          </cell>
          <cell r="AK33">
            <v>0</v>
          </cell>
          <cell r="AL33">
            <v>838100</v>
          </cell>
          <cell r="AM33">
            <v>56587</v>
          </cell>
          <cell r="AN33">
            <v>0</v>
          </cell>
          <cell r="AQ33">
            <v>0</v>
          </cell>
          <cell r="AR33">
            <v>0</v>
          </cell>
          <cell r="AS33">
            <v>0</v>
          </cell>
          <cell r="AT33">
            <v>0</v>
          </cell>
          <cell r="AV33">
            <v>10000</v>
          </cell>
          <cell r="AW33">
            <v>5000</v>
          </cell>
          <cell r="AY33">
            <v>289338</v>
          </cell>
          <cell r="AZ33">
            <v>1950500</v>
          </cell>
          <cell r="BD33">
            <v>1248000</v>
          </cell>
          <cell r="BE33" t="e">
            <v>#REF!</v>
          </cell>
          <cell r="BF33">
            <v>5786375</v>
          </cell>
        </row>
        <row r="34">
          <cell r="B34">
            <v>21568</v>
          </cell>
          <cell r="D34" t="str">
            <v>ST. FRANCIS MEDICAL CENTER</v>
          </cell>
          <cell r="L34">
            <v>0</v>
          </cell>
          <cell r="M34">
            <v>0</v>
          </cell>
          <cell r="N34">
            <v>0</v>
          </cell>
          <cell r="O34">
            <v>0</v>
          </cell>
          <cell r="P34">
            <v>0</v>
          </cell>
          <cell r="Q34">
            <v>0</v>
          </cell>
          <cell r="R34">
            <v>0</v>
          </cell>
          <cell r="S34">
            <v>0</v>
          </cell>
          <cell r="T34">
            <v>28370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Q34">
            <v>0</v>
          </cell>
          <cell r="AR34">
            <v>0</v>
          </cell>
          <cell r="AS34">
            <v>0</v>
          </cell>
          <cell r="AT34">
            <v>0</v>
          </cell>
          <cell r="AV34">
            <v>0</v>
          </cell>
          <cell r="AW34">
            <v>10000</v>
          </cell>
          <cell r="AY34">
            <v>0</v>
          </cell>
          <cell r="BD34">
            <v>2000372</v>
          </cell>
          <cell r="BE34" t="e">
            <v>#REF!</v>
          </cell>
          <cell r="BF34">
            <v>2038742</v>
          </cell>
        </row>
        <row r="35">
          <cell r="B35">
            <v>23172</v>
          </cell>
          <cell r="D35" t="str">
            <v>TELECARE CORP. (LA PAZ &amp; LA CASA MENTAL HEALTH CTR)</v>
          </cell>
          <cell r="L35">
            <v>846670</v>
          </cell>
          <cell r="M35">
            <v>2053376</v>
          </cell>
          <cell r="N35">
            <v>0</v>
          </cell>
          <cell r="O35">
            <v>0</v>
          </cell>
          <cell r="P35">
            <v>0</v>
          </cell>
          <cell r="Q35">
            <v>1732290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775208</v>
          </cell>
          <cell r="AM35">
            <v>54923</v>
          </cell>
          <cell r="AN35">
            <v>0</v>
          </cell>
          <cell r="AQ35">
            <v>0</v>
          </cell>
          <cell r="AR35">
            <v>0</v>
          </cell>
          <cell r="AS35">
            <v>0</v>
          </cell>
          <cell r="AT35">
            <v>0</v>
          </cell>
          <cell r="AV35">
            <v>0</v>
          </cell>
          <cell r="AW35">
            <v>0</v>
          </cell>
          <cell r="AY35">
            <v>1714950</v>
          </cell>
          <cell r="AZ35">
            <v>1969130</v>
          </cell>
          <cell r="BD35">
            <v>92600</v>
          </cell>
          <cell r="BE35" t="e">
            <v>#REF!</v>
          </cell>
          <cell r="BF35">
            <v>6339101</v>
          </cell>
        </row>
        <row r="36">
          <cell r="B36">
            <v>23157</v>
          </cell>
          <cell r="D36" t="str">
            <v>THE GUIDANCE CENTER (GREATER LONG BEACH CHILD)</v>
          </cell>
          <cell r="L36">
            <v>9818</v>
          </cell>
          <cell r="M36">
            <v>872668</v>
          </cell>
          <cell r="N36">
            <v>0</v>
          </cell>
          <cell r="O36">
            <v>0</v>
          </cell>
          <cell r="P36">
            <v>0</v>
          </cell>
          <cell r="Q36">
            <v>280736</v>
          </cell>
          <cell r="R36">
            <v>0</v>
          </cell>
          <cell r="S36">
            <v>0</v>
          </cell>
          <cell r="T36">
            <v>183883</v>
          </cell>
          <cell r="U36">
            <v>0</v>
          </cell>
          <cell r="V36">
            <v>0</v>
          </cell>
          <cell r="W36">
            <v>0</v>
          </cell>
          <cell r="X36">
            <v>249200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Q36">
            <v>0</v>
          </cell>
          <cell r="AR36">
            <v>0</v>
          </cell>
          <cell r="AS36">
            <v>169797</v>
          </cell>
          <cell r="AT36">
            <v>120000</v>
          </cell>
          <cell r="AV36">
            <v>15000</v>
          </cell>
          <cell r="AW36">
            <v>9100</v>
          </cell>
          <cell r="AY36">
            <v>181960</v>
          </cell>
          <cell r="BD36">
            <v>7558986</v>
          </cell>
          <cell r="BE36" t="e">
            <v>#REF!</v>
          </cell>
          <cell r="BF36">
            <v>8768662</v>
          </cell>
        </row>
        <row r="37">
          <cell r="B37">
            <v>23175</v>
          </cell>
          <cell r="D37" t="str">
            <v>TRANSITIONAL LIVING CENTERS FOR LA COUNTY, INC.</v>
          </cell>
          <cell r="L37">
            <v>0</v>
          </cell>
          <cell r="M37">
            <v>1295524</v>
          </cell>
          <cell r="N37">
            <v>0</v>
          </cell>
          <cell r="O37">
            <v>0</v>
          </cell>
          <cell r="P37">
            <v>0</v>
          </cell>
          <cell r="Q37">
            <v>882254</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Q37">
            <v>0</v>
          </cell>
          <cell r="AR37">
            <v>0</v>
          </cell>
          <cell r="AS37">
            <v>0</v>
          </cell>
          <cell r="AT37">
            <v>0</v>
          </cell>
          <cell r="AV37">
            <v>0</v>
          </cell>
          <cell r="AW37">
            <v>0</v>
          </cell>
          <cell r="AY37">
            <v>728648</v>
          </cell>
          <cell r="BD37">
            <v>56800</v>
          </cell>
          <cell r="BE37" t="e">
            <v>#REF!</v>
          </cell>
          <cell r="BF37">
            <v>1667702</v>
          </cell>
        </row>
        <row r="38">
          <cell r="B38">
            <v>23179</v>
          </cell>
          <cell r="D38" t="str">
            <v xml:space="preserve">WATTS LABOR COMMMUNITY ACTION COMMMITTEE (WLCAC) </v>
          </cell>
          <cell r="L38">
            <v>0</v>
          </cell>
          <cell r="M38">
            <v>232225</v>
          </cell>
          <cell r="N38">
            <v>0</v>
          </cell>
          <cell r="O38">
            <v>0</v>
          </cell>
          <cell r="P38">
            <v>0</v>
          </cell>
          <cell r="Q38">
            <v>200687</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Q38">
            <v>0</v>
          </cell>
          <cell r="AR38">
            <v>0</v>
          </cell>
          <cell r="AS38">
            <v>0</v>
          </cell>
          <cell r="AT38">
            <v>0</v>
          </cell>
          <cell r="AV38">
            <v>0</v>
          </cell>
          <cell r="AW38">
            <v>0</v>
          </cell>
          <cell r="AY38">
            <v>51414</v>
          </cell>
          <cell r="BD38">
            <v>0</v>
          </cell>
          <cell r="BE38" t="e">
            <v>#REF!</v>
          </cell>
          <cell r="BF38">
            <v>252101</v>
          </cell>
        </row>
        <row r="39">
          <cell r="D39" t="str">
            <v>J. ALLEN - SERVICE AREA 6 &amp; 8</v>
          </cell>
          <cell r="O39">
            <v>0</v>
          </cell>
          <cell r="P39">
            <v>2363000</v>
          </cell>
          <cell r="Q39">
            <v>16940321</v>
          </cell>
          <cell r="R39">
            <v>0</v>
          </cell>
          <cell r="S39">
            <v>0</v>
          </cell>
          <cell r="T39">
            <v>626956</v>
          </cell>
          <cell r="U39">
            <v>0</v>
          </cell>
          <cell r="V39">
            <v>0</v>
          </cell>
          <cell r="W39">
            <v>0</v>
          </cell>
          <cell r="X39">
            <v>2154690</v>
          </cell>
          <cell r="Y39">
            <v>300000</v>
          </cell>
          <cell r="Z39">
            <v>25000</v>
          </cell>
          <cell r="AA39">
            <v>0</v>
          </cell>
          <cell r="AB39">
            <v>0</v>
          </cell>
          <cell r="AC39">
            <v>0</v>
          </cell>
          <cell r="AD39">
            <v>150000</v>
          </cell>
          <cell r="AE39">
            <v>0</v>
          </cell>
          <cell r="AF39">
            <v>259514</v>
          </cell>
          <cell r="AG39">
            <v>0</v>
          </cell>
          <cell r="AH39">
            <v>47000</v>
          </cell>
          <cell r="AI39">
            <v>0</v>
          </cell>
          <cell r="AJ39">
            <v>388000</v>
          </cell>
          <cell r="AK39">
            <v>0</v>
          </cell>
          <cell r="AL39">
            <v>1996573</v>
          </cell>
          <cell r="AM39">
            <v>189707</v>
          </cell>
          <cell r="AN39">
            <v>1040000</v>
          </cell>
          <cell r="AO39">
            <v>0</v>
          </cell>
          <cell r="AP39">
            <v>472000</v>
          </cell>
          <cell r="AQ39">
            <v>0</v>
          </cell>
          <cell r="AR39">
            <v>0</v>
          </cell>
          <cell r="AS39">
            <v>465113</v>
          </cell>
          <cell r="AT39">
            <v>120000</v>
          </cell>
          <cell r="AU39">
            <v>70000</v>
          </cell>
          <cell r="AV39">
            <v>136429</v>
          </cell>
          <cell r="AW39">
            <v>288600</v>
          </cell>
          <cell r="AX39">
            <v>0</v>
          </cell>
          <cell r="AY39">
            <v>14215194</v>
          </cell>
          <cell r="AZ39">
            <v>9381632</v>
          </cell>
          <cell r="BA39">
            <v>37998</v>
          </cell>
          <cell r="BB39">
            <v>0</v>
          </cell>
          <cell r="BC39">
            <v>0</v>
          </cell>
          <cell r="BD39">
            <v>46041116</v>
          </cell>
          <cell r="BE39" t="e">
            <v>#REF!</v>
          </cell>
          <cell r="BF39">
            <v>97708843</v>
          </cell>
        </row>
        <row r="40">
          <cell r="B40">
            <v>27233</v>
          </cell>
          <cell r="D40" t="str">
            <v>BIENVENIDOS CHILDREN'S CTR, INC.</v>
          </cell>
          <cell r="L40">
            <v>0</v>
          </cell>
          <cell r="M40">
            <v>0</v>
          </cell>
          <cell r="N40">
            <v>0</v>
          </cell>
          <cell r="O40">
            <v>0</v>
          </cell>
          <cell r="P40">
            <v>0</v>
          </cell>
          <cell r="Q40">
            <v>329</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Q40">
            <v>0</v>
          </cell>
          <cell r="AR40">
            <v>0</v>
          </cell>
          <cell r="AS40">
            <v>0</v>
          </cell>
          <cell r="AT40">
            <v>0</v>
          </cell>
          <cell r="AV40">
            <v>0</v>
          </cell>
          <cell r="AW40">
            <v>1200</v>
          </cell>
          <cell r="AY40">
            <v>2572</v>
          </cell>
          <cell r="BD40">
            <v>2786700</v>
          </cell>
          <cell r="BE40" t="e">
            <v>#REF!</v>
          </cell>
          <cell r="BF40">
            <v>2790801</v>
          </cell>
        </row>
        <row r="41">
          <cell r="B41">
            <v>23105</v>
          </cell>
          <cell r="D41" t="str">
            <v xml:space="preserve">BRASWELL REHAB INST FOR DEV. OF GROWTH (dba BRIDGES) </v>
          </cell>
          <cell r="L41">
            <v>2617</v>
          </cell>
          <cell r="M41">
            <v>1128497</v>
          </cell>
          <cell r="N41">
            <v>0</v>
          </cell>
          <cell r="O41">
            <v>0</v>
          </cell>
          <cell r="P41">
            <v>0</v>
          </cell>
          <cell r="Q41">
            <v>802956</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Q41">
            <v>0</v>
          </cell>
          <cell r="AR41">
            <v>0</v>
          </cell>
          <cell r="AS41">
            <v>0</v>
          </cell>
          <cell r="AT41">
            <v>0</v>
          </cell>
          <cell r="AV41">
            <v>0</v>
          </cell>
          <cell r="AW41">
            <v>0</v>
          </cell>
          <cell r="AY41">
            <v>1019160</v>
          </cell>
          <cell r="BD41">
            <v>538900</v>
          </cell>
          <cell r="BE41" t="e">
            <v>#REF!</v>
          </cell>
          <cell r="BF41">
            <v>2361016</v>
          </cell>
        </row>
        <row r="42">
          <cell r="B42">
            <v>27634</v>
          </cell>
          <cell r="D42" t="str">
            <v>CENTER FOR INTEGRATED FAMILY &amp; HEALTH SERVICES</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Q42">
            <v>0</v>
          </cell>
          <cell r="AR42">
            <v>0</v>
          </cell>
          <cell r="AS42">
            <v>0</v>
          </cell>
          <cell r="AT42">
            <v>0</v>
          </cell>
          <cell r="AV42">
            <v>0</v>
          </cell>
          <cell r="AW42">
            <v>0</v>
          </cell>
          <cell r="AY42">
            <v>0</v>
          </cell>
          <cell r="BD42">
            <v>996000</v>
          </cell>
          <cell r="BE42" t="e">
            <v>#REF!</v>
          </cell>
          <cell r="BF42">
            <v>996000</v>
          </cell>
        </row>
        <row r="43">
          <cell r="B43">
            <v>21570</v>
          </cell>
          <cell r="D43" t="str">
            <v>COUNSELING &amp; RESEARCH ASSO. INC., (dba MASADA HOMES)</v>
          </cell>
          <cell r="L43">
            <v>0</v>
          </cell>
          <cell r="M43">
            <v>75001</v>
          </cell>
          <cell r="N43">
            <v>0</v>
          </cell>
          <cell r="O43">
            <v>0</v>
          </cell>
          <cell r="P43">
            <v>0</v>
          </cell>
          <cell r="Q43">
            <v>24918</v>
          </cell>
          <cell r="R43">
            <v>0</v>
          </cell>
          <cell r="S43">
            <v>0</v>
          </cell>
          <cell r="T43">
            <v>0</v>
          </cell>
          <cell r="U43">
            <v>0</v>
          </cell>
          <cell r="V43">
            <v>0</v>
          </cell>
          <cell r="W43">
            <v>0</v>
          </cell>
          <cell r="X43">
            <v>0</v>
          </cell>
          <cell r="Y43">
            <v>0</v>
          </cell>
          <cell r="Z43">
            <v>0</v>
          </cell>
          <cell r="AA43">
            <v>0</v>
          </cell>
          <cell r="AB43">
            <v>0</v>
          </cell>
          <cell r="AC43">
            <v>0</v>
          </cell>
          <cell r="AD43">
            <v>74975</v>
          </cell>
          <cell r="AE43">
            <v>0</v>
          </cell>
          <cell r="AF43">
            <v>0</v>
          </cell>
          <cell r="AG43">
            <v>0</v>
          </cell>
          <cell r="AH43">
            <v>0</v>
          </cell>
          <cell r="AI43">
            <v>0</v>
          </cell>
          <cell r="AJ43">
            <v>0</v>
          </cell>
          <cell r="AK43">
            <v>0</v>
          </cell>
          <cell r="AL43">
            <v>0</v>
          </cell>
          <cell r="AM43">
            <v>0</v>
          </cell>
          <cell r="AN43">
            <v>0</v>
          </cell>
          <cell r="AQ43">
            <v>0</v>
          </cell>
          <cell r="AR43">
            <v>0</v>
          </cell>
          <cell r="AS43">
            <v>0</v>
          </cell>
          <cell r="AT43">
            <v>0</v>
          </cell>
          <cell r="AV43">
            <v>57143</v>
          </cell>
          <cell r="AW43">
            <v>0</v>
          </cell>
          <cell r="AY43">
            <v>10000</v>
          </cell>
          <cell r="BD43">
            <v>6887700</v>
          </cell>
          <cell r="BE43" t="e">
            <v>#REF!</v>
          </cell>
          <cell r="BF43">
            <v>7054736</v>
          </cell>
        </row>
        <row r="44">
          <cell r="B44">
            <v>21574</v>
          </cell>
          <cell r="D44" t="str">
            <v>D' VEAL CORP. (dva D'VEAL FAMILY AND YOUTH SVCS)</v>
          </cell>
          <cell r="L44">
            <v>0</v>
          </cell>
          <cell r="M44">
            <v>0</v>
          </cell>
          <cell r="N44">
            <v>0</v>
          </cell>
          <cell r="O44">
            <v>0</v>
          </cell>
          <cell r="P44">
            <v>0</v>
          </cell>
          <cell r="Q44">
            <v>0</v>
          </cell>
          <cell r="R44">
            <v>0</v>
          </cell>
          <cell r="S44">
            <v>0</v>
          </cell>
          <cell r="T44">
            <v>0</v>
          </cell>
          <cell r="U44">
            <v>0</v>
          </cell>
          <cell r="V44">
            <v>0</v>
          </cell>
          <cell r="W44">
            <v>0</v>
          </cell>
          <cell r="X44">
            <v>178000</v>
          </cell>
          <cell r="Y44">
            <v>0</v>
          </cell>
          <cell r="Z44">
            <v>0</v>
          </cell>
          <cell r="AA44">
            <v>0</v>
          </cell>
          <cell r="AB44">
            <v>0</v>
          </cell>
          <cell r="AC44">
            <v>0</v>
          </cell>
          <cell r="AD44">
            <v>74975</v>
          </cell>
          <cell r="AE44">
            <v>0</v>
          </cell>
          <cell r="AF44">
            <v>0</v>
          </cell>
          <cell r="AG44">
            <v>0</v>
          </cell>
          <cell r="AH44">
            <v>0</v>
          </cell>
          <cell r="AI44">
            <v>0</v>
          </cell>
          <cell r="AJ44">
            <v>0</v>
          </cell>
          <cell r="AK44">
            <v>0</v>
          </cell>
          <cell r="AL44">
            <v>0</v>
          </cell>
          <cell r="AM44">
            <v>0</v>
          </cell>
          <cell r="AN44">
            <v>0</v>
          </cell>
          <cell r="AQ44">
            <v>0</v>
          </cell>
          <cell r="AR44">
            <v>0</v>
          </cell>
          <cell r="AS44">
            <v>0</v>
          </cell>
          <cell r="AT44">
            <v>0</v>
          </cell>
          <cell r="AV44">
            <v>35714</v>
          </cell>
          <cell r="AW44">
            <v>0</v>
          </cell>
          <cell r="AY44">
            <v>2000</v>
          </cell>
          <cell r="BD44">
            <v>5089700</v>
          </cell>
          <cell r="BE44" t="e">
            <v>#REF!</v>
          </cell>
          <cell r="BF44">
            <v>5380389</v>
          </cell>
        </row>
        <row r="45">
          <cell r="B45">
            <v>27545</v>
          </cell>
          <cell r="D45" t="str">
            <v>DAVID &amp; MARGARET HOME, INC.</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Q45">
            <v>0</v>
          </cell>
          <cell r="AR45">
            <v>0</v>
          </cell>
          <cell r="AS45">
            <v>0</v>
          </cell>
          <cell r="AT45">
            <v>0</v>
          </cell>
          <cell r="AV45">
            <v>0</v>
          </cell>
          <cell r="AW45">
            <v>0</v>
          </cell>
          <cell r="AY45">
            <v>0</v>
          </cell>
          <cell r="BD45">
            <v>1000000</v>
          </cell>
          <cell r="BE45" t="e">
            <v>#REF!</v>
          </cell>
          <cell r="BF45">
            <v>1000000</v>
          </cell>
        </row>
        <row r="46">
          <cell r="B46">
            <v>23118</v>
          </cell>
          <cell r="D46" t="str">
            <v>DUBNOFF CENTER FOR CHILD DEV &amp; EDU THERAPY, INC.</v>
          </cell>
          <cell r="L46">
            <v>0</v>
          </cell>
          <cell r="M46">
            <v>376247</v>
          </cell>
          <cell r="N46">
            <v>0</v>
          </cell>
          <cell r="O46">
            <v>0</v>
          </cell>
          <cell r="P46">
            <v>0</v>
          </cell>
          <cell r="Q46">
            <v>230053</v>
          </cell>
          <cell r="R46">
            <v>0</v>
          </cell>
          <cell r="S46">
            <v>0</v>
          </cell>
          <cell r="T46">
            <v>0</v>
          </cell>
          <cell r="U46">
            <v>0</v>
          </cell>
          <cell r="V46">
            <v>0</v>
          </cell>
          <cell r="W46">
            <v>0</v>
          </cell>
          <cell r="X46">
            <v>0</v>
          </cell>
          <cell r="Y46">
            <v>0</v>
          </cell>
          <cell r="Z46">
            <v>0</v>
          </cell>
          <cell r="AA46">
            <v>0</v>
          </cell>
          <cell r="AB46">
            <v>0</v>
          </cell>
          <cell r="AC46">
            <v>0</v>
          </cell>
          <cell r="AD46">
            <v>74975</v>
          </cell>
          <cell r="AE46">
            <v>0</v>
          </cell>
          <cell r="AF46">
            <v>0</v>
          </cell>
          <cell r="AG46">
            <v>0</v>
          </cell>
          <cell r="AH46">
            <v>0</v>
          </cell>
          <cell r="AI46">
            <v>0</v>
          </cell>
          <cell r="AJ46">
            <v>0</v>
          </cell>
          <cell r="AK46">
            <v>0</v>
          </cell>
          <cell r="AL46">
            <v>0</v>
          </cell>
          <cell r="AM46">
            <v>0</v>
          </cell>
          <cell r="AN46">
            <v>0</v>
          </cell>
          <cell r="AQ46">
            <v>0</v>
          </cell>
          <cell r="AR46">
            <v>0</v>
          </cell>
          <cell r="AS46">
            <v>154928</v>
          </cell>
          <cell r="AT46">
            <v>62144</v>
          </cell>
          <cell r="AV46">
            <v>85714</v>
          </cell>
          <cell r="AW46">
            <v>47600</v>
          </cell>
          <cell r="AY46">
            <v>11282</v>
          </cell>
          <cell r="BD46">
            <v>1444600</v>
          </cell>
          <cell r="BE46" t="e">
            <v>#REF!</v>
          </cell>
          <cell r="BF46">
            <v>2111296</v>
          </cell>
        </row>
        <row r="47">
          <cell r="B47">
            <v>21571</v>
          </cell>
          <cell r="D47" t="str">
            <v>EASTFIELD MING QUONG, INC. (FORMELY LA ORPHANS)</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Q47">
            <v>0</v>
          </cell>
          <cell r="AR47">
            <v>0</v>
          </cell>
          <cell r="AS47">
            <v>0</v>
          </cell>
          <cell r="AT47">
            <v>0</v>
          </cell>
          <cell r="AV47">
            <v>0</v>
          </cell>
          <cell r="AW47">
            <v>0</v>
          </cell>
          <cell r="AY47">
            <v>40052</v>
          </cell>
          <cell r="BD47">
            <v>3138000</v>
          </cell>
          <cell r="BE47" t="e">
            <v>#REF!</v>
          </cell>
          <cell r="BF47">
            <v>3178052</v>
          </cell>
        </row>
        <row r="48">
          <cell r="B48">
            <v>27234</v>
          </cell>
          <cell r="D48" t="str">
            <v>ETTIE LEE HOMES, INC.</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Q48">
            <v>0</v>
          </cell>
          <cell r="AR48">
            <v>0</v>
          </cell>
          <cell r="AS48">
            <v>0</v>
          </cell>
          <cell r="AT48">
            <v>0</v>
          </cell>
          <cell r="AV48">
            <v>0</v>
          </cell>
          <cell r="AW48">
            <v>0</v>
          </cell>
          <cell r="AY48">
            <v>90000</v>
          </cell>
          <cell r="BD48">
            <v>2236000</v>
          </cell>
          <cell r="BE48" t="e">
            <v>#REF!</v>
          </cell>
          <cell r="BF48">
            <v>2326000</v>
          </cell>
        </row>
        <row r="49">
          <cell r="B49">
            <v>18675</v>
          </cell>
          <cell r="D49" t="str">
            <v>FIVE ACRES - THE BOYS &amp; GIRLS AID SOCIETY OF LA COUNTY</v>
          </cell>
          <cell r="L49">
            <v>0</v>
          </cell>
          <cell r="M49">
            <v>1</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Q49">
            <v>0</v>
          </cell>
          <cell r="AR49">
            <v>0</v>
          </cell>
          <cell r="AS49">
            <v>0</v>
          </cell>
          <cell r="AT49">
            <v>0</v>
          </cell>
          <cell r="AV49">
            <v>0</v>
          </cell>
          <cell r="AW49">
            <v>0</v>
          </cell>
          <cell r="AY49">
            <v>2000</v>
          </cell>
          <cell r="BD49">
            <v>9708651</v>
          </cell>
          <cell r="BE49" t="e">
            <v>#REF!</v>
          </cell>
          <cell r="BF49">
            <v>9710651</v>
          </cell>
        </row>
        <row r="50">
          <cell r="B50">
            <v>27636</v>
          </cell>
          <cell r="D50" t="str">
            <v>FLORENCE CRITTENTON CENTER (LOS ANGELES) - NON RENEWEL</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Q50">
            <v>0</v>
          </cell>
          <cell r="AR50">
            <v>0</v>
          </cell>
          <cell r="AS50">
            <v>0</v>
          </cell>
          <cell r="AT50">
            <v>0</v>
          </cell>
          <cell r="AV50">
            <v>0</v>
          </cell>
          <cell r="AW50">
            <v>0</v>
          </cell>
          <cell r="AY50">
            <v>0</v>
          </cell>
          <cell r="BD50">
            <v>1000000</v>
          </cell>
          <cell r="BE50" t="e">
            <v>#REF!</v>
          </cell>
          <cell r="BF50">
            <v>1000000</v>
          </cell>
        </row>
        <row r="51">
          <cell r="B51">
            <v>27627</v>
          </cell>
          <cell r="D51" t="str">
            <v>FLORENCE CRITTENTON SERVICES OF ORANGE COUNTY, INC.</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Q51">
            <v>0</v>
          </cell>
          <cell r="AR51">
            <v>0</v>
          </cell>
          <cell r="AS51">
            <v>0</v>
          </cell>
          <cell r="AT51">
            <v>0</v>
          </cell>
          <cell r="AV51">
            <v>0</v>
          </cell>
          <cell r="AW51">
            <v>0</v>
          </cell>
          <cell r="AY51">
            <v>0</v>
          </cell>
          <cell r="BD51">
            <v>2250000</v>
          </cell>
          <cell r="BE51" t="e">
            <v>#REF!</v>
          </cell>
          <cell r="BF51">
            <v>2250000</v>
          </cell>
        </row>
        <row r="52">
          <cell r="B52">
            <v>18701</v>
          </cell>
          <cell r="D52" t="str">
            <v>FOOTHILL FAMILY SERVICE</v>
          </cell>
          <cell r="L52">
            <v>0</v>
          </cell>
          <cell r="M52">
            <v>4176</v>
          </cell>
          <cell r="N52">
            <v>0</v>
          </cell>
          <cell r="O52">
            <v>0</v>
          </cell>
          <cell r="P52">
            <v>0</v>
          </cell>
          <cell r="Q52">
            <v>3104</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Q52">
            <v>0</v>
          </cell>
          <cell r="AR52">
            <v>0</v>
          </cell>
          <cell r="AS52">
            <v>0</v>
          </cell>
          <cell r="AT52">
            <v>80000</v>
          </cell>
          <cell r="AV52">
            <v>0</v>
          </cell>
          <cell r="AW52">
            <v>142900</v>
          </cell>
          <cell r="AY52">
            <v>1856</v>
          </cell>
          <cell r="BD52">
            <v>6421000</v>
          </cell>
          <cell r="BE52" t="e">
            <v>#REF!</v>
          </cell>
          <cell r="BF52">
            <v>6648860</v>
          </cell>
        </row>
        <row r="53">
          <cell r="B53">
            <v>27478</v>
          </cell>
          <cell r="D53" t="str">
            <v>HERITAGE CLINIC &amp; THE COMMUNITY ASS. PRO. FOR SENIORS</v>
          </cell>
          <cell r="L53">
            <v>0</v>
          </cell>
          <cell r="M53">
            <v>200166</v>
          </cell>
          <cell r="N53">
            <v>0</v>
          </cell>
          <cell r="O53">
            <v>0</v>
          </cell>
          <cell r="P53">
            <v>0</v>
          </cell>
          <cell r="Q53">
            <v>26498</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Q53">
            <v>0</v>
          </cell>
          <cell r="AR53">
            <v>0</v>
          </cell>
          <cell r="AS53">
            <v>0</v>
          </cell>
          <cell r="AT53">
            <v>0</v>
          </cell>
          <cell r="AV53">
            <v>0</v>
          </cell>
          <cell r="AW53">
            <v>0</v>
          </cell>
          <cell r="AY53">
            <v>537920</v>
          </cell>
          <cell r="BD53">
            <v>0</v>
          </cell>
          <cell r="BE53" t="e">
            <v>#REF!</v>
          </cell>
          <cell r="BF53">
            <v>564418</v>
          </cell>
        </row>
        <row r="54">
          <cell r="B54">
            <v>23135</v>
          </cell>
          <cell r="D54" t="str">
            <v xml:space="preserve">HILLSIDES (FORMERLY CHURCH HOME FOR CHILDREN) </v>
          </cell>
          <cell r="L54">
            <v>0</v>
          </cell>
          <cell r="M54">
            <v>30415</v>
          </cell>
          <cell r="N54">
            <v>0</v>
          </cell>
          <cell r="O54">
            <v>0</v>
          </cell>
          <cell r="P54">
            <v>0</v>
          </cell>
          <cell r="Q54" t="str">
            <v xml:space="preserve"> </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Q54">
            <v>0</v>
          </cell>
          <cell r="AR54">
            <v>0</v>
          </cell>
          <cell r="AS54">
            <v>0</v>
          </cell>
          <cell r="AT54">
            <v>40000</v>
          </cell>
          <cell r="AV54">
            <v>0</v>
          </cell>
          <cell r="AW54">
            <v>72873</v>
          </cell>
          <cell r="AY54">
            <v>18396</v>
          </cell>
          <cell r="BD54">
            <v>7049000</v>
          </cell>
          <cell r="BE54" t="e">
            <v>#REF!</v>
          </cell>
          <cell r="BF54">
            <v>7180269</v>
          </cell>
        </row>
        <row r="55">
          <cell r="B55">
            <v>27614</v>
          </cell>
          <cell r="D55" t="str">
            <v>INSTITUTE FOR APPLIED BEHAVIOR ANALYSIS, A PSY. CORP.</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Q55">
            <v>0</v>
          </cell>
          <cell r="AR55">
            <v>0</v>
          </cell>
          <cell r="AS55">
            <v>0</v>
          </cell>
          <cell r="AT55">
            <v>0</v>
          </cell>
          <cell r="AV55">
            <v>0</v>
          </cell>
          <cell r="AW55">
            <v>0</v>
          </cell>
          <cell r="AY55">
            <v>0</v>
          </cell>
          <cell r="BD55">
            <v>100000</v>
          </cell>
          <cell r="BE55" t="e">
            <v>#REF!</v>
          </cell>
          <cell r="BF55">
            <v>100000</v>
          </cell>
        </row>
        <row r="56">
          <cell r="B56">
            <v>23186</v>
          </cell>
          <cell r="D56" t="str">
            <v>INSTITUTE FOR THE REDESIGN OF LEARNING (ALMANSOR)</v>
          </cell>
          <cell r="L56">
            <v>0</v>
          </cell>
          <cell r="M56">
            <v>192414</v>
          </cell>
          <cell r="N56">
            <v>0</v>
          </cell>
          <cell r="O56">
            <v>0</v>
          </cell>
          <cell r="P56">
            <v>0</v>
          </cell>
          <cell r="Q56">
            <v>100000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Q56">
            <v>0</v>
          </cell>
          <cell r="AR56">
            <v>0</v>
          </cell>
          <cell r="AS56">
            <v>135485</v>
          </cell>
          <cell r="AT56">
            <v>125000</v>
          </cell>
          <cell r="AV56">
            <v>72143</v>
          </cell>
          <cell r="AW56">
            <v>263770</v>
          </cell>
          <cell r="AY56">
            <v>0</v>
          </cell>
          <cell r="BD56">
            <v>5423100</v>
          </cell>
          <cell r="BE56" t="e">
            <v>#REF!</v>
          </cell>
          <cell r="BF56">
            <v>6119498</v>
          </cell>
        </row>
        <row r="57">
          <cell r="B57">
            <v>27637</v>
          </cell>
          <cell r="D57" t="str">
            <v>KIDS FIRST FOUNDATION (MID VALLEY YOUTY CTR / HELICON)</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Q57">
            <v>0</v>
          </cell>
          <cell r="AR57">
            <v>0</v>
          </cell>
          <cell r="AS57">
            <v>0</v>
          </cell>
          <cell r="AT57">
            <v>0</v>
          </cell>
          <cell r="AV57">
            <v>0</v>
          </cell>
          <cell r="AW57">
            <v>0</v>
          </cell>
          <cell r="AY57">
            <v>0</v>
          </cell>
          <cell r="BD57">
            <v>1500000</v>
          </cell>
          <cell r="BE57" t="e">
            <v>#REF!</v>
          </cell>
          <cell r="BF57">
            <v>1500000</v>
          </cell>
        </row>
        <row r="58">
          <cell r="B58">
            <v>27543</v>
          </cell>
          <cell r="D58" t="str">
            <v>LEROY HAYNES CTR FOR CHILDREN &amp; FAMILY SVCS, INC.</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Q58">
            <v>0</v>
          </cell>
          <cell r="AR58">
            <v>0</v>
          </cell>
          <cell r="AS58">
            <v>0</v>
          </cell>
          <cell r="AT58">
            <v>0</v>
          </cell>
          <cell r="AV58">
            <v>0</v>
          </cell>
          <cell r="AW58">
            <v>0</v>
          </cell>
          <cell r="AY58">
            <v>0</v>
          </cell>
          <cell r="BD58">
            <v>2453800</v>
          </cell>
          <cell r="BE58" t="e">
            <v>#REF!</v>
          </cell>
          <cell r="BF58">
            <v>2453800</v>
          </cell>
        </row>
        <row r="59">
          <cell r="B59">
            <v>20470</v>
          </cell>
          <cell r="D59" t="str">
            <v>LOS ANGELES UNIFIED SCHOOL DISTRICT (97TH SCHOOL)</v>
          </cell>
          <cell r="L59">
            <v>0</v>
          </cell>
          <cell r="M59">
            <v>0</v>
          </cell>
          <cell r="N59">
            <v>0</v>
          </cell>
          <cell r="O59">
            <v>0</v>
          </cell>
          <cell r="P59">
            <v>0</v>
          </cell>
          <cell r="Q59" t="str">
            <v xml:space="preserve"> </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Q59">
            <v>0</v>
          </cell>
          <cell r="AR59">
            <v>0</v>
          </cell>
          <cell r="AS59">
            <v>0</v>
          </cell>
          <cell r="AT59">
            <v>0</v>
          </cell>
          <cell r="AV59">
            <v>0</v>
          </cell>
          <cell r="AW59">
            <v>5817</v>
          </cell>
          <cell r="AY59">
            <v>57072</v>
          </cell>
          <cell r="BD59">
            <v>2164900</v>
          </cell>
          <cell r="BE59" t="e">
            <v>#REF!</v>
          </cell>
          <cell r="BF59">
            <v>2227789</v>
          </cell>
        </row>
        <row r="60">
          <cell r="B60">
            <v>27507</v>
          </cell>
          <cell r="D60" t="str">
            <v>MARYVALE</v>
          </cell>
          <cell r="L60">
            <v>0</v>
          </cell>
          <cell r="M60">
            <v>1</v>
          </cell>
          <cell r="N60">
            <v>0</v>
          </cell>
          <cell r="O60">
            <v>0</v>
          </cell>
          <cell r="P60">
            <v>0</v>
          </cell>
          <cell r="Q60">
            <v>1</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Q60">
            <v>0</v>
          </cell>
          <cell r="AR60">
            <v>0</v>
          </cell>
          <cell r="AS60">
            <v>0</v>
          </cell>
          <cell r="AT60">
            <v>0</v>
          </cell>
          <cell r="AV60">
            <v>0</v>
          </cell>
          <cell r="AW60">
            <v>0</v>
          </cell>
          <cell r="AY60">
            <v>0</v>
          </cell>
          <cell r="BD60">
            <v>2366000</v>
          </cell>
          <cell r="BE60" t="e">
            <v>#REF!</v>
          </cell>
          <cell r="BF60">
            <v>2366001</v>
          </cell>
        </row>
        <row r="61">
          <cell r="B61">
            <v>27495</v>
          </cell>
          <cell r="D61" t="str">
            <v>MCKINLEY CHILDREN'S CENTER, INC.</v>
          </cell>
          <cell r="L61">
            <v>0</v>
          </cell>
          <cell r="M61">
            <v>1</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Q61">
            <v>0</v>
          </cell>
          <cell r="AR61">
            <v>0</v>
          </cell>
          <cell r="AS61">
            <v>0</v>
          </cell>
          <cell r="AT61">
            <v>0</v>
          </cell>
          <cell r="AV61">
            <v>0</v>
          </cell>
          <cell r="AW61">
            <v>0</v>
          </cell>
          <cell r="AY61">
            <v>59560</v>
          </cell>
          <cell r="BD61">
            <v>2755000</v>
          </cell>
          <cell r="BE61" t="e">
            <v>#REF!</v>
          </cell>
          <cell r="BF61">
            <v>2814560</v>
          </cell>
        </row>
        <row r="62">
          <cell r="B62">
            <v>18664</v>
          </cell>
          <cell r="D62" t="str">
            <v>OLIVE CREST TREATMENT CENTERS, INC.</v>
          </cell>
          <cell r="L62">
            <v>0</v>
          </cell>
          <cell r="M62">
            <v>74768</v>
          </cell>
          <cell r="N62">
            <v>0</v>
          </cell>
          <cell r="O62">
            <v>0</v>
          </cell>
          <cell r="P62">
            <v>0</v>
          </cell>
          <cell r="Q62">
            <v>71659</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Q62">
            <v>0</v>
          </cell>
          <cell r="AR62">
            <v>0</v>
          </cell>
          <cell r="AS62">
            <v>0</v>
          </cell>
          <cell r="AT62">
            <v>0</v>
          </cell>
          <cell r="AV62">
            <v>0</v>
          </cell>
          <cell r="AW62">
            <v>0</v>
          </cell>
          <cell r="AY62">
            <v>2462</v>
          </cell>
          <cell r="BD62">
            <v>951000</v>
          </cell>
          <cell r="BE62" t="e">
            <v>#REF!</v>
          </cell>
          <cell r="BF62">
            <v>1025121</v>
          </cell>
        </row>
        <row r="63">
          <cell r="B63">
            <v>21569</v>
          </cell>
          <cell r="D63" t="str">
            <v>OPTIMIST BOYS' HOME &amp; RANCH INC.</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74975</v>
          </cell>
          <cell r="AE63">
            <v>0</v>
          </cell>
          <cell r="AF63">
            <v>0</v>
          </cell>
          <cell r="AG63">
            <v>0</v>
          </cell>
          <cell r="AH63">
            <v>0</v>
          </cell>
          <cell r="AI63">
            <v>0</v>
          </cell>
          <cell r="AJ63">
            <v>0</v>
          </cell>
          <cell r="AK63">
            <v>0</v>
          </cell>
          <cell r="AL63">
            <v>0</v>
          </cell>
          <cell r="AM63">
            <v>0</v>
          </cell>
          <cell r="AN63">
            <v>0</v>
          </cell>
          <cell r="AQ63">
            <v>0</v>
          </cell>
          <cell r="AR63">
            <v>0</v>
          </cell>
          <cell r="AS63">
            <v>0</v>
          </cell>
          <cell r="AT63">
            <v>0</v>
          </cell>
          <cell r="AV63">
            <v>28571</v>
          </cell>
          <cell r="AW63">
            <v>0</v>
          </cell>
          <cell r="AY63">
            <v>20000</v>
          </cell>
          <cell r="BD63">
            <v>4618400</v>
          </cell>
          <cell r="BE63" t="e">
            <v>#REF!</v>
          </cell>
          <cell r="BF63">
            <v>4741946</v>
          </cell>
        </row>
        <row r="64">
          <cell r="B64">
            <v>23153</v>
          </cell>
          <cell r="D64" t="str">
            <v xml:space="preserve">PACIFIC CLINICS </v>
          </cell>
          <cell r="L64">
            <v>226125</v>
          </cell>
          <cell r="M64">
            <v>11088143</v>
          </cell>
          <cell r="N64">
            <v>5829</v>
          </cell>
          <cell r="O64">
            <v>0</v>
          </cell>
          <cell r="P64">
            <v>0</v>
          </cell>
          <cell r="Q64">
            <v>2247382</v>
          </cell>
          <cell r="R64">
            <v>0</v>
          </cell>
          <cell r="S64">
            <v>0</v>
          </cell>
          <cell r="T64">
            <v>207444</v>
          </cell>
          <cell r="U64">
            <v>0</v>
          </cell>
          <cell r="V64">
            <v>0</v>
          </cell>
          <cell r="W64">
            <v>0</v>
          </cell>
          <cell r="X64">
            <v>2144397</v>
          </cell>
          <cell r="Y64">
            <v>300000</v>
          </cell>
          <cell r="Z64">
            <v>0</v>
          </cell>
          <cell r="AA64">
            <v>0</v>
          </cell>
          <cell r="AB64">
            <v>0</v>
          </cell>
          <cell r="AC64">
            <v>0</v>
          </cell>
          <cell r="AD64">
            <v>74975</v>
          </cell>
          <cell r="AE64">
            <v>0</v>
          </cell>
          <cell r="AF64">
            <v>0</v>
          </cell>
          <cell r="AG64">
            <v>0</v>
          </cell>
          <cell r="AH64">
            <v>0</v>
          </cell>
          <cell r="AI64">
            <v>0</v>
          </cell>
          <cell r="AJ64">
            <v>25000</v>
          </cell>
          <cell r="AK64">
            <v>260000</v>
          </cell>
          <cell r="AL64">
            <v>660112</v>
          </cell>
          <cell r="AM64">
            <v>36615</v>
          </cell>
          <cell r="AN64">
            <v>77600</v>
          </cell>
          <cell r="AQ64">
            <v>0</v>
          </cell>
          <cell r="AR64">
            <v>0</v>
          </cell>
          <cell r="AS64">
            <v>700000</v>
          </cell>
          <cell r="AT64">
            <v>0</v>
          </cell>
          <cell r="AV64">
            <v>72143</v>
          </cell>
          <cell r="AW64">
            <v>363700</v>
          </cell>
          <cell r="AY64">
            <v>13090696</v>
          </cell>
          <cell r="AZ64">
            <v>1026140</v>
          </cell>
          <cell r="BD64">
            <v>27458300</v>
          </cell>
          <cell r="BE64" t="e">
            <v>#REF!</v>
          </cell>
          <cell r="BF64">
            <v>48744504</v>
          </cell>
        </row>
        <row r="65">
          <cell r="B65">
            <v>27518</v>
          </cell>
          <cell r="D65" t="str">
            <v>PACIFIC LODGE YOUTH SERVICE</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Q65">
            <v>0</v>
          </cell>
          <cell r="AR65">
            <v>0</v>
          </cell>
          <cell r="AS65">
            <v>0</v>
          </cell>
          <cell r="AT65">
            <v>0</v>
          </cell>
          <cell r="AV65">
            <v>0</v>
          </cell>
          <cell r="AW65">
            <v>0</v>
          </cell>
          <cell r="AY65">
            <v>0</v>
          </cell>
          <cell r="BD65">
            <v>1500000</v>
          </cell>
          <cell r="BE65" t="e">
            <v>#REF!</v>
          </cell>
          <cell r="BF65">
            <v>1500000</v>
          </cell>
        </row>
        <row r="66">
          <cell r="B66">
            <v>27542</v>
          </cell>
          <cell r="D66" t="str">
            <v>PASADENA UNIFIED SCHOOL DISTRICT</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Q66">
            <v>0</v>
          </cell>
          <cell r="AR66">
            <v>0</v>
          </cell>
          <cell r="AS66">
            <v>0</v>
          </cell>
          <cell r="AT66">
            <v>0</v>
          </cell>
          <cell r="AV66">
            <v>0</v>
          </cell>
          <cell r="AW66">
            <v>0</v>
          </cell>
          <cell r="AY66">
            <v>0</v>
          </cell>
          <cell r="BD66">
            <v>2000000</v>
          </cell>
          <cell r="BE66" t="e">
            <v>#REF!</v>
          </cell>
          <cell r="BF66">
            <v>2000000</v>
          </cell>
        </row>
        <row r="67">
          <cell r="B67">
            <v>23149</v>
          </cell>
          <cell r="D67" t="str">
            <v xml:space="preserve">PENNY LANE CENTERS (NATIONAL FOUNDATION TREATMENT) </v>
          </cell>
          <cell r="L67">
            <v>0</v>
          </cell>
          <cell r="M67">
            <v>629656</v>
          </cell>
          <cell r="N67">
            <v>0</v>
          </cell>
          <cell r="O67">
            <v>0</v>
          </cell>
          <cell r="P67">
            <v>0</v>
          </cell>
          <cell r="Q67">
            <v>100000</v>
          </cell>
          <cell r="R67">
            <v>0</v>
          </cell>
          <cell r="S67">
            <v>0</v>
          </cell>
          <cell r="T67">
            <v>75451</v>
          </cell>
          <cell r="U67">
            <v>0</v>
          </cell>
          <cell r="V67">
            <v>0</v>
          </cell>
          <cell r="W67">
            <v>0</v>
          </cell>
          <cell r="X67">
            <v>307050</v>
          </cell>
          <cell r="Y67">
            <v>0</v>
          </cell>
          <cell r="Z67">
            <v>0</v>
          </cell>
          <cell r="AA67">
            <v>0</v>
          </cell>
          <cell r="AB67">
            <v>0</v>
          </cell>
          <cell r="AC67">
            <v>0</v>
          </cell>
          <cell r="AD67">
            <v>74975</v>
          </cell>
          <cell r="AE67">
            <v>0</v>
          </cell>
          <cell r="AF67">
            <v>0</v>
          </cell>
          <cell r="AG67">
            <v>0</v>
          </cell>
          <cell r="AH67">
            <v>0</v>
          </cell>
          <cell r="AI67">
            <v>0</v>
          </cell>
          <cell r="AJ67">
            <v>0</v>
          </cell>
          <cell r="AK67">
            <v>0</v>
          </cell>
          <cell r="AL67">
            <v>0</v>
          </cell>
          <cell r="AM67">
            <v>0</v>
          </cell>
          <cell r="AN67">
            <v>0</v>
          </cell>
          <cell r="AQ67">
            <v>0</v>
          </cell>
          <cell r="AR67">
            <v>0</v>
          </cell>
          <cell r="AS67">
            <v>6934</v>
          </cell>
          <cell r="AT67">
            <v>175000</v>
          </cell>
          <cell r="AV67">
            <v>85714</v>
          </cell>
          <cell r="AW67">
            <v>95529</v>
          </cell>
          <cell r="AY67">
            <v>72800</v>
          </cell>
          <cell r="BD67">
            <v>11381800</v>
          </cell>
          <cell r="BE67" t="e">
            <v>#REF!</v>
          </cell>
          <cell r="BF67">
            <v>12375253</v>
          </cell>
        </row>
        <row r="68">
          <cell r="B68">
            <v>21573</v>
          </cell>
          <cell r="D68" t="str">
            <v>PHOENIX HOUSES OF LOS ANGELES, INC.</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Q68">
            <v>0</v>
          </cell>
          <cell r="AR68">
            <v>0</v>
          </cell>
          <cell r="AS68">
            <v>0</v>
          </cell>
          <cell r="AT68">
            <v>0</v>
          </cell>
          <cell r="AV68">
            <v>0</v>
          </cell>
          <cell r="AW68">
            <v>0</v>
          </cell>
          <cell r="AY68">
            <v>16000</v>
          </cell>
          <cell r="BD68">
            <v>1849000</v>
          </cell>
          <cell r="BE68" t="e">
            <v>#REF!</v>
          </cell>
          <cell r="BF68">
            <v>1865000</v>
          </cell>
        </row>
        <row r="69">
          <cell r="B69">
            <v>27210</v>
          </cell>
          <cell r="D69" t="str">
            <v>PROTOTYPES</v>
          </cell>
          <cell r="L69">
            <v>7157</v>
          </cell>
          <cell r="M69">
            <v>473990</v>
          </cell>
          <cell r="N69">
            <v>0</v>
          </cell>
          <cell r="O69">
            <v>0</v>
          </cell>
          <cell r="P69">
            <v>0</v>
          </cell>
          <cell r="Q69">
            <v>8875</v>
          </cell>
          <cell r="R69">
            <v>0</v>
          </cell>
          <cell r="S69">
            <v>0</v>
          </cell>
          <cell r="T69">
            <v>0</v>
          </cell>
          <cell r="U69">
            <v>0</v>
          </cell>
          <cell r="V69">
            <v>0</v>
          </cell>
          <cell r="W69">
            <v>0</v>
          </cell>
          <cell r="X69">
            <v>489500</v>
          </cell>
          <cell r="Y69">
            <v>300000</v>
          </cell>
          <cell r="Z69">
            <v>22597</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Q69">
            <v>0</v>
          </cell>
          <cell r="AR69">
            <v>0</v>
          </cell>
          <cell r="AS69">
            <v>0</v>
          </cell>
          <cell r="AT69">
            <v>0</v>
          </cell>
          <cell r="AV69">
            <v>0</v>
          </cell>
          <cell r="AW69">
            <v>0</v>
          </cell>
          <cell r="AY69">
            <v>1583248</v>
          </cell>
          <cell r="BD69">
            <v>793800</v>
          </cell>
          <cell r="BE69" t="e">
            <v>#REF!</v>
          </cell>
          <cell r="BF69">
            <v>3198020</v>
          </cell>
        </row>
        <row r="70">
          <cell r="B70">
            <v>27236</v>
          </cell>
          <cell r="D70" t="str">
            <v>ROSEMARY CHILDREN'S SERVICES</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Q70">
            <v>0</v>
          </cell>
          <cell r="AR70">
            <v>0</v>
          </cell>
          <cell r="AS70">
            <v>0</v>
          </cell>
          <cell r="AT70">
            <v>0</v>
          </cell>
          <cell r="AV70">
            <v>0</v>
          </cell>
          <cell r="AW70">
            <v>0</v>
          </cell>
          <cell r="AY70">
            <v>10000</v>
          </cell>
          <cell r="BD70">
            <v>1673000</v>
          </cell>
          <cell r="BE70" t="e">
            <v>#REF!</v>
          </cell>
          <cell r="BF70">
            <v>1683000</v>
          </cell>
        </row>
        <row r="71">
          <cell r="B71">
            <v>18665</v>
          </cell>
          <cell r="D71" t="str">
            <v xml:space="preserve">SAN GABRIEL CHILDREN'S CTR, INC. (RESEARCH &amp; TREATMENT </v>
          </cell>
          <cell r="L71">
            <v>0</v>
          </cell>
          <cell r="M71">
            <v>81420</v>
          </cell>
          <cell r="N71">
            <v>0</v>
          </cell>
          <cell r="O71">
            <v>0</v>
          </cell>
          <cell r="P71">
            <v>0</v>
          </cell>
          <cell r="Q71">
            <v>69176</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Q71">
            <v>0</v>
          </cell>
          <cell r="AR71">
            <v>0</v>
          </cell>
          <cell r="AS71">
            <v>0</v>
          </cell>
          <cell r="AT71">
            <v>50000</v>
          </cell>
          <cell r="AV71">
            <v>0</v>
          </cell>
          <cell r="AW71">
            <v>0</v>
          </cell>
          <cell r="AY71">
            <v>0</v>
          </cell>
          <cell r="BD71">
            <v>1855000</v>
          </cell>
          <cell r="BE71" t="e">
            <v>#REF!</v>
          </cell>
          <cell r="BF71">
            <v>1974176</v>
          </cell>
        </row>
        <row r="72">
          <cell r="B72">
            <v>27522</v>
          </cell>
          <cell r="D72" t="str">
            <v>SERENITY INFANT CARE HOMES, INC.</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Q72">
            <v>0</v>
          </cell>
          <cell r="AR72">
            <v>0</v>
          </cell>
          <cell r="AS72">
            <v>0</v>
          </cell>
          <cell r="AT72">
            <v>0</v>
          </cell>
          <cell r="AV72">
            <v>0</v>
          </cell>
          <cell r="AW72">
            <v>0</v>
          </cell>
          <cell r="AY72">
            <v>0</v>
          </cell>
          <cell r="BD72">
            <v>830000</v>
          </cell>
          <cell r="BE72" t="e">
            <v>#REF!</v>
          </cell>
          <cell r="BF72">
            <v>830000</v>
          </cell>
        </row>
        <row r="73">
          <cell r="B73">
            <v>23168</v>
          </cell>
          <cell r="D73" t="str">
            <v>SOCIAL MODEL RECOVERY SYSTEMS, INC.</v>
          </cell>
          <cell r="L73">
            <v>16877</v>
          </cell>
          <cell r="M73">
            <v>602037</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418666</v>
          </cell>
          <cell r="AC73">
            <v>0</v>
          </cell>
          <cell r="AD73">
            <v>0</v>
          </cell>
          <cell r="AE73">
            <v>0</v>
          </cell>
          <cell r="AF73">
            <v>0</v>
          </cell>
          <cell r="AG73">
            <v>0</v>
          </cell>
          <cell r="AH73">
            <v>0</v>
          </cell>
          <cell r="AI73">
            <v>0</v>
          </cell>
          <cell r="AJ73">
            <v>0</v>
          </cell>
          <cell r="AK73">
            <v>0</v>
          </cell>
          <cell r="AL73">
            <v>0</v>
          </cell>
          <cell r="AM73">
            <v>0</v>
          </cell>
          <cell r="AN73">
            <v>0</v>
          </cell>
          <cell r="AQ73">
            <v>0</v>
          </cell>
          <cell r="AR73">
            <v>0</v>
          </cell>
          <cell r="AS73">
            <v>0</v>
          </cell>
          <cell r="AT73">
            <v>0</v>
          </cell>
          <cell r="AV73">
            <v>0</v>
          </cell>
          <cell r="AW73">
            <v>0</v>
          </cell>
          <cell r="AY73">
            <v>1420452</v>
          </cell>
          <cell r="BD73">
            <v>212100</v>
          </cell>
          <cell r="BE73" t="e">
            <v>#REF!</v>
          </cell>
          <cell r="BF73">
            <v>2051218</v>
          </cell>
        </row>
        <row r="74">
          <cell r="B74">
            <v>27523</v>
          </cell>
          <cell r="D74" t="str">
            <v>ST. ANNE'S MATERNITY HOME</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Q74">
            <v>0</v>
          </cell>
          <cell r="AR74">
            <v>0</v>
          </cell>
          <cell r="AS74">
            <v>0</v>
          </cell>
          <cell r="AT74">
            <v>0</v>
          </cell>
          <cell r="AV74">
            <v>0</v>
          </cell>
          <cell r="AW74">
            <v>0</v>
          </cell>
          <cell r="AY74">
            <v>0</v>
          </cell>
          <cell r="BD74">
            <v>1437600</v>
          </cell>
          <cell r="BE74" t="e">
            <v>#REF!</v>
          </cell>
          <cell r="BF74">
            <v>1437600</v>
          </cell>
        </row>
        <row r="75">
          <cell r="B75">
            <v>18631</v>
          </cell>
          <cell r="D75" t="str">
            <v>STAR VIEW ADOLESCENT CENTER, INC. (PHF)</v>
          </cell>
          <cell r="L75">
            <v>0</v>
          </cell>
          <cell r="M75">
            <v>7734</v>
          </cell>
          <cell r="N75">
            <v>0</v>
          </cell>
          <cell r="O75">
            <v>0</v>
          </cell>
          <cell r="P75">
            <v>0</v>
          </cell>
          <cell r="Q75">
            <v>150000</v>
          </cell>
          <cell r="R75">
            <v>0</v>
          </cell>
          <cell r="S75">
            <v>0</v>
          </cell>
          <cell r="T75">
            <v>0</v>
          </cell>
          <cell r="U75">
            <v>0</v>
          </cell>
          <cell r="V75">
            <v>0</v>
          </cell>
          <cell r="W75">
            <v>866977</v>
          </cell>
          <cell r="X75">
            <v>0</v>
          </cell>
          <cell r="Y75">
            <v>0</v>
          </cell>
          <cell r="Z75">
            <v>0</v>
          </cell>
          <cell r="AA75">
            <v>0</v>
          </cell>
          <cell r="AB75">
            <v>0</v>
          </cell>
          <cell r="AC75">
            <v>0</v>
          </cell>
          <cell r="AD75">
            <v>74975</v>
          </cell>
          <cell r="AE75">
            <v>0</v>
          </cell>
          <cell r="AF75">
            <v>0</v>
          </cell>
          <cell r="AG75">
            <v>0</v>
          </cell>
          <cell r="AH75">
            <v>0</v>
          </cell>
          <cell r="AI75">
            <v>0</v>
          </cell>
          <cell r="AJ75">
            <v>0</v>
          </cell>
          <cell r="AK75">
            <v>0</v>
          </cell>
          <cell r="AL75">
            <v>0</v>
          </cell>
          <cell r="AM75">
            <v>0</v>
          </cell>
          <cell r="AN75">
            <v>40000</v>
          </cell>
          <cell r="AQ75">
            <v>0</v>
          </cell>
          <cell r="AR75">
            <v>0</v>
          </cell>
          <cell r="AS75">
            <v>0</v>
          </cell>
          <cell r="AT75">
            <v>207244</v>
          </cell>
          <cell r="AV75">
            <v>43571</v>
          </cell>
          <cell r="AW75">
            <v>0</v>
          </cell>
          <cell r="AY75">
            <v>40000</v>
          </cell>
          <cell r="BD75">
            <v>17978000</v>
          </cell>
          <cell r="BE75" t="e">
            <v>#REF!</v>
          </cell>
          <cell r="BF75">
            <v>19400767</v>
          </cell>
        </row>
        <row r="76">
          <cell r="B76">
            <v>20961</v>
          </cell>
          <cell r="D76" t="str">
            <v>SUNBRIDGE HARBOR VIEW REHAB CTR, INC. (FORMELY HARBOR VIEW)</v>
          </cell>
          <cell r="L76">
            <v>0</v>
          </cell>
          <cell r="M76">
            <v>433826</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Q76">
            <v>0</v>
          </cell>
          <cell r="AR76">
            <v>0</v>
          </cell>
          <cell r="AS76">
            <v>50193</v>
          </cell>
          <cell r="AT76">
            <v>0</v>
          </cell>
          <cell r="AV76">
            <v>0</v>
          </cell>
          <cell r="AW76">
            <v>11600</v>
          </cell>
          <cell r="AY76">
            <v>0</v>
          </cell>
          <cell r="BD76">
            <v>4130044</v>
          </cell>
          <cell r="BE76" t="e">
            <v>#REF!</v>
          </cell>
          <cell r="BF76">
            <v>4191837</v>
          </cell>
        </row>
        <row r="77">
          <cell r="B77">
            <v>27601</v>
          </cell>
          <cell r="D77" t="str">
            <v>THE CHILDREN'S CENTER OF ANTELOPE VALLEY</v>
          </cell>
          <cell r="L77">
            <v>0</v>
          </cell>
          <cell r="M77">
            <v>1</v>
          </cell>
          <cell r="N77">
            <v>0</v>
          </cell>
          <cell r="O77">
            <v>0</v>
          </cell>
          <cell r="P77">
            <v>0</v>
          </cell>
          <cell r="Q77">
            <v>1</v>
          </cell>
          <cell r="R77">
            <v>0</v>
          </cell>
          <cell r="S77">
            <v>0</v>
          </cell>
          <cell r="T77">
            <v>19850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Q77">
            <v>0</v>
          </cell>
          <cell r="AR77">
            <v>0</v>
          </cell>
          <cell r="AS77">
            <v>0</v>
          </cell>
          <cell r="AT77">
            <v>0</v>
          </cell>
          <cell r="AV77">
            <v>0</v>
          </cell>
          <cell r="AW77">
            <v>0</v>
          </cell>
          <cell r="AY77">
            <v>0</v>
          </cell>
          <cell r="BD77">
            <v>1000000</v>
          </cell>
          <cell r="BE77" t="e">
            <v>#REF!</v>
          </cell>
          <cell r="BF77">
            <v>1019851</v>
          </cell>
        </row>
        <row r="78">
          <cell r="B78">
            <v>27502</v>
          </cell>
          <cell r="D78" t="str">
            <v>THE CHILDREN'S CIRCLE (FORMELY CARING FOR CHILDREN &amp; FAMILIES W/AIDS)</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Q78">
            <v>0</v>
          </cell>
          <cell r="AR78">
            <v>0</v>
          </cell>
          <cell r="AS78">
            <v>0</v>
          </cell>
          <cell r="AT78">
            <v>0</v>
          </cell>
          <cell r="AV78">
            <v>0</v>
          </cell>
          <cell r="AW78">
            <v>0</v>
          </cell>
          <cell r="AY78">
            <v>0</v>
          </cell>
          <cell r="BD78">
            <v>1185900</v>
          </cell>
          <cell r="BE78" t="e">
            <v>#REF!</v>
          </cell>
          <cell r="BF78">
            <v>1185900</v>
          </cell>
        </row>
        <row r="79">
          <cell r="B79">
            <v>27613</v>
          </cell>
          <cell r="D79" t="str">
            <v>THE REHAB PROGRAM @ PRCC, INC. TERMINATED</v>
          </cell>
          <cell r="L79">
            <v>0</v>
          </cell>
          <cell r="M79">
            <v>90000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Q79">
            <v>0</v>
          </cell>
          <cell r="AR79">
            <v>0</v>
          </cell>
          <cell r="AS79">
            <v>0</v>
          </cell>
          <cell r="AT79">
            <v>0</v>
          </cell>
          <cell r="AV79">
            <v>0</v>
          </cell>
          <cell r="AW79">
            <v>0</v>
          </cell>
          <cell r="AY79">
            <v>180000</v>
          </cell>
          <cell r="BD79">
            <v>0</v>
          </cell>
          <cell r="BE79" t="e">
            <v>#REF!</v>
          </cell>
          <cell r="BF79">
            <v>180000</v>
          </cell>
        </row>
        <row r="80">
          <cell r="B80">
            <v>27524</v>
          </cell>
          <cell r="D80" t="str">
            <v>TOBINWORLD</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Q80">
            <v>0</v>
          </cell>
          <cell r="AR80">
            <v>0</v>
          </cell>
          <cell r="AS80">
            <v>0</v>
          </cell>
          <cell r="AT80">
            <v>0</v>
          </cell>
          <cell r="AV80">
            <v>0</v>
          </cell>
          <cell r="AW80">
            <v>0</v>
          </cell>
          <cell r="AY80">
            <v>0</v>
          </cell>
          <cell r="BD80">
            <v>998000</v>
          </cell>
          <cell r="BE80" t="e">
            <v>#REF!</v>
          </cell>
          <cell r="BF80">
            <v>998000</v>
          </cell>
        </row>
        <row r="81">
          <cell r="B81">
            <v>27525</v>
          </cell>
          <cell r="D81" t="str">
            <v>TRINITY YOUTH SERVICES</v>
          </cell>
          <cell r="L81">
            <v>0</v>
          </cell>
          <cell r="M81">
            <v>84648</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Q81">
            <v>0</v>
          </cell>
          <cell r="AR81">
            <v>0</v>
          </cell>
          <cell r="AS81">
            <v>0</v>
          </cell>
          <cell r="AT81">
            <v>0</v>
          </cell>
          <cell r="AV81">
            <v>0</v>
          </cell>
          <cell r="AW81">
            <v>0</v>
          </cell>
          <cell r="AY81">
            <v>0</v>
          </cell>
          <cell r="BD81">
            <v>1000000</v>
          </cell>
          <cell r="BE81" t="e">
            <v>#REF!</v>
          </cell>
          <cell r="BF81">
            <v>1000000</v>
          </cell>
        </row>
        <row r="82">
          <cell r="B82">
            <v>27490</v>
          </cell>
          <cell r="D82" t="str">
            <v>UCLA TIES FOR ADOPTION (THE REGENTS)</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Q82">
            <v>0</v>
          </cell>
          <cell r="AR82">
            <v>0</v>
          </cell>
          <cell r="AS82">
            <v>0</v>
          </cell>
          <cell r="AT82">
            <v>0</v>
          </cell>
          <cell r="AV82">
            <v>0</v>
          </cell>
          <cell r="AW82">
            <v>0</v>
          </cell>
          <cell r="AY82">
            <v>15118</v>
          </cell>
          <cell r="BD82">
            <v>1719000</v>
          </cell>
          <cell r="BE82" t="e">
            <v>#REF!</v>
          </cell>
          <cell r="BF82">
            <v>1734118</v>
          </cell>
        </row>
        <row r="83">
          <cell r="B83">
            <v>27476</v>
          </cell>
          <cell r="D83" t="str">
            <v xml:space="preserve">WHITE MEMORIAL </v>
          </cell>
          <cell r="L83">
            <v>0</v>
          </cell>
          <cell r="M83">
            <v>238160</v>
          </cell>
          <cell r="N83">
            <v>0</v>
          </cell>
          <cell r="O83">
            <v>0</v>
          </cell>
          <cell r="P83">
            <v>2098750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Q83">
            <v>0</v>
          </cell>
          <cell r="AR83">
            <v>0</v>
          </cell>
          <cell r="AS83">
            <v>0</v>
          </cell>
          <cell r="AT83">
            <v>0</v>
          </cell>
          <cell r="AV83">
            <v>0</v>
          </cell>
          <cell r="AW83">
            <v>0</v>
          </cell>
          <cell r="AY83">
            <v>0</v>
          </cell>
          <cell r="BD83">
            <v>0</v>
          </cell>
          <cell r="BE83" t="e">
            <v>#REF!</v>
          </cell>
          <cell r="BF83">
            <v>2098750</v>
          </cell>
        </row>
        <row r="84">
          <cell r="D84" t="str">
            <v>J. HATAKEYAMA - SERVICE AREA 1 &amp; 3</v>
          </cell>
          <cell r="O84">
            <v>0</v>
          </cell>
          <cell r="P84">
            <v>2098750</v>
          </cell>
          <cell r="Q84">
            <v>3834952</v>
          </cell>
          <cell r="R84">
            <v>0</v>
          </cell>
          <cell r="S84">
            <v>0</v>
          </cell>
          <cell r="T84">
            <v>302745</v>
          </cell>
          <cell r="U84">
            <v>0</v>
          </cell>
          <cell r="V84">
            <v>0</v>
          </cell>
          <cell r="W84">
            <v>866977</v>
          </cell>
          <cell r="X84">
            <v>3118947</v>
          </cell>
          <cell r="Y84">
            <v>600000</v>
          </cell>
          <cell r="Z84">
            <v>22597</v>
          </cell>
          <cell r="AA84">
            <v>0</v>
          </cell>
          <cell r="AB84">
            <v>418666</v>
          </cell>
          <cell r="AC84">
            <v>0</v>
          </cell>
          <cell r="AD84">
            <v>524825</v>
          </cell>
          <cell r="AE84">
            <v>0</v>
          </cell>
          <cell r="AF84">
            <v>0</v>
          </cell>
          <cell r="AG84">
            <v>0</v>
          </cell>
          <cell r="AH84">
            <v>0</v>
          </cell>
          <cell r="AI84">
            <v>0</v>
          </cell>
          <cell r="AJ84">
            <v>25000</v>
          </cell>
          <cell r="AK84">
            <v>260000</v>
          </cell>
          <cell r="AL84">
            <v>660112</v>
          </cell>
          <cell r="AM84">
            <v>36615</v>
          </cell>
          <cell r="AN84">
            <v>117600</v>
          </cell>
          <cell r="AO84">
            <v>0</v>
          </cell>
          <cell r="AP84">
            <v>0</v>
          </cell>
          <cell r="AQ84">
            <v>0</v>
          </cell>
          <cell r="AR84">
            <v>0</v>
          </cell>
          <cell r="AS84">
            <v>1047540</v>
          </cell>
          <cell r="AT84">
            <v>739388</v>
          </cell>
          <cell r="AU84">
            <v>0</v>
          </cell>
          <cell r="AV84">
            <v>480713</v>
          </cell>
          <cell r="AW84">
            <v>1004989</v>
          </cell>
          <cell r="AX84">
            <v>0</v>
          </cell>
          <cell r="AY84">
            <v>18302646</v>
          </cell>
          <cell r="AZ84">
            <v>1026140</v>
          </cell>
          <cell r="BA84">
            <v>0</v>
          </cell>
          <cell r="BB84">
            <v>0</v>
          </cell>
          <cell r="BC84">
            <v>0</v>
          </cell>
          <cell r="BD84">
            <v>151879995</v>
          </cell>
          <cell r="BE84" t="e">
            <v>#REF!</v>
          </cell>
          <cell r="BF84">
            <v>187369197</v>
          </cell>
        </row>
        <row r="85">
          <cell r="B85">
            <v>23106</v>
          </cell>
          <cell r="D85" t="str">
            <v>ALCOTT CENTER FOR MH  SERVICES(Beverlywood)</v>
          </cell>
          <cell r="L85">
            <v>30213</v>
          </cell>
          <cell r="M85">
            <v>628407</v>
          </cell>
          <cell r="N85">
            <v>0</v>
          </cell>
          <cell r="O85">
            <v>0</v>
          </cell>
          <cell r="P85">
            <v>0</v>
          </cell>
          <cell r="Q85">
            <v>40257</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Q85">
            <v>0</v>
          </cell>
          <cell r="AR85">
            <v>0</v>
          </cell>
          <cell r="AS85">
            <v>0</v>
          </cell>
          <cell r="AT85">
            <v>0</v>
          </cell>
          <cell r="AV85">
            <v>0</v>
          </cell>
          <cell r="AW85">
            <v>0</v>
          </cell>
          <cell r="AY85">
            <v>1203310</v>
          </cell>
          <cell r="BD85">
            <v>25200</v>
          </cell>
          <cell r="BE85" t="e">
            <v>#REF!</v>
          </cell>
          <cell r="BF85">
            <v>1268767</v>
          </cell>
        </row>
        <row r="86">
          <cell r="B86">
            <v>23166</v>
          </cell>
          <cell r="D86" t="str">
            <v>CENTER FOR HEALTHY AGING (dba SENIOR HEALTH &amp; PEER)</v>
          </cell>
          <cell r="L86">
            <v>0</v>
          </cell>
          <cell r="M86">
            <v>298260</v>
          </cell>
          <cell r="N86">
            <v>0</v>
          </cell>
          <cell r="O86">
            <v>0</v>
          </cell>
          <cell r="P86">
            <v>0</v>
          </cell>
          <cell r="Q86">
            <v>120385</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Q86">
            <v>0</v>
          </cell>
          <cell r="AR86">
            <v>0</v>
          </cell>
          <cell r="AS86">
            <v>0</v>
          </cell>
          <cell r="AT86">
            <v>0</v>
          </cell>
          <cell r="AV86">
            <v>0</v>
          </cell>
          <cell r="AW86">
            <v>0</v>
          </cell>
          <cell r="AY86">
            <v>281172</v>
          </cell>
          <cell r="BD86">
            <v>0</v>
          </cell>
          <cell r="BE86" t="e">
            <v>#REF!</v>
          </cell>
          <cell r="BF86">
            <v>401557</v>
          </cell>
        </row>
        <row r="87">
          <cell r="B87">
            <v>23165</v>
          </cell>
          <cell r="D87" t="str">
            <v>CHILD &amp; FAMILY CENTER (SANTA CLARITA CHILD &amp; FAMILY)</v>
          </cell>
          <cell r="L87">
            <v>251000</v>
          </cell>
          <cell r="M87">
            <v>620105</v>
          </cell>
          <cell r="N87">
            <v>2095</v>
          </cell>
          <cell r="O87">
            <v>0</v>
          </cell>
          <cell r="P87">
            <v>0</v>
          </cell>
          <cell r="Q87">
            <v>323191</v>
          </cell>
          <cell r="R87">
            <v>0</v>
          </cell>
          <cell r="S87">
            <v>0</v>
          </cell>
          <cell r="T87">
            <v>20950</v>
          </cell>
          <cell r="U87">
            <v>0</v>
          </cell>
          <cell r="V87">
            <v>0</v>
          </cell>
          <cell r="W87">
            <v>0</v>
          </cell>
          <cell r="X87">
            <v>538507</v>
          </cell>
          <cell r="Y87">
            <v>0</v>
          </cell>
          <cell r="Z87">
            <v>0</v>
          </cell>
          <cell r="AA87">
            <v>0</v>
          </cell>
          <cell r="AB87">
            <v>0</v>
          </cell>
          <cell r="AC87">
            <v>0</v>
          </cell>
          <cell r="AD87">
            <v>0</v>
          </cell>
          <cell r="AE87">
            <v>0</v>
          </cell>
          <cell r="AF87">
            <v>0</v>
          </cell>
          <cell r="AG87">
            <v>0</v>
          </cell>
          <cell r="AH87">
            <v>0</v>
          </cell>
          <cell r="AI87">
            <v>0</v>
          </cell>
          <cell r="AJ87">
            <v>0</v>
          </cell>
          <cell r="AK87">
            <v>91657</v>
          </cell>
          <cell r="AL87">
            <v>0</v>
          </cell>
          <cell r="AM87">
            <v>0</v>
          </cell>
          <cell r="AN87">
            <v>0</v>
          </cell>
          <cell r="AQ87">
            <v>0</v>
          </cell>
          <cell r="AR87">
            <v>0</v>
          </cell>
          <cell r="AS87">
            <v>378624</v>
          </cell>
          <cell r="AT87">
            <v>900000</v>
          </cell>
          <cell r="AV87">
            <v>0</v>
          </cell>
          <cell r="AW87">
            <v>263100</v>
          </cell>
          <cell r="AY87">
            <v>209592</v>
          </cell>
          <cell r="BD87">
            <v>3897000</v>
          </cell>
          <cell r="BE87" t="e">
            <v>#REF!</v>
          </cell>
          <cell r="BF87">
            <v>6622621</v>
          </cell>
        </row>
        <row r="88">
          <cell r="B88">
            <v>23162</v>
          </cell>
          <cell r="D88" t="str">
            <v>CHILD AND FAMILY GUIDANCE CENTER (SFV)</v>
          </cell>
          <cell r="L88">
            <v>1560</v>
          </cell>
          <cell r="M88">
            <v>2852494</v>
          </cell>
          <cell r="N88">
            <v>7342</v>
          </cell>
          <cell r="O88">
            <v>0</v>
          </cell>
          <cell r="P88">
            <v>0</v>
          </cell>
          <cell r="Q88">
            <v>749917</v>
          </cell>
          <cell r="R88">
            <v>0</v>
          </cell>
          <cell r="S88">
            <v>0</v>
          </cell>
          <cell r="T88">
            <v>71114</v>
          </cell>
          <cell r="U88">
            <v>0</v>
          </cell>
          <cell r="V88">
            <v>0</v>
          </cell>
          <cell r="W88">
            <v>0</v>
          </cell>
          <cell r="X88">
            <v>267000</v>
          </cell>
          <cell r="Y88">
            <v>0</v>
          </cell>
          <cell r="Z88">
            <v>0</v>
          </cell>
          <cell r="AA88">
            <v>0</v>
          </cell>
          <cell r="AB88">
            <v>0</v>
          </cell>
          <cell r="AC88">
            <v>0</v>
          </cell>
          <cell r="AD88">
            <v>57500</v>
          </cell>
          <cell r="AE88">
            <v>0</v>
          </cell>
          <cell r="AF88">
            <v>0</v>
          </cell>
          <cell r="AG88">
            <v>0</v>
          </cell>
          <cell r="AH88">
            <v>0</v>
          </cell>
          <cell r="AI88">
            <v>0</v>
          </cell>
          <cell r="AJ88">
            <v>0</v>
          </cell>
          <cell r="AK88">
            <v>75000</v>
          </cell>
          <cell r="AL88">
            <v>0</v>
          </cell>
          <cell r="AM88">
            <v>0</v>
          </cell>
          <cell r="AN88">
            <v>0</v>
          </cell>
          <cell r="AQ88">
            <v>0</v>
          </cell>
          <cell r="AR88">
            <v>0</v>
          </cell>
          <cell r="AS88">
            <v>520737</v>
          </cell>
          <cell r="AT88">
            <v>279263</v>
          </cell>
          <cell r="AV88">
            <v>14286</v>
          </cell>
          <cell r="AW88">
            <v>814450</v>
          </cell>
          <cell r="AY88">
            <v>37456</v>
          </cell>
          <cell r="BD88">
            <v>14182700</v>
          </cell>
          <cell r="BE88" t="e">
            <v>#REF!</v>
          </cell>
          <cell r="BF88">
            <v>17069423</v>
          </cell>
        </row>
        <row r="89">
          <cell r="B89">
            <v>27508</v>
          </cell>
          <cell r="D89" t="str">
            <v>COUNSELLING4KIDS</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Q89">
            <v>0</v>
          </cell>
          <cell r="AR89">
            <v>0</v>
          </cell>
          <cell r="AS89">
            <v>0</v>
          </cell>
          <cell r="AT89">
            <v>0</v>
          </cell>
          <cell r="AV89">
            <v>0</v>
          </cell>
          <cell r="AW89">
            <v>0</v>
          </cell>
          <cell r="AY89">
            <v>16000</v>
          </cell>
          <cell r="BD89">
            <v>3982100</v>
          </cell>
          <cell r="BE89" t="e">
            <v>#REF!</v>
          </cell>
          <cell r="BF89">
            <v>3998100</v>
          </cell>
        </row>
        <row r="90">
          <cell r="B90">
            <v>23116</v>
          </cell>
          <cell r="D90" t="str">
            <v xml:space="preserve">DIDI HIRSCH PSYCHIATRIC SERVICE </v>
          </cell>
          <cell r="L90">
            <v>937140</v>
          </cell>
          <cell r="M90">
            <v>4217210</v>
          </cell>
          <cell r="N90">
            <v>0</v>
          </cell>
          <cell r="O90">
            <v>0</v>
          </cell>
          <cell r="P90">
            <v>0</v>
          </cell>
          <cell r="Q90">
            <v>2014134</v>
          </cell>
          <cell r="R90">
            <v>0</v>
          </cell>
          <cell r="S90">
            <v>0</v>
          </cell>
          <cell r="T90">
            <v>58232</v>
          </cell>
          <cell r="U90">
            <v>0</v>
          </cell>
          <cell r="V90">
            <v>0</v>
          </cell>
          <cell r="W90">
            <v>0</v>
          </cell>
          <cell r="X90">
            <v>898900</v>
          </cell>
          <cell r="Y90">
            <v>0</v>
          </cell>
          <cell r="Z90">
            <v>0</v>
          </cell>
          <cell r="AA90">
            <v>0</v>
          </cell>
          <cell r="AB90">
            <v>0</v>
          </cell>
          <cell r="AC90">
            <v>0</v>
          </cell>
          <cell r="AD90">
            <v>0</v>
          </cell>
          <cell r="AE90">
            <v>0</v>
          </cell>
          <cell r="AF90">
            <v>0</v>
          </cell>
          <cell r="AG90">
            <v>0</v>
          </cell>
          <cell r="AH90">
            <v>0</v>
          </cell>
          <cell r="AI90">
            <v>0</v>
          </cell>
          <cell r="AJ90">
            <v>0</v>
          </cell>
          <cell r="AK90">
            <v>180000</v>
          </cell>
          <cell r="AL90">
            <v>376740</v>
          </cell>
          <cell r="AM90">
            <v>18308</v>
          </cell>
          <cell r="AN90">
            <v>0</v>
          </cell>
          <cell r="AQ90">
            <v>0</v>
          </cell>
          <cell r="AR90">
            <v>0</v>
          </cell>
          <cell r="AS90">
            <v>240333</v>
          </cell>
          <cell r="AT90">
            <v>60000</v>
          </cell>
          <cell r="AV90">
            <v>30000</v>
          </cell>
          <cell r="AW90">
            <v>393377</v>
          </cell>
          <cell r="AY90">
            <v>4692236</v>
          </cell>
          <cell r="AZ90">
            <v>419702</v>
          </cell>
          <cell r="BD90">
            <v>6659480</v>
          </cell>
          <cell r="BE90" t="e">
            <v>#REF!</v>
          </cell>
          <cell r="BF90">
            <v>16041442</v>
          </cell>
        </row>
        <row r="91">
          <cell r="B91">
            <v>27638</v>
          </cell>
          <cell r="D91" t="str">
            <v>EDUCATIONAL RESOURCE &amp; SERVICES CTR. (dba KAYNE-ERAS)</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Q91">
            <v>0</v>
          </cell>
          <cell r="AR91">
            <v>0</v>
          </cell>
          <cell r="AS91">
            <v>0</v>
          </cell>
          <cell r="AT91">
            <v>0</v>
          </cell>
          <cell r="AV91">
            <v>0</v>
          </cell>
          <cell r="AW91">
            <v>5000</v>
          </cell>
          <cell r="AY91">
            <v>0</v>
          </cell>
          <cell r="BD91">
            <v>806000</v>
          </cell>
          <cell r="BE91" t="e">
            <v>#REF!</v>
          </cell>
          <cell r="BF91">
            <v>811000</v>
          </cell>
        </row>
        <row r="92">
          <cell r="B92">
            <v>23119</v>
          </cell>
          <cell r="D92" t="str">
            <v>EL CENTRO DE AMISTAD, INC.</v>
          </cell>
          <cell r="L92">
            <v>2464</v>
          </cell>
          <cell r="M92">
            <v>261797</v>
          </cell>
          <cell r="N92">
            <v>0</v>
          </cell>
          <cell r="O92">
            <v>0</v>
          </cell>
          <cell r="P92">
            <v>0</v>
          </cell>
          <cell r="Q92">
            <v>130466</v>
          </cell>
          <cell r="R92">
            <v>0</v>
          </cell>
          <cell r="S92">
            <v>0</v>
          </cell>
          <cell r="T92">
            <v>0</v>
          </cell>
          <cell r="U92">
            <v>0</v>
          </cell>
          <cell r="V92">
            <v>0</v>
          </cell>
          <cell r="W92">
            <v>0</v>
          </cell>
          <cell r="X92">
            <v>124600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Q92">
            <v>0</v>
          </cell>
          <cell r="AR92">
            <v>0</v>
          </cell>
          <cell r="AS92">
            <v>0</v>
          </cell>
          <cell r="AT92">
            <v>0</v>
          </cell>
          <cell r="AV92">
            <v>30000</v>
          </cell>
          <cell r="AW92">
            <v>3100</v>
          </cell>
          <cell r="AY92">
            <v>245638</v>
          </cell>
          <cell r="BD92">
            <v>1365400</v>
          </cell>
          <cell r="BE92" t="e">
            <v>#REF!</v>
          </cell>
          <cell r="BF92">
            <v>1899204</v>
          </cell>
        </row>
        <row r="93">
          <cell r="B93">
            <v>27597</v>
          </cell>
          <cell r="D93" t="str">
            <v>EMOTIONAL HEALTH ASSOCIATION (dba SHARE!)</v>
          </cell>
          <cell r="O93">
            <v>0</v>
          </cell>
          <cell r="P93">
            <v>0</v>
          </cell>
          <cell r="Q93">
            <v>322560</v>
          </cell>
          <cell r="R93">
            <v>0</v>
          </cell>
          <cell r="S93">
            <v>0</v>
          </cell>
          <cell r="T93">
            <v>0</v>
          </cell>
          <cell r="U93">
            <v>0</v>
          </cell>
          <cell r="V93">
            <v>0</v>
          </cell>
          <cell r="W93">
            <v>0</v>
          </cell>
          <cell r="X93">
            <v>89000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Q93">
            <v>0</v>
          </cell>
          <cell r="AR93">
            <v>0</v>
          </cell>
          <cell r="AS93">
            <v>0</v>
          </cell>
          <cell r="AT93">
            <v>0</v>
          </cell>
          <cell r="AV93">
            <v>0</v>
          </cell>
          <cell r="AW93">
            <v>0</v>
          </cell>
          <cell r="AY93">
            <v>0</v>
          </cell>
          <cell r="BD93">
            <v>0</v>
          </cell>
          <cell r="BE93" t="e">
            <v>#REF!</v>
          </cell>
          <cell r="BF93">
            <v>411560</v>
          </cell>
        </row>
        <row r="94">
          <cell r="B94">
            <v>18629</v>
          </cell>
          <cell r="D94" t="str">
            <v xml:space="preserve">EXODUS RECOVERY, INC. </v>
          </cell>
          <cell r="L94">
            <v>499635</v>
          </cell>
          <cell r="M94">
            <v>159951</v>
          </cell>
          <cell r="N94">
            <v>0</v>
          </cell>
          <cell r="O94">
            <v>0</v>
          </cell>
          <cell r="P94">
            <v>0</v>
          </cell>
          <cell r="Q94">
            <v>232484</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407433</v>
          </cell>
          <cell r="AM94">
            <v>19972</v>
          </cell>
          <cell r="AN94">
            <v>0</v>
          </cell>
          <cell r="AQ94">
            <v>0</v>
          </cell>
          <cell r="AR94">
            <v>0</v>
          </cell>
          <cell r="AS94">
            <v>0</v>
          </cell>
          <cell r="AT94">
            <v>0</v>
          </cell>
          <cell r="AV94">
            <v>0</v>
          </cell>
          <cell r="AW94">
            <v>0</v>
          </cell>
          <cell r="AY94">
            <v>1081328</v>
          </cell>
          <cell r="AZ94">
            <v>464968</v>
          </cell>
          <cell r="BD94">
            <v>11000</v>
          </cell>
          <cell r="BE94" t="e">
            <v>#REF!</v>
          </cell>
          <cell r="BF94">
            <v>2217185</v>
          </cell>
        </row>
        <row r="95">
          <cell r="B95">
            <v>23132</v>
          </cell>
          <cell r="D95" t="str">
            <v>HATHAWAY SYCAMORES CHILD &amp; FAMILY SERVICES</v>
          </cell>
          <cell r="L95">
            <v>0</v>
          </cell>
          <cell r="M95">
            <v>942322</v>
          </cell>
          <cell r="N95">
            <v>2627</v>
          </cell>
          <cell r="O95">
            <v>0</v>
          </cell>
          <cell r="P95">
            <v>0</v>
          </cell>
          <cell r="Q95">
            <v>327353</v>
          </cell>
          <cell r="R95">
            <v>0</v>
          </cell>
          <cell r="S95">
            <v>0</v>
          </cell>
          <cell r="T95">
            <v>72768</v>
          </cell>
          <cell r="U95">
            <v>0</v>
          </cell>
          <cell r="V95">
            <v>0</v>
          </cell>
          <cell r="W95">
            <v>0</v>
          </cell>
          <cell r="X95">
            <v>62300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40000</v>
          </cell>
          <cell r="AQ95">
            <v>0</v>
          </cell>
          <cell r="AR95">
            <v>0</v>
          </cell>
          <cell r="AS95">
            <v>276588</v>
          </cell>
          <cell r="AT95">
            <v>330000</v>
          </cell>
          <cell r="AV95">
            <v>0</v>
          </cell>
          <cell r="AW95">
            <v>441823</v>
          </cell>
          <cell r="AY95">
            <v>245882</v>
          </cell>
          <cell r="BD95">
            <v>22279000</v>
          </cell>
          <cell r="BE95" t="e">
            <v>#REF!</v>
          </cell>
          <cell r="BF95">
            <v>24075714</v>
          </cell>
        </row>
        <row r="96">
          <cell r="B96">
            <v>23133</v>
          </cell>
          <cell r="D96" t="str">
            <v>HILLVIEW MENTAL HEALTH CENTER,  INC.</v>
          </cell>
          <cell r="L96">
            <v>138256</v>
          </cell>
          <cell r="M96">
            <v>2869493</v>
          </cell>
          <cell r="N96">
            <v>0</v>
          </cell>
          <cell r="O96">
            <v>0</v>
          </cell>
          <cell r="P96">
            <v>0</v>
          </cell>
          <cell r="Q96">
            <v>563227</v>
          </cell>
          <cell r="R96">
            <v>0</v>
          </cell>
          <cell r="S96">
            <v>0</v>
          </cell>
          <cell r="T96">
            <v>0</v>
          </cell>
          <cell r="U96">
            <v>0</v>
          </cell>
          <cell r="V96">
            <v>0</v>
          </cell>
          <cell r="W96">
            <v>0</v>
          </cell>
          <cell r="X96">
            <v>44500</v>
          </cell>
          <cell r="Y96">
            <v>0</v>
          </cell>
          <cell r="Z96">
            <v>0</v>
          </cell>
          <cell r="AA96">
            <v>0</v>
          </cell>
          <cell r="AB96">
            <v>0</v>
          </cell>
          <cell r="AC96">
            <v>200566</v>
          </cell>
          <cell r="AD96">
            <v>0</v>
          </cell>
          <cell r="AE96">
            <v>0</v>
          </cell>
          <cell r="AF96">
            <v>0</v>
          </cell>
          <cell r="AG96">
            <v>0</v>
          </cell>
          <cell r="AH96">
            <v>0</v>
          </cell>
          <cell r="AI96">
            <v>0</v>
          </cell>
          <cell r="AJ96">
            <v>0</v>
          </cell>
          <cell r="AK96">
            <v>0</v>
          </cell>
          <cell r="AL96">
            <v>796852</v>
          </cell>
          <cell r="AM96">
            <v>35949</v>
          </cell>
          <cell r="AN96">
            <v>0</v>
          </cell>
          <cell r="AQ96">
            <v>0</v>
          </cell>
          <cell r="AR96">
            <v>0</v>
          </cell>
          <cell r="AS96">
            <v>0</v>
          </cell>
          <cell r="AT96">
            <v>0</v>
          </cell>
          <cell r="AV96">
            <v>30000</v>
          </cell>
          <cell r="AW96">
            <v>0</v>
          </cell>
          <cell r="AY96">
            <v>3974746</v>
          </cell>
          <cell r="AZ96">
            <v>710000</v>
          </cell>
          <cell r="BD96">
            <v>493700</v>
          </cell>
          <cell r="BE96" t="e">
            <v>#REF!</v>
          </cell>
          <cell r="BF96">
            <v>6849540</v>
          </cell>
        </row>
        <row r="97">
          <cell r="B97">
            <v>27626</v>
          </cell>
          <cell r="D97" t="str">
            <v>NEW DIRECTIONS, INC.</v>
          </cell>
          <cell r="L97">
            <v>0</v>
          </cell>
          <cell r="M97">
            <v>175000</v>
          </cell>
          <cell r="N97">
            <v>0</v>
          </cell>
          <cell r="O97">
            <v>0</v>
          </cell>
          <cell r="P97">
            <v>0</v>
          </cell>
          <cell r="Q97">
            <v>174268</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Q97">
            <v>0</v>
          </cell>
          <cell r="AR97">
            <v>0</v>
          </cell>
          <cell r="AS97">
            <v>0</v>
          </cell>
          <cell r="AT97">
            <v>0</v>
          </cell>
          <cell r="AV97">
            <v>0</v>
          </cell>
          <cell r="AW97">
            <v>0</v>
          </cell>
          <cell r="AY97">
            <v>0</v>
          </cell>
          <cell r="BD97">
            <v>0</v>
          </cell>
          <cell r="BE97" t="e">
            <v>#REF!</v>
          </cell>
          <cell r="BF97">
            <v>174268</v>
          </cell>
        </row>
        <row r="98">
          <cell r="B98">
            <v>27639</v>
          </cell>
          <cell r="D98" t="str">
            <v>NEW HORIZONS FAMILY CENTER</v>
          </cell>
          <cell r="O98">
            <v>0</v>
          </cell>
          <cell r="P98">
            <v>0</v>
          </cell>
          <cell r="Q98">
            <v>0</v>
          </cell>
          <cell r="R98">
            <v>0</v>
          </cell>
          <cell r="S98">
            <v>0</v>
          </cell>
          <cell r="T98">
            <v>37400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Q98">
            <v>0</v>
          </cell>
          <cell r="AR98">
            <v>0</v>
          </cell>
          <cell r="AS98">
            <v>0</v>
          </cell>
          <cell r="AT98">
            <v>0</v>
          </cell>
          <cell r="AV98">
            <v>0</v>
          </cell>
          <cell r="AW98">
            <v>0</v>
          </cell>
          <cell r="AY98">
            <v>0</v>
          </cell>
          <cell r="BD98">
            <v>599500</v>
          </cell>
          <cell r="BE98" t="e">
            <v>#REF!</v>
          </cell>
          <cell r="BF98">
            <v>636900</v>
          </cell>
        </row>
        <row r="99">
          <cell r="B99">
            <v>23151</v>
          </cell>
          <cell r="D99" t="str">
            <v>OCEAN PARK COMMUNITY CENTER (McKinney)</v>
          </cell>
          <cell r="L99">
            <v>0</v>
          </cell>
          <cell r="M99">
            <v>15662</v>
          </cell>
          <cell r="N99">
            <v>0</v>
          </cell>
          <cell r="O99">
            <v>0</v>
          </cell>
          <cell r="P99">
            <v>0</v>
          </cell>
          <cell r="Q99">
            <v>15269</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195548</v>
          </cell>
          <cell r="AK99">
            <v>0</v>
          </cell>
          <cell r="AL99">
            <v>0</v>
          </cell>
          <cell r="AM99">
            <v>0</v>
          </cell>
          <cell r="AN99">
            <v>0</v>
          </cell>
          <cell r="AQ99">
            <v>0</v>
          </cell>
          <cell r="AR99">
            <v>0</v>
          </cell>
          <cell r="AS99">
            <v>0</v>
          </cell>
          <cell r="AT99">
            <v>0</v>
          </cell>
          <cell r="AV99">
            <v>0</v>
          </cell>
          <cell r="AW99">
            <v>0</v>
          </cell>
          <cell r="AY99">
            <v>0</v>
          </cell>
          <cell r="BD99">
            <v>0</v>
          </cell>
          <cell r="BE99" t="e">
            <v>#REF!</v>
          </cell>
          <cell r="BF99">
            <v>210817</v>
          </cell>
        </row>
        <row r="100">
          <cell r="B100">
            <v>18618</v>
          </cell>
          <cell r="D100" t="str">
            <v>PACIFIC ASIAN COUNSELING SERVICES (FORMELY WRAP)</v>
          </cell>
          <cell r="L100">
            <v>11145</v>
          </cell>
          <cell r="M100">
            <v>340618</v>
          </cell>
          <cell r="N100">
            <v>0</v>
          </cell>
          <cell r="O100">
            <v>0</v>
          </cell>
          <cell r="P100">
            <v>0</v>
          </cell>
          <cell r="Q100">
            <v>0</v>
          </cell>
          <cell r="R100">
            <v>0</v>
          </cell>
          <cell r="S100">
            <v>0</v>
          </cell>
          <cell r="T100">
            <v>0</v>
          </cell>
          <cell r="U100">
            <v>0</v>
          </cell>
          <cell r="V100">
            <v>0</v>
          </cell>
          <cell r="W100">
            <v>0</v>
          </cell>
          <cell r="X100">
            <v>333750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Q100">
            <v>0</v>
          </cell>
          <cell r="AR100">
            <v>0</v>
          </cell>
          <cell r="AS100">
            <v>0</v>
          </cell>
          <cell r="AT100">
            <v>0</v>
          </cell>
          <cell r="AV100">
            <v>0</v>
          </cell>
          <cell r="AW100">
            <v>27133</v>
          </cell>
          <cell r="AY100">
            <v>712268</v>
          </cell>
          <cell r="BD100">
            <v>1096000</v>
          </cell>
          <cell r="BE100" t="e">
            <v>#REF!</v>
          </cell>
          <cell r="BF100">
            <v>2169151</v>
          </cell>
        </row>
        <row r="101">
          <cell r="B101">
            <v>23163</v>
          </cell>
          <cell r="D101" t="str">
            <v xml:space="preserve">SAN FERNANDO VALLEY COMMUNITY MHC, INC. </v>
          </cell>
          <cell r="L101">
            <v>635037</v>
          </cell>
          <cell r="M101">
            <v>5839561</v>
          </cell>
          <cell r="N101">
            <v>0</v>
          </cell>
          <cell r="O101">
            <v>0</v>
          </cell>
          <cell r="P101">
            <v>0</v>
          </cell>
          <cell r="Q101">
            <v>1140192</v>
          </cell>
          <cell r="R101">
            <v>0</v>
          </cell>
          <cell r="S101">
            <v>0</v>
          </cell>
          <cell r="T101">
            <v>0</v>
          </cell>
          <cell r="U101">
            <v>0</v>
          </cell>
          <cell r="V101">
            <v>0</v>
          </cell>
          <cell r="W101">
            <v>0</v>
          </cell>
          <cell r="X101">
            <v>712000</v>
          </cell>
          <cell r="Y101">
            <v>300000</v>
          </cell>
          <cell r="Z101">
            <v>0</v>
          </cell>
          <cell r="AA101">
            <v>0</v>
          </cell>
          <cell r="AB101">
            <v>0</v>
          </cell>
          <cell r="AC101">
            <v>0</v>
          </cell>
          <cell r="AD101">
            <v>132475</v>
          </cell>
          <cell r="AE101">
            <v>0</v>
          </cell>
          <cell r="AF101">
            <v>0</v>
          </cell>
          <cell r="AG101">
            <v>0</v>
          </cell>
          <cell r="AH101">
            <v>0</v>
          </cell>
          <cell r="AI101">
            <v>0</v>
          </cell>
          <cell r="AJ101">
            <v>40000</v>
          </cell>
          <cell r="AK101">
            <v>0</v>
          </cell>
          <cell r="AL101">
            <v>590741</v>
          </cell>
          <cell r="AM101">
            <v>25963</v>
          </cell>
          <cell r="AN101">
            <v>40000</v>
          </cell>
          <cell r="AQ101">
            <v>0</v>
          </cell>
          <cell r="AR101">
            <v>0</v>
          </cell>
          <cell r="AS101">
            <v>0</v>
          </cell>
          <cell r="AT101">
            <v>0</v>
          </cell>
          <cell r="AV101">
            <v>42857</v>
          </cell>
          <cell r="AW101">
            <v>86800</v>
          </cell>
          <cell r="AY101">
            <v>8984706</v>
          </cell>
          <cell r="AZ101">
            <v>482304</v>
          </cell>
          <cell r="BD101">
            <v>9199000</v>
          </cell>
          <cell r="BE101" t="e">
            <v>#REF!</v>
          </cell>
          <cell r="BF101">
            <v>21777038</v>
          </cell>
        </row>
        <row r="102">
          <cell r="B102">
            <v>23171</v>
          </cell>
          <cell r="D102" t="str">
            <v>ST. JOHN'S HOSPITAL AND HEALTH CTR</v>
          </cell>
          <cell r="L102">
            <v>10213</v>
          </cell>
          <cell r="M102">
            <v>1105486</v>
          </cell>
          <cell r="N102">
            <v>0</v>
          </cell>
          <cell r="O102">
            <v>0</v>
          </cell>
          <cell r="P102">
            <v>0</v>
          </cell>
          <cell r="Q102">
            <v>468293</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71657</v>
          </cell>
          <cell r="AL102">
            <v>0</v>
          </cell>
          <cell r="AM102">
            <v>0</v>
          </cell>
          <cell r="AN102">
            <v>0</v>
          </cell>
          <cell r="AQ102">
            <v>0</v>
          </cell>
          <cell r="AR102">
            <v>0</v>
          </cell>
          <cell r="AS102">
            <v>0</v>
          </cell>
          <cell r="AT102">
            <v>50000</v>
          </cell>
          <cell r="AV102">
            <v>0</v>
          </cell>
          <cell r="AW102">
            <v>94740</v>
          </cell>
          <cell r="AY102">
            <v>340426</v>
          </cell>
          <cell r="BD102">
            <v>1247400</v>
          </cell>
          <cell r="BE102" t="e">
            <v>#REF!</v>
          </cell>
          <cell r="BF102">
            <v>2272516</v>
          </cell>
        </row>
        <row r="103">
          <cell r="B103">
            <v>23167</v>
          </cell>
          <cell r="D103" t="str">
            <v>ST. JOSEPH CENTER</v>
          </cell>
          <cell r="L103">
            <v>4532</v>
          </cell>
          <cell r="M103">
            <v>189741</v>
          </cell>
          <cell r="N103">
            <v>0</v>
          </cell>
          <cell r="O103">
            <v>0</v>
          </cell>
          <cell r="P103">
            <v>0</v>
          </cell>
          <cell r="Q103">
            <v>48641</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99564</v>
          </cell>
          <cell r="AK103">
            <v>0</v>
          </cell>
          <cell r="AL103">
            <v>0</v>
          </cell>
          <cell r="AM103">
            <v>0</v>
          </cell>
          <cell r="AN103">
            <v>0</v>
          </cell>
          <cell r="AQ103">
            <v>0</v>
          </cell>
          <cell r="AR103">
            <v>0</v>
          </cell>
          <cell r="AS103">
            <v>0</v>
          </cell>
          <cell r="AT103">
            <v>0</v>
          </cell>
          <cell r="AV103">
            <v>0</v>
          </cell>
          <cell r="AW103">
            <v>0</v>
          </cell>
          <cell r="AY103">
            <v>340000</v>
          </cell>
          <cell r="BD103">
            <v>0</v>
          </cell>
          <cell r="BE103" t="e">
            <v>#REF!</v>
          </cell>
          <cell r="BF103">
            <v>488205</v>
          </cell>
        </row>
        <row r="104">
          <cell r="B104">
            <v>23182</v>
          </cell>
          <cell r="D104" t="str">
            <v>STEP-UP ON SECOND STREET, INC.</v>
          </cell>
          <cell r="L104">
            <v>0</v>
          </cell>
          <cell r="M104">
            <v>1086555</v>
          </cell>
          <cell r="N104">
            <v>0</v>
          </cell>
          <cell r="O104">
            <v>0</v>
          </cell>
          <cell r="P104">
            <v>0</v>
          </cell>
          <cell r="Q104">
            <v>224760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80000</v>
          </cell>
          <cell r="AK104">
            <v>0</v>
          </cell>
          <cell r="AL104">
            <v>84979</v>
          </cell>
          <cell r="AM104">
            <v>4993</v>
          </cell>
          <cell r="AN104">
            <v>0</v>
          </cell>
          <cell r="AQ104">
            <v>0</v>
          </cell>
          <cell r="AR104">
            <v>0</v>
          </cell>
          <cell r="AS104">
            <v>0</v>
          </cell>
          <cell r="AT104">
            <v>0</v>
          </cell>
          <cell r="AV104">
            <v>0</v>
          </cell>
          <cell r="AW104">
            <v>0</v>
          </cell>
          <cell r="AY104">
            <v>1554112</v>
          </cell>
          <cell r="AZ104">
            <v>150000</v>
          </cell>
          <cell r="BD104">
            <v>196000</v>
          </cell>
          <cell r="BE104" t="e">
            <v>#REF!</v>
          </cell>
          <cell r="BF104">
            <v>2294844</v>
          </cell>
        </row>
        <row r="105">
          <cell r="B105">
            <v>23187</v>
          </cell>
          <cell r="D105" t="str">
            <v>STIRLING ACADEMY, INC.(STIRLING BEHAVIORAL HEALTH INST.)</v>
          </cell>
          <cell r="L105">
            <v>0</v>
          </cell>
          <cell r="M105">
            <v>41767</v>
          </cell>
          <cell r="N105">
            <v>0</v>
          </cell>
          <cell r="O105">
            <v>0</v>
          </cell>
          <cell r="P105">
            <v>0</v>
          </cell>
          <cell r="Q105">
            <v>0</v>
          </cell>
          <cell r="R105">
            <v>0</v>
          </cell>
          <cell r="S105">
            <v>0</v>
          </cell>
          <cell r="T105">
            <v>0</v>
          </cell>
          <cell r="U105">
            <v>0</v>
          </cell>
          <cell r="V105">
            <v>0</v>
          </cell>
          <cell r="W105">
            <v>0</v>
          </cell>
          <cell r="X105">
            <v>155617</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Q105">
            <v>0</v>
          </cell>
          <cell r="AR105">
            <v>0</v>
          </cell>
          <cell r="AS105">
            <v>36760</v>
          </cell>
          <cell r="AT105">
            <v>150000</v>
          </cell>
          <cell r="AV105">
            <v>30000</v>
          </cell>
          <cell r="AW105">
            <v>83500</v>
          </cell>
          <cell r="AY105">
            <v>0</v>
          </cell>
          <cell r="BD105">
            <v>1905200</v>
          </cell>
          <cell r="BE105" t="e">
            <v>#REF!</v>
          </cell>
          <cell r="BF105">
            <v>2361077</v>
          </cell>
        </row>
        <row r="106">
          <cell r="B106">
            <v>27625</v>
          </cell>
          <cell r="D106" t="str">
            <v>TARZANA TREATMENT CENTER, INC.</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Q106">
            <v>0</v>
          </cell>
          <cell r="AR106">
            <v>0</v>
          </cell>
          <cell r="AS106">
            <v>0</v>
          </cell>
          <cell r="AT106">
            <v>0</v>
          </cell>
          <cell r="AV106">
            <v>0</v>
          </cell>
          <cell r="AW106">
            <v>6300</v>
          </cell>
          <cell r="AY106">
            <v>0</v>
          </cell>
          <cell r="BD106">
            <v>500000</v>
          </cell>
          <cell r="BE106" t="e">
            <v>#REF!</v>
          </cell>
          <cell r="BF106">
            <v>506300</v>
          </cell>
        </row>
        <row r="107">
          <cell r="B107">
            <v>23138</v>
          </cell>
          <cell r="D107" t="str">
            <v xml:space="preserve">THE HELP GROUP C&amp;F CTR (FORMELY LA CTR FOR THERAPY &amp; ED) </v>
          </cell>
          <cell r="L107">
            <v>0</v>
          </cell>
          <cell r="M107">
            <v>1726959</v>
          </cell>
          <cell r="N107">
            <v>2712</v>
          </cell>
          <cell r="O107">
            <v>0</v>
          </cell>
          <cell r="P107">
            <v>0</v>
          </cell>
          <cell r="Q107">
            <v>76176</v>
          </cell>
          <cell r="R107">
            <v>0</v>
          </cell>
          <cell r="S107">
            <v>0</v>
          </cell>
          <cell r="T107">
            <v>27120</v>
          </cell>
          <cell r="U107">
            <v>0</v>
          </cell>
          <cell r="V107">
            <v>0</v>
          </cell>
          <cell r="W107">
            <v>0</v>
          </cell>
          <cell r="X107">
            <v>204700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Q107">
            <v>0</v>
          </cell>
          <cell r="AR107">
            <v>0</v>
          </cell>
          <cell r="AS107">
            <v>1194501</v>
          </cell>
          <cell r="AT107">
            <v>238756</v>
          </cell>
          <cell r="AV107">
            <v>0</v>
          </cell>
          <cell r="AW107">
            <v>12500</v>
          </cell>
          <cell r="AY107">
            <v>76618</v>
          </cell>
          <cell r="BD107">
            <v>6428600</v>
          </cell>
          <cell r="BE107" t="e">
            <v>#REF!</v>
          </cell>
          <cell r="BF107">
            <v>8258971</v>
          </cell>
        </row>
        <row r="108">
          <cell r="B108">
            <v>27544</v>
          </cell>
          <cell r="D108" t="str">
            <v>THE VILLAGE FAMILY SERVICES</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Q108">
            <v>0</v>
          </cell>
          <cell r="AR108">
            <v>0</v>
          </cell>
          <cell r="AS108">
            <v>0</v>
          </cell>
          <cell r="AT108">
            <v>0</v>
          </cell>
          <cell r="AV108">
            <v>0</v>
          </cell>
          <cell r="AW108">
            <v>0</v>
          </cell>
          <cell r="AY108">
            <v>0</v>
          </cell>
          <cell r="BD108">
            <v>1031529</v>
          </cell>
          <cell r="BE108" t="e">
            <v>#REF!</v>
          </cell>
          <cell r="BF108">
            <v>1031529</v>
          </cell>
        </row>
        <row r="109">
          <cell r="B109">
            <v>21528</v>
          </cell>
          <cell r="D109" t="str">
            <v>TOPANGA-ROSCOE CORP (TOPANGA WEST GUEST HOME)</v>
          </cell>
          <cell r="L109">
            <v>0</v>
          </cell>
          <cell r="M109">
            <v>296274</v>
          </cell>
          <cell r="N109">
            <v>0</v>
          </cell>
          <cell r="O109">
            <v>0</v>
          </cell>
          <cell r="P109">
            <v>0</v>
          </cell>
          <cell r="Q109">
            <v>33035</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Q109">
            <v>0</v>
          </cell>
          <cell r="AR109">
            <v>0</v>
          </cell>
          <cell r="AS109">
            <v>0</v>
          </cell>
          <cell r="AT109">
            <v>0</v>
          </cell>
          <cell r="AV109">
            <v>0</v>
          </cell>
          <cell r="AW109">
            <v>0</v>
          </cell>
          <cell r="AY109">
            <v>500000</v>
          </cell>
          <cell r="BD109">
            <v>0</v>
          </cell>
          <cell r="BE109" t="e">
            <v>#REF!</v>
          </cell>
          <cell r="BF109">
            <v>533035</v>
          </cell>
        </row>
        <row r="110">
          <cell r="B110">
            <v>23178</v>
          </cell>
          <cell r="D110" t="str">
            <v xml:space="preserve">VERDUGO MENTAL HEALTH CENTER </v>
          </cell>
          <cell r="L110">
            <v>20455</v>
          </cell>
          <cell r="M110">
            <v>2096906</v>
          </cell>
          <cell r="N110">
            <v>3740</v>
          </cell>
          <cell r="O110">
            <v>0</v>
          </cell>
          <cell r="P110">
            <v>0</v>
          </cell>
          <cell r="Q110">
            <v>368984</v>
          </cell>
          <cell r="R110">
            <v>0</v>
          </cell>
          <cell r="S110">
            <v>0</v>
          </cell>
          <cell r="T110">
            <v>0</v>
          </cell>
          <cell r="U110">
            <v>0</v>
          </cell>
          <cell r="V110">
            <v>0</v>
          </cell>
          <cell r="W110">
            <v>0</v>
          </cell>
          <cell r="X110">
            <v>222500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136546</v>
          </cell>
          <cell r="AM110">
            <v>5326</v>
          </cell>
          <cell r="AN110">
            <v>0</v>
          </cell>
          <cell r="AQ110">
            <v>0</v>
          </cell>
          <cell r="AR110">
            <v>0</v>
          </cell>
          <cell r="AS110">
            <v>135564</v>
          </cell>
          <cell r="AT110">
            <v>0</v>
          </cell>
          <cell r="AV110">
            <v>0</v>
          </cell>
          <cell r="AW110">
            <v>59340</v>
          </cell>
          <cell r="AY110">
            <v>1679356</v>
          </cell>
          <cell r="AZ110">
            <v>68196</v>
          </cell>
          <cell r="BD110">
            <v>1932000</v>
          </cell>
          <cell r="BE110" t="e">
            <v>#REF!</v>
          </cell>
          <cell r="BF110">
            <v>4607812</v>
          </cell>
        </row>
        <row r="111">
          <cell r="B111">
            <v>23188</v>
          </cell>
          <cell r="D111" t="str">
            <v>VISTA DEL MAR CHILD &amp; FAMILY SVCS (JEWISH ORPHANS)</v>
          </cell>
          <cell r="L111">
            <v>0</v>
          </cell>
          <cell r="M111">
            <v>421156</v>
          </cell>
          <cell r="N111">
            <v>4900</v>
          </cell>
          <cell r="O111">
            <v>0</v>
          </cell>
          <cell r="P111">
            <v>0</v>
          </cell>
          <cell r="Q111">
            <v>244582</v>
          </cell>
          <cell r="R111">
            <v>0</v>
          </cell>
          <cell r="S111">
            <v>0</v>
          </cell>
          <cell r="T111">
            <v>28656</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40000</v>
          </cell>
          <cell r="AQ111">
            <v>0</v>
          </cell>
          <cell r="AR111">
            <v>0</v>
          </cell>
          <cell r="AS111">
            <v>289072</v>
          </cell>
          <cell r="AT111">
            <v>348593</v>
          </cell>
          <cell r="AV111">
            <v>10000</v>
          </cell>
          <cell r="AW111">
            <v>42000</v>
          </cell>
          <cell r="AY111">
            <v>120912</v>
          </cell>
          <cell r="BD111">
            <v>6538600</v>
          </cell>
          <cell r="BE111" t="e">
            <v>#REF!</v>
          </cell>
          <cell r="BF111">
            <v>7662415</v>
          </cell>
        </row>
        <row r="112">
          <cell r="B112">
            <v>23180</v>
          </cell>
          <cell r="D112" t="str">
            <v>WESTSIDE CENTER FOR INDEPENDENT LIVING, INC.</v>
          </cell>
          <cell r="L112">
            <v>0</v>
          </cell>
          <cell r="M112">
            <v>94470</v>
          </cell>
          <cell r="N112">
            <v>0</v>
          </cell>
          <cell r="O112">
            <v>0</v>
          </cell>
          <cell r="P112">
            <v>0</v>
          </cell>
          <cell r="Q112">
            <v>142599</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Q112">
            <v>0</v>
          </cell>
          <cell r="AR112">
            <v>0</v>
          </cell>
          <cell r="AS112">
            <v>0</v>
          </cell>
          <cell r="AT112">
            <v>0</v>
          </cell>
          <cell r="AV112">
            <v>0</v>
          </cell>
          <cell r="AW112">
            <v>0</v>
          </cell>
          <cell r="AY112">
            <v>0</v>
          </cell>
          <cell r="BD112">
            <v>0</v>
          </cell>
          <cell r="BE112" t="e">
            <v>#REF!</v>
          </cell>
          <cell r="BF112">
            <v>142599</v>
          </cell>
        </row>
        <row r="113">
          <cell r="D113" t="str">
            <v>R. KAY - SERVICE AREA 2 &amp; 5</v>
          </cell>
          <cell r="O113">
            <v>0</v>
          </cell>
          <cell r="P113">
            <v>0</v>
          </cell>
          <cell r="Q113">
            <v>7760773</v>
          </cell>
          <cell r="R113">
            <v>0</v>
          </cell>
          <cell r="S113">
            <v>0</v>
          </cell>
          <cell r="T113">
            <v>316240</v>
          </cell>
          <cell r="U113">
            <v>0</v>
          </cell>
          <cell r="V113">
            <v>0</v>
          </cell>
          <cell r="W113">
            <v>0</v>
          </cell>
          <cell r="X113">
            <v>3653374</v>
          </cell>
          <cell r="Y113">
            <v>300000</v>
          </cell>
          <cell r="Z113">
            <v>0</v>
          </cell>
          <cell r="AA113">
            <v>0</v>
          </cell>
          <cell r="AB113">
            <v>0</v>
          </cell>
          <cell r="AC113">
            <v>200566</v>
          </cell>
          <cell r="AD113">
            <v>189975</v>
          </cell>
          <cell r="AE113">
            <v>0</v>
          </cell>
          <cell r="AF113">
            <v>0</v>
          </cell>
          <cell r="AG113">
            <v>0</v>
          </cell>
          <cell r="AH113">
            <v>0</v>
          </cell>
          <cell r="AI113">
            <v>0</v>
          </cell>
          <cell r="AJ113">
            <v>415112</v>
          </cell>
          <cell r="AK113">
            <v>418314</v>
          </cell>
          <cell r="AL113">
            <v>2393291</v>
          </cell>
          <cell r="AM113">
            <v>110511</v>
          </cell>
          <cell r="AN113">
            <v>120000</v>
          </cell>
          <cell r="AO113">
            <v>0</v>
          </cell>
          <cell r="AP113">
            <v>0</v>
          </cell>
          <cell r="AQ113">
            <v>0</v>
          </cell>
          <cell r="AR113">
            <v>0</v>
          </cell>
          <cell r="AS113">
            <v>3072179</v>
          </cell>
          <cell r="AT113">
            <v>2356612</v>
          </cell>
          <cell r="AU113">
            <v>0</v>
          </cell>
          <cell r="AV113">
            <v>187143</v>
          </cell>
          <cell r="AW113">
            <v>2333163</v>
          </cell>
          <cell r="AX113">
            <v>0</v>
          </cell>
          <cell r="AY113">
            <v>26295758</v>
          </cell>
          <cell r="AZ113">
            <v>2295170</v>
          </cell>
          <cell r="BA113">
            <v>0</v>
          </cell>
          <cell r="BB113">
            <v>0</v>
          </cell>
          <cell r="BC113">
            <v>0</v>
          </cell>
          <cell r="BD113">
            <v>84375409</v>
          </cell>
          <cell r="BE113" t="e">
            <v>#REF!</v>
          </cell>
          <cell r="BF113">
            <v>136793590</v>
          </cell>
        </row>
        <row r="114">
          <cell r="B114">
            <v>23100</v>
          </cell>
          <cell r="D114" t="str">
            <v>AIDS PROJECT LOS ANGELES, INC.</v>
          </cell>
          <cell r="L114">
            <v>0</v>
          </cell>
          <cell r="M114">
            <v>89375</v>
          </cell>
          <cell r="N114">
            <v>0</v>
          </cell>
          <cell r="O114">
            <v>0</v>
          </cell>
          <cell r="P114">
            <v>0</v>
          </cell>
          <cell r="Q114">
            <v>87131</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Q114">
            <v>37466</v>
          </cell>
          <cell r="AR114">
            <v>0</v>
          </cell>
          <cell r="AS114">
            <v>0</v>
          </cell>
          <cell r="AT114">
            <v>0</v>
          </cell>
          <cell r="AV114">
            <v>0</v>
          </cell>
          <cell r="AW114">
            <v>0</v>
          </cell>
          <cell r="AY114">
            <v>0</v>
          </cell>
          <cell r="BD114">
            <v>0</v>
          </cell>
          <cell r="BE114" t="e">
            <v>#REF!</v>
          </cell>
          <cell r="BF114">
            <v>124597</v>
          </cell>
        </row>
        <row r="115">
          <cell r="B115">
            <v>23173</v>
          </cell>
          <cell r="D115" t="str">
            <v>AMANECER COMMUNITY COUNSELING SRVS., INC. (FORMELY COMMUNITY COUNSELING SERVICES)</v>
          </cell>
          <cell r="E115" t="str">
            <v xml:space="preserve">                          </v>
          </cell>
          <cell r="L115">
            <v>163277</v>
          </cell>
          <cell r="M115">
            <v>1461910</v>
          </cell>
          <cell r="N115">
            <v>0</v>
          </cell>
          <cell r="O115">
            <v>0</v>
          </cell>
          <cell r="P115">
            <v>0</v>
          </cell>
          <cell r="Q115">
            <v>1118563</v>
          </cell>
          <cell r="R115">
            <v>0</v>
          </cell>
          <cell r="S115">
            <v>0</v>
          </cell>
          <cell r="T115">
            <v>64747</v>
          </cell>
          <cell r="U115">
            <v>0</v>
          </cell>
          <cell r="V115">
            <v>0</v>
          </cell>
          <cell r="W115">
            <v>0</v>
          </cell>
          <cell r="X115">
            <v>408822</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40000</v>
          </cell>
          <cell r="AQ115">
            <v>0</v>
          </cell>
          <cell r="AR115">
            <v>0</v>
          </cell>
          <cell r="AS115">
            <v>4343</v>
          </cell>
          <cell r="AT115">
            <v>0</v>
          </cell>
          <cell r="AV115">
            <v>0</v>
          </cell>
          <cell r="AW115">
            <v>60300</v>
          </cell>
          <cell r="AY115">
            <v>961280</v>
          </cell>
          <cell r="BD115">
            <v>2847100</v>
          </cell>
          <cell r="BE115" t="e">
            <v>#REF!</v>
          </cell>
          <cell r="BF115">
            <v>5505155</v>
          </cell>
        </row>
        <row r="116">
          <cell r="B116">
            <v>21526</v>
          </cell>
          <cell r="D116" t="str">
            <v>ASC TREATMENT GROUP DBA THE ANNE SIPPI CLINIC</v>
          </cell>
          <cell r="L116">
            <v>0</v>
          </cell>
          <cell r="M116">
            <v>420278</v>
          </cell>
          <cell r="N116">
            <v>0</v>
          </cell>
          <cell r="O116">
            <v>0</v>
          </cell>
          <cell r="P116">
            <v>52000</v>
          </cell>
          <cell r="Q116">
            <v>38168</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Q116">
            <v>0</v>
          </cell>
          <cell r="AR116">
            <v>0</v>
          </cell>
          <cell r="AS116">
            <v>0</v>
          </cell>
          <cell r="AT116">
            <v>0</v>
          </cell>
          <cell r="AV116">
            <v>0</v>
          </cell>
          <cell r="AW116">
            <v>0</v>
          </cell>
          <cell r="AX116">
            <v>468000</v>
          </cell>
          <cell r="AY116">
            <v>742410</v>
          </cell>
          <cell r="BD116">
            <v>0</v>
          </cell>
          <cell r="BE116" t="e">
            <v>#REF!</v>
          </cell>
          <cell r="BF116">
            <v>1300578</v>
          </cell>
        </row>
        <row r="117">
          <cell r="B117">
            <v>23101</v>
          </cell>
          <cell r="D117" t="str">
            <v>ASIAN REHABILITATION SERVICES, INC.</v>
          </cell>
          <cell r="L117">
            <v>0</v>
          </cell>
          <cell r="M117">
            <v>196717</v>
          </cell>
          <cell r="N117">
            <v>0</v>
          </cell>
          <cell r="O117">
            <v>0</v>
          </cell>
          <cell r="P117">
            <v>0</v>
          </cell>
          <cell r="Q117">
            <v>191777</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Q117">
            <v>0</v>
          </cell>
          <cell r="AR117">
            <v>0</v>
          </cell>
          <cell r="AS117">
            <v>0</v>
          </cell>
          <cell r="AT117">
            <v>0</v>
          </cell>
          <cell r="AV117">
            <v>0</v>
          </cell>
          <cell r="AW117">
            <v>0</v>
          </cell>
          <cell r="AY117">
            <v>0</v>
          </cell>
          <cell r="BD117">
            <v>0</v>
          </cell>
          <cell r="BE117" t="e">
            <v>#REF!</v>
          </cell>
          <cell r="BF117">
            <v>191777</v>
          </cell>
        </row>
        <row r="118">
          <cell r="B118">
            <v>23103</v>
          </cell>
          <cell r="D118" t="str">
            <v>ASSOC. LEAGUE OF MEXICAN AMERICAN DBA ALMA FAMILY SVCS</v>
          </cell>
          <cell r="L118">
            <v>10450</v>
          </cell>
          <cell r="M118">
            <v>521316</v>
          </cell>
          <cell r="N118">
            <v>0</v>
          </cell>
          <cell r="O118">
            <v>0</v>
          </cell>
          <cell r="P118">
            <v>0</v>
          </cell>
          <cell r="Q118">
            <v>345513</v>
          </cell>
          <cell r="R118">
            <v>0</v>
          </cell>
          <cell r="S118">
            <v>0</v>
          </cell>
          <cell r="T118">
            <v>0</v>
          </cell>
          <cell r="U118">
            <v>0</v>
          </cell>
          <cell r="V118">
            <v>0</v>
          </cell>
          <cell r="W118">
            <v>0</v>
          </cell>
          <cell r="X118">
            <v>617215</v>
          </cell>
          <cell r="Y118">
            <v>0</v>
          </cell>
          <cell r="Z118">
            <v>25000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Q118">
            <v>0</v>
          </cell>
          <cell r="AR118">
            <v>0</v>
          </cell>
          <cell r="AS118">
            <v>0</v>
          </cell>
          <cell r="AT118">
            <v>0</v>
          </cell>
          <cell r="AV118">
            <v>50000</v>
          </cell>
          <cell r="AW118">
            <v>17700</v>
          </cell>
          <cell r="AY118">
            <v>1032468</v>
          </cell>
          <cell r="BD118">
            <v>3274800</v>
          </cell>
          <cell r="BE118" t="e">
            <v>#REF!</v>
          </cell>
          <cell r="BF118">
            <v>5362696</v>
          </cell>
        </row>
        <row r="119">
          <cell r="B119">
            <v>27621</v>
          </cell>
          <cell r="D119" t="str">
            <v>BEHAVIORAL HEALTH SERVICES, INC.</v>
          </cell>
          <cell r="L119">
            <v>0</v>
          </cell>
          <cell r="M119">
            <v>125000</v>
          </cell>
          <cell r="N119">
            <v>0</v>
          </cell>
          <cell r="O119">
            <v>0</v>
          </cell>
          <cell r="P119">
            <v>0</v>
          </cell>
          <cell r="Q119">
            <v>20000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125000</v>
          </cell>
          <cell r="AF119">
            <v>0</v>
          </cell>
          <cell r="AG119">
            <v>0</v>
          </cell>
          <cell r="AH119">
            <v>0</v>
          </cell>
          <cell r="AI119">
            <v>0</v>
          </cell>
          <cell r="AJ119">
            <v>0</v>
          </cell>
          <cell r="AK119">
            <v>0</v>
          </cell>
          <cell r="AL119">
            <v>0</v>
          </cell>
          <cell r="AM119">
            <v>0</v>
          </cell>
          <cell r="AN119">
            <v>0</v>
          </cell>
          <cell r="AQ119">
            <v>0</v>
          </cell>
          <cell r="AR119">
            <v>0</v>
          </cell>
          <cell r="AS119">
            <v>0</v>
          </cell>
          <cell r="AT119">
            <v>0</v>
          </cell>
          <cell r="AV119">
            <v>0</v>
          </cell>
          <cell r="AW119">
            <v>0</v>
          </cell>
          <cell r="AY119">
            <v>210000</v>
          </cell>
          <cell r="BD119">
            <v>461000</v>
          </cell>
          <cell r="BE119" t="e">
            <v>#REF!</v>
          </cell>
          <cell r="BF119">
            <v>816000</v>
          </cell>
        </row>
        <row r="120">
          <cell r="B120">
            <v>27622</v>
          </cell>
          <cell r="D120" t="str">
            <v>CALIFORNIA HISPANIC COMMISSION, INC.</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Q120">
            <v>0</v>
          </cell>
          <cell r="AR120">
            <v>0</v>
          </cell>
          <cell r="AS120">
            <v>0</v>
          </cell>
          <cell r="AT120">
            <v>0</v>
          </cell>
          <cell r="AV120">
            <v>0</v>
          </cell>
          <cell r="AW120">
            <v>12300</v>
          </cell>
          <cell r="AY120">
            <v>0</v>
          </cell>
          <cell r="BD120">
            <v>1124000</v>
          </cell>
          <cell r="BE120" t="e">
            <v>#REF!</v>
          </cell>
          <cell r="BF120">
            <v>1136300</v>
          </cell>
        </row>
        <row r="121">
          <cell r="B121">
            <v>27550</v>
          </cell>
          <cell r="D121" t="str">
            <v>CATHOLIC HEALTHCARE WEST (dba CALIFORNIA HOSPITAL)</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Q121">
            <v>0</v>
          </cell>
          <cell r="AR121">
            <v>0</v>
          </cell>
          <cell r="AS121">
            <v>0</v>
          </cell>
          <cell r="AT121">
            <v>0</v>
          </cell>
          <cell r="AV121">
            <v>0</v>
          </cell>
          <cell r="AW121">
            <v>0</v>
          </cell>
          <cell r="AY121">
            <v>0</v>
          </cell>
          <cell r="BD121">
            <v>932600</v>
          </cell>
          <cell r="BE121" t="e">
            <v>#REF!</v>
          </cell>
          <cell r="BF121">
            <v>932600</v>
          </cell>
        </row>
        <row r="122">
          <cell r="B122">
            <v>23109</v>
          </cell>
          <cell r="D122" t="str">
            <v>CEDARS-SINAI MEDICAL CENTER</v>
          </cell>
          <cell r="L122">
            <v>0</v>
          </cell>
          <cell r="M122">
            <v>211193</v>
          </cell>
          <cell r="N122">
            <v>0</v>
          </cell>
          <cell r="O122">
            <v>0</v>
          </cell>
          <cell r="P122">
            <v>0</v>
          </cell>
          <cell r="Q122">
            <v>3970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Q122">
            <v>0</v>
          </cell>
          <cell r="AR122">
            <v>0</v>
          </cell>
          <cell r="AS122">
            <v>58545</v>
          </cell>
          <cell r="AT122">
            <v>0</v>
          </cell>
          <cell r="AV122">
            <v>0</v>
          </cell>
          <cell r="AW122">
            <v>0</v>
          </cell>
          <cell r="AY122">
            <v>8522</v>
          </cell>
          <cell r="BD122">
            <v>1058800</v>
          </cell>
          <cell r="BE122" t="e">
            <v>#REF!</v>
          </cell>
          <cell r="BF122">
            <v>1129837</v>
          </cell>
        </row>
        <row r="123">
          <cell r="B123">
            <v>18681</v>
          </cell>
          <cell r="D123" t="str">
            <v>CHILDREN'S BUREAU OF SOUTHERN CALIFORNIA</v>
          </cell>
          <cell r="L123">
            <v>0</v>
          </cell>
          <cell r="M123">
            <v>0</v>
          </cell>
          <cell r="N123">
            <v>0</v>
          </cell>
          <cell r="O123">
            <v>0</v>
          </cell>
          <cell r="P123">
            <v>0</v>
          </cell>
          <cell r="Q123">
            <v>0</v>
          </cell>
          <cell r="R123">
            <v>0</v>
          </cell>
          <cell r="S123">
            <v>0</v>
          </cell>
          <cell r="T123">
            <v>0</v>
          </cell>
          <cell r="U123">
            <v>0</v>
          </cell>
          <cell r="V123">
            <v>0</v>
          </cell>
          <cell r="W123">
            <v>0</v>
          </cell>
          <cell r="X123">
            <v>22250</v>
          </cell>
          <cell r="Y123">
            <v>0</v>
          </cell>
          <cell r="Z123">
            <v>0</v>
          </cell>
          <cell r="AA123">
            <v>0</v>
          </cell>
          <cell r="AB123">
            <v>0</v>
          </cell>
          <cell r="AC123">
            <v>0</v>
          </cell>
          <cell r="AD123">
            <v>0</v>
          </cell>
          <cell r="AE123">
            <v>0</v>
          </cell>
          <cell r="AF123">
            <v>0</v>
          </cell>
          <cell r="AG123">
            <v>0</v>
          </cell>
          <cell r="AH123">
            <v>0</v>
          </cell>
          <cell r="AI123">
            <v>0</v>
          </cell>
          <cell r="AJ123">
            <v>0</v>
          </cell>
          <cell r="AK123">
            <v>400000</v>
          </cell>
          <cell r="AL123">
            <v>0</v>
          </cell>
          <cell r="AM123">
            <v>0</v>
          </cell>
          <cell r="AN123">
            <v>0</v>
          </cell>
          <cell r="AQ123">
            <v>0</v>
          </cell>
          <cell r="AR123">
            <v>0</v>
          </cell>
          <cell r="AS123">
            <v>0</v>
          </cell>
          <cell r="AT123">
            <v>0</v>
          </cell>
          <cell r="AV123">
            <v>0</v>
          </cell>
          <cell r="AW123">
            <v>57469</v>
          </cell>
          <cell r="AY123">
            <v>264572</v>
          </cell>
          <cell r="BD123">
            <v>7315500</v>
          </cell>
          <cell r="BE123" t="e">
            <v>#REF!</v>
          </cell>
          <cell r="BF123">
            <v>8059791</v>
          </cell>
        </row>
        <row r="124">
          <cell r="B124">
            <v>23112</v>
          </cell>
          <cell r="D124" t="str">
            <v>CHILDREN'S HOSPITAL OF LOS ANGELES</v>
          </cell>
          <cell r="L124">
            <v>0</v>
          </cell>
          <cell r="M124">
            <v>728170</v>
          </cell>
          <cell r="N124">
            <v>0</v>
          </cell>
          <cell r="O124">
            <v>0</v>
          </cell>
          <cell r="P124">
            <v>0</v>
          </cell>
          <cell r="Q124">
            <v>496859</v>
          </cell>
          <cell r="R124">
            <v>0</v>
          </cell>
          <cell r="S124">
            <v>0</v>
          </cell>
          <cell r="T124">
            <v>0</v>
          </cell>
          <cell r="U124">
            <v>0</v>
          </cell>
          <cell r="V124">
            <v>0</v>
          </cell>
          <cell r="W124">
            <v>0</v>
          </cell>
          <cell r="X124">
            <v>394982</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726796</v>
          </cell>
          <cell r="AQ124">
            <v>0</v>
          </cell>
          <cell r="AR124">
            <v>0</v>
          </cell>
          <cell r="AS124">
            <v>18438</v>
          </cell>
          <cell r="AT124">
            <v>75000</v>
          </cell>
          <cell r="AV124">
            <v>0</v>
          </cell>
          <cell r="AW124">
            <v>173627</v>
          </cell>
          <cell r="AY124">
            <v>0</v>
          </cell>
          <cell r="BB124">
            <v>1450000</v>
          </cell>
          <cell r="BD124">
            <v>6172300</v>
          </cell>
          <cell r="BE124" t="e">
            <v>#REF!</v>
          </cell>
          <cell r="BF124">
            <v>9508002</v>
          </cell>
        </row>
        <row r="125">
          <cell r="B125">
            <v>18663</v>
          </cell>
          <cell r="D125" t="str">
            <v>CHILDREN'S INSTITUTE INC.</v>
          </cell>
          <cell r="L125">
            <v>0</v>
          </cell>
          <cell r="M125">
            <v>3690</v>
          </cell>
          <cell r="N125">
            <v>0</v>
          </cell>
          <cell r="O125">
            <v>0</v>
          </cell>
          <cell r="P125">
            <v>0</v>
          </cell>
          <cell r="Q125">
            <v>0</v>
          </cell>
          <cell r="R125">
            <v>0</v>
          </cell>
          <cell r="S125">
            <v>0</v>
          </cell>
          <cell r="T125">
            <v>122261</v>
          </cell>
          <cell r="U125">
            <v>0</v>
          </cell>
          <cell r="V125">
            <v>0</v>
          </cell>
          <cell r="W125">
            <v>0</v>
          </cell>
          <cell r="X125">
            <v>48060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547016</v>
          </cell>
          <cell r="AQ125">
            <v>0</v>
          </cell>
          <cell r="AR125">
            <v>0</v>
          </cell>
          <cell r="AS125">
            <v>0</v>
          </cell>
          <cell r="AT125">
            <v>0</v>
          </cell>
          <cell r="AV125">
            <v>0</v>
          </cell>
          <cell r="AW125">
            <v>235700</v>
          </cell>
          <cell r="AY125">
            <v>67664</v>
          </cell>
          <cell r="BD125">
            <v>7768300</v>
          </cell>
          <cell r="BE125" t="e">
            <v>#REF!</v>
          </cell>
          <cell r="BF125">
            <v>8789001</v>
          </cell>
        </row>
        <row r="126">
          <cell r="B126">
            <v>23134</v>
          </cell>
          <cell r="D126" t="str">
            <v>CLONTARF MANOR INC.</v>
          </cell>
          <cell r="L126">
            <v>0</v>
          </cell>
          <cell r="M126">
            <v>540763</v>
          </cell>
          <cell r="N126">
            <v>0</v>
          </cell>
          <cell r="O126">
            <v>0</v>
          </cell>
          <cell r="P126">
            <v>0</v>
          </cell>
          <cell r="Q126">
            <v>50302</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Q126">
            <v>0</v>
          </cell>
          <cell r="AR126">
            <v>0</v>
          </cell>
          <cell r="AS126">
            <v>0</v>
          </cell>
          <cell r="AT126">
            <v>0</v>
          </cell>
          <cell r="AV126">
            <v>0</v>
          </cell>
          <cell r="AW126">
            <v>0</v>
          </cell>
          <cell r="AY126">
            <v>961800</v>
          </cell>
          <cell r="BD126">
            <v>0</v>
          </cell>
          <cell r="BE126" t="e">
            <v>#REF!</v>
          </cell>
          <cell r="BF126">
            <v>1012102</v>
          </cell>
        </row>
        <row r="127">
          <cell r="B127">
            <v>23114</v>
          </cell>
          <cell r="D127" t="str">
            <v>COMMUNITY FAMILY GUIDANCE CENTER</v>
          </cell>
          <cell r="L127">
            <v>0</v>
          </cell>
          <cell r="M127">
            <v>596347</v>
          </cell>
          <cell r="N127">
            <v>165</v>
          </cell>
          <cell r="O127">
            <v>0</v>
          </cell>
          <cell r="P127">
            <v>0</v>
          </cell>
          <cell r="Q127">
            <v>26472</v>
          </cell>
          <cell r="R127">
            <v>0</v>
          </cell>
          <cell r="S127">
            <v>0</v>
          </cell>
          <cell r="T127">
            <v>59717</v>
          </cell>
          <cell r="U127">
            <v>0</v>
          </cell>
          <cell r="V127">
            <v>0</v>
          </cell>
          <cell r="W127">
            <v>0</v>
          </cell>
          <cell r="X127">
            <v>111250</v>
          </cell>
          <cell r="Y127">
            <v>0</v>
          </cell>
          <cell r="Z127">
            <v>0</v>
          </cell>
          <cell r="AA127">
            <v>0</v>
          </cell>
          <cell r="AB127">
            <v>0</v>
          </cell>
          <cell r="AC127">
            <v>0</v>
          </cell>
          <cell r="AD127">
            <v>0</v>
          </cell>
          <cell r="AE127">
            <v>0</v>
          </cell>
          <cell r="AF127">
            <v>0</v>
          </cell>
          <cell r="AG127">
            <v>0</v>
          </cell>
          <cell r="AH127">
            <v>0</v>
          </cell>
          <cell r="AI127">
            <v>0</v>
          </cell>
          <cell r="AJ127">
            <v>0</v>
          </cell>
          <cell r="AK127">
            <v>96000</v>
          </cell>
          <cell r="AL127">
            <v>0</v>
          </cell>
          <cell r="AM127">
            <v>0</v>
          </cell>
          <cell r="AN127">
            <v>0</v>
          </cell>
          <cell r="AQ127">
            <v>0</v>
          </cell>
          <cell r="AR127">
            <v>0</v>
          </cell>
          <cell r="AS127">
            <v>196212</v>
          </cell>
          <cell r="AT127">
            <v>150000</v>
          </cell>
          <cell r="AV127">
            <v>0</v>
          </cell>
          <cell r="AW127">
            <v>161937</v>
          </cell>
          <cell r="AY127">
            <v>0</v>
          </cell>
          <cell r="BD127">
            <v>2887400</v>
          </cell>
          <cell r="BE127" t="e">
            <v>#REF!</v>
          </cell>
          <cell r="BF127">
            <v>3688988</v>
          </cell>
        </row>
        <row r="128">
          <cell r="B128">
            <v>27549</v>
          </cell>
          <cell r="D128" t="str">
            <v>EL CENTRO DEL PUEBLO, INC.</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Q128">
            <v>0</v>
          </cell>
          <cell r="AR128">
            <v>0</v>
          </cell>
          <cell r="AS128">
            <v>0</v>
          </cell>
          <cell r="AT128">
            <v>0</v>
          </cell>
          <cell r="AV128">
            <v>0</v>
          </cell>
          <cell r="AW128">
            <v>0</v>
          </cell>
          <cell r="AY128">
            <v>0</v>
          </cell>
          <cell r="BD128">
            <v>600000</v>
          </cell>
          <cell r="BE128" t="e">
            <v>#REF!</v>
          </cell>
          <cell r="BF128">
            <v>600000</v>
          </cell>
        </row>
        <row r="129">
          <cell r="B129">
            <v>23122</v>
          </cell>
          <cell r="D129" t="str">
            <v xml:space="preserve">ENKI HEALTH AND RESEARCH SYSTEMS, INC. </v>
          </cell>
          <cell r="L129">
            <v>407943</v>
          </cell>
          <cell r="M129">
            <v>6859642</v>
          </cell>
          <cell r="N129">
            <v>13250</v>
          </cell>
          <cell r="O129">
            <v>0</v>
          </cell>
          <cell r="P129">
            <v>0</v>
          </cell>
          <cell r="Q129">
            <v>3363577</v>
          </cell>
          <cell r="R129">
            <v>0</v>
          </cell>
          <cell r="S129">
            <v>0</v>
          </cell>
          <cell r="T129">
            <v>113688</v>
          </cell>
          <cell r="U129">
            <v>0</v>
          </cell>
          <cell r="V129">
            <v>0</v>
          </cell>
          <cell r="W129">
            <v>0</v>
          </cell>
          <cell r="X129">
            <v>1424000</v>
          </cell>
          <cell r="Y129">
            <v>300000</v>
          </cell>
          <cell r="Z129">
            <v>0</v>
          </cell>
          <cell r="AA129">
            <v>0</v>
          </cell>
          <cell r="AB129">
            <v>0</v>
          </cell>
          <cell r="AC129">
            <v>0</v>
          </cell>
          <cell r="AD129">
            <v>0</v>
          </cell>
          <cell r="AE129">
            <v>0</v>
          </cell>
          <cell r="AF129">
            <v>0</v>
          </cell>
          <cell r="AG129">
            <v>0</v>
          </cell>
          <cell r="AH129">
            <v>0</v>
          </cell>
          <cell r="AI129">
            <v>0</v>
          </cell>
          <cell r="AJ129">
            <v>0</v>
          </cell>
          <cell r="AK129">
            <v>0</v>
          </cell>
          <cell r="AL129">
            <v>674554</v>
          </cell>
          <cell r="AM129">
            <v>27295</v>
          </cell>
          <cell r="AN129">
            <v>2400</v>
          </cell>
          <cell r="AQ129">
            <v>0</v>
          </cell>
          <cell r="AR129">
            <v>0</v>
          </cell>
          <cell r="AS129">
            <v>163221</v>
          </cell>
          <cell r="AT129">
            <v>300000</v>
          </cell>
          <cell r="AV129">
            <v>0</v>
          </cell>
          <cell r="AW129">
            <v>585440</v>
          </cell>
          <cell r="AY129">
            <v>6552760</v>
          </cell>
          <cell r="AZ129">
            <v>400000</v>
          </cell>
          <cell r="BD129">
            <v>11015200</v>
          </cell>
          <cell r="BE129" t="e">
            <v>#REF!</v>
          </cell>
          <cell r="BF129">
            <v>24922135</v>
          </cell>
        </row>
        <row r="130">
          <cell r="B130">
            <v>23123</v>
          </cell>
          <cell r="D130" t="str">
            <v>FILIPINO-AMERICAN SERVICE GROUP, INC.</v>
          </cell>
          <cell r="L130">
            <v>0</v>
          </cell>
          <cell r="M130">
            <v>58881</v>
          </cell>
          <cell r="N130">
            <v>0</v>
          </cell>
          <cell r="O130">
            <v>0</v>
          </cell>
          <cell r="P130">
            <v>0</v>
          </cell>
          <cell r="Q130">
            <v>57402</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Q130">
            <v>0</v>
          </cell>
          <cell r="AR130">
            <v>0</v>
          </cell>
          <cell r="AS130">
            <v>0</v>
          </cell>
          <cell r="AT130">
            <v>0</v>
          </cell>
          <cell r="AV130">
            <v>0</v>
          </cell>
          <cell r="AW130">
            <v>0</v>
          </cell>
          <cell r="AY130">
            <v>0</v>
          </cell>
          <cell r="BD130">
            <v>0</v>
          </cell>
          <cell r="BE130" t="e">
            <v>#REF!</v>
          </cell>
          <cell r="BF130">
            <v>57402</v>
          </cell>
        </row>
        <row r="131">
          <cell r="B131">
            <v>23128</v>
          </cell>
          <cell r="D131" t="str">
            <v xml:space="preserve">GATEWAYS HOSPITAL &amp; MHC </v>
          </cell>
          <cell r="L131">
            <v>5268</v>
          </cell>
          <cell r="M131">
            <v>6368344</v>
          </cell>
          <cell r="N131">
            <v>0</v>
          </cell>
          <cell r="O131">
            <v>0</v>
          </cell>
          <cell r="P131">
            <v>1069000</v>
          </cell>
          <cell r="Q131">
            <v>7132719</v>
          </cell>
          <cell r="R131">
            <v>0</v>
          </cell>
          <cell r="S131">
            <v>0</v>
          </cell>
          <cell r="T131">
            <v>0</v>
          </cell>
          <cell r="U131">
            <v>0</v>
          </cell>
          <cell r="V131">
            <v>0</v>
          </cell>
          <cell r="W131">
            <v>0</v>
          </cell>
          <cell r="X131">
            <v>0</v>
          </cell>
          <cell r="Y131">
            <v>0</v>
          </cell>
          <cell r="Z131">
            <v>0</v>
          </cell>
          <cell r="AA131">
            <v>0</v>
          </cell>
          <cell r="AB131">
            <v>0</v>
          </cell>
          <cell r="AC131">
            <v>0</v>
          </cell>
          <cell r="AD131">
            <v>74975</v>
          </cell>
          <cell r="AE131">
            <v>0</v>
          </cell>
          <cell r="AF131">
            <v>0</v>
          </cell>
          <cell r="AG131">
            <v>0</v>
          </cell>
          <cell r="AH131">
            <v>0</v>
          </cell>
          <cell r="AI131">
            <v>0</v>
          </cell>
          <cell r="AJ131">
            <v>0</v>
          </cell>
          <cell r="AK131">
            <v>0</v>
          </cell>
          <cell r="AL131">
            <v>0</v>
          </cell>
          <cell r="AM131">
            <v>0</v>
          </cell>
          <cell r="AN131">
            <v>700000</v>
          </cell>
          <cell r="AQ131">
            <v>0</v>
          </cell>
          <cell r="AR131">
            <v>0</v>
          </cell>
          <cell r="AS131">
            <v>0</v>
          </cell>
          <cell r="AT131">
            <v>0</v>
          </cell>
          <cell r="AV131">
            <v>57143</v>
          </cell>
          <cell r="AW131">
            <v>17600</v>
          </cell>
          <cell r="AX131">
            <v>0</v>
          </cell>
          <cell r="AY131">
            <v>2088738</v>
          </cell>
          <cell r="BD131">
            <v>979000</v>
          </cell>
          <cell r="BE131" t="e">
            <v>#REF!</v>
          </cell>
          <cell r="BF131">
            <v>12119175</v>
          </cell>
        </row>
        <row r="132">
          <cell r="B132">
            <v>27231</v>
          </cell>
          <cell r="D132" t="str">
            <v>GAY &amp; LESBIAN ADOLESCENT SOC. SVCS, INC.</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Q132">
            <v>0</v>
          </cell>
          <cell r="AR132">
            <v>0</v>
          </cell>
          <cell r="AS132">
            <v>0</v>
          </cell>
          <cell r="AT132">
            <v>0</v>
          </cell>
          <cell r="AV132">
            <v>0</v>
          </cell>
          <cell r="AW132">
            <v>0</v>
          </cell>
          <cell r="AY132">
            <v>38000</v>
          </cell>
          <cell r="BD132">
            <v>2159800</v>
          </cell>
          <cell r="BE132" t="e">
            <v>#REF!</v>
          </cell>
          <cell r="BF132">
            <v>2197800</v>
          </cell>
        </row>
        <row r="133">
          <cell r="B133">
            <v>20486</v>
          </cell>
          <cell r="D133" t="str">
            <v>HAMBURGER HOME (dba AVIVA CENTER)</v>
          </cell>
          <cell r="L133">
            <v>0</v>
          </cell>
          <cell r="M133">
            <v>75735</v>
          </cell>
          <cell r="N133">
            <v>0</v>
          </cell>
          <cell r="O133">
            <v>0</v>
          </cell>
          <cell r="P133">
            <v>0</v>
          </cell>
          <cell r="Q133">
            <v>14865</v>
          </cell>
          <cell r="R133">
            <v>0</v>
          </cell>
          <cell r="S133">
            <v>0</v>
          </cell>
          <cell r="T133">
            <v>0</v>
          </cell>
          <cell r="U133">
            <v>0</v>
          </cell>
          <cell r="V133">
            <v>0</v>
          </cell>
          <cell r="W133">
            <v>0</v>
          </cell>
          <cell r="X133">
            <v>0</v>
          </cell>
          <cell r="Y133">
            <v>0</v>
          </cell>
          <cell r="Z133">
            <v>0</v>
          </cell>
          <cell r="AA133">
            <v>0</v>
          </cell>
          <cell r="AB133">
            <v>0</v>
          </cell>
          <cell r="AC133">
            <v>0</v>
          </cell>
          <cell r="AD133">
            <v>74975</v>
          </cell>
          <cell r="AE133">
            <v>0</v>
          </cell>
          <cell r="AF133">
            <v>0</v>
          </cell>
          <cell r="AG133">
            <v>0</v>
          </cell>
          <cell r="AH133">
            <v>0</v>
          </cell>
          <cell r="AI133">
            <v>0</v>
          </cell>
          <cell r="AJ133">
            <v>0</v>
          </cell>
          <cell r="AK133">
            <v>0</v>
          </cell>
          <cell r="AL133">
            <v>0</v>
          </cell>
          <cell r="AM133">
            <v>0</v>
          </cell>
          <cell r="AN133">
            <v>0</v>
          </cell>
          <cell r="AQ133">
            <v>0</v>
          </cell>
          <cell r="AR133">
            <v>0</v>
          </cell>
          <cell r="AS133">
            <v>0</v>
          </cell>
          <cell r="AT133">
            <v>0</v>
          </cell>
          <cell r="AV133">
            <v>57143</v>
          </cell>
          <cell r="AW133">
            <v>87900</v>
          </cell>
          <cell r="AY133">
            <v>0</v>
          </cell>
          <cell r="BD133">
            <v>5459200</v>
          </cell>
          <cell r="BE133" t="e">
            <v>#REF!</v>
          </cell>
          <cell r="BF133">
            <v>5694083</v>
          </cell>
        </row>
        <row r="134">
          <cell r="B134">
            <v>23174</v>
          </cell>
          <cell r="D134" t="str">
            <v>HEALTH RESEARCH ASSOCIATION (dba USC ALTERNATIVE )</v>
          </cell>
          <cell r="L134">
            <v>0</v>
          </cell>
          <cell r="M134">
            <v>180634</v>
          </cell>
          <cell r="N134">
            <v>0</v>
          </cell>
          <cell r="O134">
            <v>0</v>
          </cell>
          <cell r="P134">
            <v>0</v>
          </cell>
          <cell r="Q134">
            <v>74711</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Q134">
            <v>0</v>
          </cell>
          <cell r="AR134">
            <v>0</v>
          </cell>
          <cell r="AS134">
            <v>0</v>
          </cell>
          <cell r="AT134">
            <v>0</v>
          </cell>
          <cell r="AV134">
            <v>0</v>
          </cell>
          <cell r="AW134">
            <v>0</v>
          </cell>
          <cell r="AY134">
            <v>202922</v>
          </cell>
          <cell r="BD134">
            <v>0</v>
          </cell>
          <cell r="BE134" t="e">
            <v>#REF!</v>
          </cell>
          <cell r="BF134">
            <v>277633</v>
          </cell>
        </row>
        <row r="135">
          <cell r="B135">
            <v>27537</v>
          </cell>
          <cell r="D135" t="str">
            <v>HELPLINE YOUTH COUNSELING, INC.</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Q135">
            <v>0</v>
          </cell>
          <cell r="AR135">
            <v>0</v>
          </cell>
          <cell r="AS135">
            <v>0</v>
          </cell>
          <cell r="AT135">
            <v>0</v>
          </cell>
          <cell r="AV135">
            <v>0</v>
          </cell>
          <cell r="AW135">
            <v>4800</v>
          </cell>
          <cell r="AY135">
            <v>0</v>
          </cell>
          <cell r="BD135">
            <v>150000</v>
          </cell>
          <cell r="BE135" t="e">
            <v>#REF!</v>
          </cell>
          <cell r="BF135">
            <v>154800</v>
          </cell>
        </row>
        <row r="136">
          <cell r="B136">
            <v>20906</v>
          </cell>
          <cell r="D136" t="str">
            <v>INTERCOMMUNITY CHILD GUIDANCE CTR</v>
          </cell>
          <cell r="L136">
            <v>0</v>
          </cell>
          <cell r="M136">
            <v>506624</v>
          </cell>
          <cell r="N136">
            <v>0</v>
          </cell>
          <cell r="O136">
            <v>0</v>
          </cell>
          <cell r="P136">
            <v>0</v>
          </cell>
          <cell r="Q136">
            <v>0</v>
          </cell>
          <cell r="R136">
            <v>0</v>
          </cell>
          <cell r="S136">
            <v>0</v>
          </cell>
          <cell r="T136">
            <v>73535</v>
          </cell>
          <cell r="U136">
            <v>0</v>
          </cell>
          <cell r="V136">
            <v>0</v>
          </cell>
          <cell r="W136">
            <v>0</v>
          </cell>
          <cell r="X136">
            <v>133500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Q136">
            <v>0</v>
          </cell>
          <cell r="AR136">
            <v>0</v>
          </cell>
          <cell r="AS136">
            <v>163332</v>
          </cell>
          <cell r="AT136">
            <v>125000</v>
          </cell>
          <cell r="AV136">
            <v>0</v>
          </cell>
          <cell r="AW136">
            <v>264210</v>
          </cell>
          <cell r="AY136">
            <v>78836</v>
          </cell>
          <cell r="BD136">
            <v>2851100</v>
          </cell>
          <cell r="BE136" t="e">
            <v>#REF!</v>
          </cell>
          <cell r="BF136">
            <v>3689513</v>
          </cell>
        </row>
        <row r="137">
          <cell r="B137">
            <v>27529</v>
          </cell>
          <cell r="D137" t="str">
            <v>INTSITUTE FOR MULTICULTURAL COUN. &amp; EDU. SVCS, INC. (IMCES)</v>
          </cell>
          <cell r="L137">
            <v>0</v>
          </cell>
          <cell r="M137">
            <v>34000</v>
          </cell>
          <cell r="N137">
            <v>0</v>
          </cell>
          <cell r="O137">
            <v>0</v>
          </cell>
          <cell r="P137">
            <v>0</v>
          </cell>
          <cell r="Q137">
            <v>40000</v>
          </cell>
          <cell r="R137">
            <v>0</v>
          </cell>
          <cell r="S137">
            <v>0</v>
          </cell>
          <cell r="T137">
            <v>0</v>
          </cell>
          <cell r="U137">
            <v>0</v>
          </cell>
          <cell r="V137">
            <v>0</v>
          </cell>
          <cell r="W137">
            <v>0</v>
          </cell>
          <cell r="X137">
            <v>213600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Q137">
            <v>0</v>
          </cell>
          <cell r="AR137">
            <v>0</v>
          </cell>
          <cell r="AS137">
            <v>0</v>
          </cell>
          <cell r="AT137">
            <v>0</v>
          </cell>
          <cell r="AV137">
            <v>0</v>
          </cell>
          <cell r="AW137">
            <v>0</v>
          </cell>
          <cell r="AY137">
            <v>70000</v>
          </cell>
          <cell r="BD137">
            <v>525000</v>
          </cell>
          <cell r="BE137" t="e">
            <v>#REF!</v>
          </cell>
          <cell r="BF137">
            <v>848600</v>
          </cell>
        </row>
        <row r="138">
          <cell r="B138">
            <v>23137</v>
          </cell>
          <cell r="D138" t="str">
            <v>KOREATOWN YOUTH &amp; COMMUNITY CENTER, INC.</v>
          </cell>
          <cell r="L138">
            <v>0</v>
          </cell>
          <cell r="M138">
            <v>140784</v>
          </cell>
          <cell r="N138">
            <v>0</v>
          </cell>
          <cell r="O138">
            <v>0</v>
          </cell>
          <cell r="P138">
            <v>0</v>
          </cell>
          <cell r="Q138">
            <v>136537</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Q138">
            <v>0</v>
          </cell>
          <cell r="AR138">
            <v>0</v>
          </cell>
          <cell r="AS138">
            <v>0</v>
          </cell>
          <cell r="AT138">
            <v>0</v>
          </cell>
          <cell r="AV138">
            <v>0</v>
          </cell>
          <cell r="AW138">
            <v>72000</v>
          </cell>
          <cell r="AY138">
            <v>1424</v>
          </cell>
          <cell r="BD138">
            <v>243000</v>
          </cell>
          <cell r="BE138" t="e">
            <v>#REF!</v>
          </cell>
          <cell r="BF138">
            <v>452961</v>
          </cell>
        </row>
        <row r="139">
          <cell r="B139">
            <v>23143</v>
          </cell>
          <cell r="D139" t="str">
            <v xml:space="preserve">LAMP INC. </v>
          </cell>
          <cell r="L139">
            <v>0</v>
          </cell>
          <cell r="M139">
            <v>317748</v>
          </cell>
          <cell r="N139">
            <v>0</v>
          </cell>
          <cell r="O139">
            <v>0</v>
          </cell>
          <cell r="P139">
            <v>0</v>
          </cell>
          <cell r="Q139">
            <v>309769</v>
          </cell>
          <cell r="R139">
            <v>0</v>
          </cell>
          <cell r="S139">
            <v>0</v>
          </cell>
          <cell r="T139">
            <v>0</v>
          </cell>
          <cell r="U139">
            <v>0</v>
          </cell>
          <cell r="V139">
            <v>0</v>
          </cell>
          <cell r="W139">
            <v>0</v>
          </cell>
          <cell r="X139">
            <v>0</v>
          </cell>
          <cell r="Y139">
            <v>0</v>
          </cell>
          <cell r="Z139">
            <v>0</v>
          </cell>
          <cell r="AA139">
            <v>50000</v>
          </cell>
          <cell r="AB139">
            <v>0</v>
          </cell>
          <cell r="AC139">
            <v>0</v>
          </cell>
          <cell r="AD139">
            <v>0</v>
          </cell>
          <cell r="AE139">
            <v>0</v>
          </cell>
          <cell r="AF139">
            <v>0</v>
          </cell>
          <cell r="AG139">
            <v>0</v>
          </cell>
          <cell r="AH139">
            <v>0</v>
          </cell>
          <cell r="AI139">
            <v>0</v>
          </cell>
          <cell r="AJ139">
            <v>384445</v>
          </cell>
          <cell r="AK139">
            <v>0</v>
          </cell>
          <cell r="AL139">
            <v>1066530</v>
          </cell>
          <cell r="AM139">
            <v>33286</v>
          </cell>
          <cell r="AN139">
            <v>0</v>
          </cell>
          <cell r="AQ139">
            <v>0</v>
          </cell>
          <cell r="AR139">
            <v>0</v>
          </cell>
          <cell r="AS139">
            <v>0</v>
          </cell>
          <cell r="AT139">
            <v>0</v>
          </cell>
          <cell r="AV139">
            <v>0</v>
          </cell>
          <cell r="AW139">
            <v>0</v>
          </cell>
          <cell r="AY139">
            <v>0</v>
          </cell>
          <cell r="BD139">
            <v>0</v>
          </cell>
          <cell r="BE139" t="e">
            <v>#REF!</v>
          </cell>
          <cell r="BF139">
            <v>1844030</v>
          </cell>
        </row>
        <row r="140">
          <cell r="B140">
            <v>23142</v>
          </cell>
          <cell r="D140" t="str">
            <v>LOS ANGELES GAY &amp; LESBIAN COMMUNITY SVCS CTR</v>
          </cell>
          <cell r="L140">
            <v>0</v>
          </cell>
          <cell r="M140">
            <v>136070</v>
          </cell>
          <cell r="N140">
            <v>0</v>
          </cell>
          <cell r="O140">
            <v>0</v>
          </cell>
          <cell r="P140">
            <v>0</v>
          </cell>
          <cell r="Q140">
            <v>132653</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Q140">
            <v>65136</v>
          </cell>
          <cell r="AR140">
            <v>0</v>
          </cell>
          <cell r="AS140">
            <v>0</v>
          </cell>
          <cell r="AT140">
            <v>0</v>
          </cell>
          <cell r="AV140">
            <v>0</v>
          </cell>
          <cell r="AW140">
            <v>0</v>
          </cell>
          <cell r="AY140">
            <v>0</v>
          </cell>
          <cell r="BD140">
            <v>0</v>
          </cell>
          <cell r="BE140" t="e">
            <v>#REF!</v>
          </cell>
          <cell r="BF140">
            <v>197789</v>
          </cell>
        </row>
        <row r="141">
          <cell r="B141">
            <v>27519</v>
          </cell>
          <cell r="D141" t="str">
            <v>PARA LOS NINOS</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Q141">
            <v>0</v>
          </cell>
          <cell r="AR141">
            <v>0</v>
          </cell>
          <cell r="AS141">
            <v>0</v>
          </cell>
          <cell r="AT141">
            <v>0</v>
          </cell>
          <cell r="AV141">
            <v>0</v>
          </cell>
          <cell r="AW141">
            <v>5100</v>
          </cell>
          <cell r="AY141">
            <v>0</v>
          </cell>
          <cell r="BD141">
            <v>950000</v>
          </cell>
          <cell r="BE141" t="e">
            <v>#REF!</v>
          </cell>
          <cell r="BF141">
            <v>955100</v>
          </cell>
        </row>
        <row r="142">
          <cell r="B142">
            <v>27548</v>
          </cell>
          <cell r="D142" t="str">
            <v>PEDIATRIC &amp; FAMILY MEDICAL CENTER (dba EISNER)</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Q142">
            <v>0</v>
          </cell>
          <cell r="AR142">
            <v>0</v>
          </cell>
          <cell r="AS142">
            <v>0</v>
          </cell>
          <cell r="AT142">
            <v>0</v>
          </cell>
          <cell r="AV142">
            <v>0</v>
          </cell>
          <cell r="AW142">
            <v>0</v>
          </cell>
          <cell r="AY142">
            <v>0</v>
          </cell>
          <cell r="BD142">
            <v>600000</v>
          </cell>
          <cell r="BE142" t="e">
            <v>#REF!</v>
          </cell>
          <cell r="BF142">
            <v>600000</v>
          </cell>
        </row>
        <row r="143">
          <cell r="B143">
            <v>23156</v>
          </cell>
          <cell r="D143" t="str">
            <v>PORTALS HOUSE</v>
          </cell>
          <cell r="L143">
            <v>240394</v>
          </cell>
          <cell r="M143">
            <v>4309823</v>
          </cell>
          <cell r="N143">
            <v>0</v>
          </cell>
          <cell r="O143">
            <v>0</v>
          </cell>
          <cell r="P143">
            <v>0</v>
          </cell>
          <cell r="Q143">
            <v>1047032</v>
          </cell>
          <cell r="R143">
            <v>0</v>
          </cell>
          <cell r="S143">
            <v>0</v>
          </cell>
          <cell r="T143">
            <v>0</v>
          </cell>
          <cell r="U143">
            <v>0</v>
          </cell>
          <cell r="V143">
            <v>0</v>
          </cell>
          <cell r="W143">
            <v>0</v>
          </cell>
          <cell r="X143">
            <v>400500</v>
          </cell>
          <cell r="Y143">
            <v>0</v>
          </cell>
          <cell r="Z143">
            <v>0</v>
          </cell>
          <cell r="AA143">
            <v>0</v>
          </cell>
          <cell r="AB143">
            <v>0</v>
          </cell>
          <cell r="AC143">
            <v>0</v>
          </cell>
          <cell r="AD143">
            <v>0</v>
          </cell>
          <cell r="AE143">
            <v>0</v>
          </cell>
          <cell r="AF143">
            <v>0</v>
          </cell>
          <cell r="AG143">
            <v>0</v>
          </cell>
          <cell r="AH143">
            <v>0</v>
          </cell>
          <cell r="AI143">
            <v>0</v>
          </cell>
          <cell r="AJ143">
            <v>40000</v>
          </cell>
          <cell r="AK143">
            <v>0</v>
          </cell>
          <cell r="AL143">
            <v>911087</v>
          </cell>
          <cell r="AM143">
            <v>53258</v>
          </cell>
          <cell r="AN143">
            <v>0</v>
          </cell>
          <cell r="AQ143">
            <v>0</v>
          </cell>
          <cell r="AR143">
            <v>0</v>
          </cell>
          <cell r="AS143">
            <v>0</v>
          </cell>
          <cell r="AT143">
            <v>0</v>
          </cell>
          <cell r="AU143">
            <v>112402</v>
          </cell>
          <cell r="AV143">
            <v>0</v>
          </cell>
          <cell r="AW143">
            <v>0</v>
          </cell>
          <cell r="AY143">
            <v>6635678</v>
          </cell>
          <cell r="AZ143">
            <v>1590720</v>
          </cell>
          <cell r="BD143">
            <v>827500</v>
          </cell>
          <cell r="BE143" t="e">
            <v>#REF!</v>
          </cell>
          <cell r="BF143">
            <v>11618177</v>
          </cell>
        </row>
        <row r="144">
          <cell r="B144">
            <v>18637</v>
          </cell>
          <cell r="D144" t="str">
            <v>PROVIDENCE COMMUNITY SERVICES, LLC. (FORMELY ASPEN)</v>
          </cell>
          <cell r="L144">
            <v>0</v>
          </cell>
          <cell r="M144">
            <v>86749</v>
          </cell>
          <cell r="N144">
            <v>2101</v>
          </cell>
          <cell r="O144">
            <v>0</v>
          </cell>
          <cell r="P144">
            <v>0</v>
          </cell>
          <cell r="Q144">
            <v>0</v>
          </cell>
          <cell r="R144">
            <v>0</v>
          </cell>
          <cell r="S144">
            <v>0</v>
          </cell>
          <cell r="T144">
            <v>21005</v>
          </cell>
          <cell r="U144">
            <v>0</v>
          </cell>
          <cell r="V144">
            <v>0</v>
          </cell>
          <cell r="W144">
            <v>0</v>
          </cell>
          <cell r="X144">
            <v>0</v>
          </cell>
          <cell r="Y144">
            <v>0</v>
          </cell>
          <cell r="Z144">
            <v>0</v>
          </cell>
          <cell r="AA144">
            <v>0</v>
          </cell>
          <cell r="AB144">
            <v>0</v>
          </cell>
          <cell r="AC144">
            <v>0</v>
          </cell>
          <cell r="AD144">
            <v>159975</v>
          </cell>
          <cell r="AE144">
            <v>0</v>
          </cell>
          <cell r="AF144">
            <v>0</v>
          </cell>
          <cell r="AG144">
            <v>0</v>
          </cell>
          <cell r="AH144">
            <v>0</v>
          </cell>
          <cell r="AI144">
            <v>0</v>
          </cell>
          <cell r="AJ144">
            <v>0</v>
          </cell>
          <cell r="AK144">
            <v>0</v>
          </cell>
          <cell r="AL144">
            <v>0</v>
          </cell>
          <cell r="AM144">
            <v>0</v>
          </cell>
          <cell r="AN144">
            <v>0</v>
          </cell>
          <cell r="AQ144">
            <v>0</v>
          </cell>
          <cell r="AR144">
            <v>0</v>
          </cell>
          <cell r="AS144">
            <v>65840</v>
          </cell>
          <cell r="AT144">
            <v>0</v>
          </cell>
          <cell r="AV144">
            <v>57143</v>
          </cell>
          <cell r="AW144">
            <v>11700</v>
          </cell>
          <cell r="AY144">
            <v>216000</v>
          </cell>
          <cell r="BD144">
            <v>2000000</v>
          </cell>
          <cell r="BE144" t="e">
            <v>#REF!</v>
          </cell>
          <cell r="BF144">
            <v>2531663</v>
          </cell>
        </row>
        <row r="145">
          <cell r="B145">
            <v>23170</v>
          </cell>
          <cell r="D145" t="str">
            <v xml:space="preserve">SPECIAL SERVICE FOR GROUPS </v>
          </cell>
          <cell r="L145">
            <v>261309</v>
          </cell>
          <cell r="M145">
            <v>4142546</v>
          </cell>
          <cell r="N145">
            <v>0</v>
          </cell>
          <cell r="O145">
            <v>0</v>
          </cell>
          <cell r="P145">
            <v>0</v>
          </cell>
          <cell r="Q145">
            <v>936860</v>
          </cell>
          <cell r="R145">
            <v>0</v>
          </cell>
          <cell r="S145">
            <v>0</v>
          </cell>
          <cell r="T145">
            <v>0</v>
          </cell>
          <cell r="U145">
            <v>0</v>
          </cell>
          <cell r="V145">
            <v>0</v>
          </cell>
          <cell r="W145">
            <v>0</v>
          </cell>
          <cell r="X145">
            <v>667500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56653</v>
          </cell>
          <cell r="AM145">
            <v>3329</v>
          </cell>
          <cell r="AN145">
            <v>0</v>
          </cell>
          <cell r="AQ145">
            <v>0</v>
          </cell>
          <cell r="AR145">
            <v>0</v>
          </cell>
          <cell r="AS145">
            <v>1686</v>
          </cell>
          <cell r="AT145">
            <v>0</v>
          </cell>
          <cell r="AV145">
            <v>31177</v>
          </cell>
          <cell r="AW145">
            <v>106900</v>
          </cell>
          <cell r="AY145">
            <v>6083356</v>
          </cell>
          <cell r="AZ145">
            <v>100000</v>
          </cell>
          <cell r="BD145">
            <v>12004900</v>
          </cell>
          <cell r="BE145" t="e">
            <v>#REF!</v>
          </cell>
          <cell r="BF145">
            <v>19992361</v>
          </cell>
        </row>
        <row r="146">
          <cell r="B146">
            <v>27624</v>
          </cell>
          <cell r="D146" t="str">
            <v>SPIRITT  FAMILY SERVICES, INC.</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Q146">
            <v>0</v>
          </cell>
          <cell r="AR146">
            <v>0</v>
          </cell>
          <cell r="AS146">
            <v>0</v>
          </cell>
          <cell r="AT146">
            <v>0</v>
          </cell>
          <cell r="AV146">
            <v>0</v>
          </cell>
          <cell r="AW146">
            <v>0</v>
          </cell>
          <cell r="AY146">
            <v>0</v>
          </cell>
          <cell r="BD146">
            <v>450000</v>
          </cell>
          <cell r="BE146" t="e">
            <v>#REF!</v>
          </cell>
          <cell r="BF146">
            <v>450000</v>
          </cell>
        </row>
        <row r="147">
          <cell r="B147">
            <v>23190</v>
          </cell>
          <cell r="D147" t="str">
            <v>THE LOS ANGELES FREE CLINIC</v>
          </cell>
          <cell r="L147">
            <v>0</v>
          </cell>
          <cell r="M147">
            <v>23430</v>
          </cell>
          <cell r="N147">
            <v>0</v>
          </cell>
          <cell r="O147">
            <v>0</v>
          </cell>
          <cell r="P147">
            <v>0</v>
          </cell>
          <cell r="Q147">
            <v>3344</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20000</v>
          </cell>
          <cell r="AK147">
            <v>0</v>
          </cell>
          <cell r="AL147">
            <v>0</v>
          </cell>
          <cell r="AM147">
            <v>0</v>
          </cell>
          <cell r="AN147">
            <v>0</v>
          </cell>
          <cell r="AQ147">
            <v>0</v>
          </cell>
          <cell r="AR147">
            <v>0</v>
          </cell>
          <cell r="AS147">
            <v>0</v>
          </cell>
          <cell r="AT147">
            <v>0</v>
          </cell>
          <cell r="AV147">
            <v>0</v>
          </cell>
          <cell r="AW147">
            <v>0</v>
          </cell>
          <cell r="AY147">
            <v>0</v>
          </cell>
          <cell r="BD147">
            <v>0</v>
          </cell>
          <cell r="BE147" t="e">
            <v>#REF!</v>
          </cell>
          <cell r="BF147">
            <v>23344</v>
          </cell>
        </row>
        <row r="148">
          <cell r="B148">
            <v>23176</v>
          </cell>
          <cell r="D148" t="str">
            <v>TRAVELERS AID SOCIETY OF LOS ANGELES</v>
          </cell>
          <cell r="L148">
            <v>0</v>
          </cell>
          <cell r="M148">
            <v>84648</v>
          </cell>
          <cell r="N148">
            <v>0</v>
          </cell>
          <cell r="O148">
            <v>0</v>
          </cell>
          <cell r="P148">
            <v>0</v>
          </cell>
          <cell r="Q148">
            <v>121518</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Q148">
            <v>0</v>
          </cell>
          <cell r="AR148">
            <v>0</v>
          </cell>
          <cell r="AS148">
            <v>0</v>
          </cell>
          <cell r="AT148">
            <v>0</v>
          </cell>
          <cell r="AV148">
            <v>0</v>
          </cell>
          <cell r="AW148">
            <v>0</v>
          </cell>
          <cell r="AY148">
            <v>0</v>
          </cell>
          <cell r="BD148">
            <v>0</v>
          </cell>
          <cell r="BE148" t="e">
            <v>#REF!</v>
          </cell>
          <cell r="BF148">
            <v>121518</v>
          </cell>
        </row>
        <row r="149">
          <cell r="B149">
            <v>27248</v>
          </cell>
          <cell r="D149" t="str">
            <v>UNITED AMERICAN INDIAN INVOLVEMENT, INC.</v>
          </cell>
          <cell r="L149">
            <v>0</v>
          </cell>
          <cell r="M149">
            <v>1</v>
          </cell>
          <cell r="N149">
            <v>0</v>
          </cell>
          <cell r="O149">
            <v>0</v>
          </cell>
          <cell r="P149">
            <v>0</v>
          </cell>
          <cell r="Q149">
            <v>0</v>
          </cell>
          <cell r="R149">
            <v>0</v>
          </cell>
          <cell r="S149">
            <v>0</v>
          </cell>
          <cell r="T149">
            <v>0</v>
          </cell>
          <cell r="U149">
            <v>0</v>
          </cell>
          <cell r="V149">
            <v>0</v>
          </cell>
          <cell r="W149">
            <v>0</v>
          </cell>
          <cell r="X149">
            <v>53400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Q149">
            <v>0</v>
          </cell>
          <cell r="AR149">
            <v>0</v>
          </cell>
          <cell r="AS149">
            <v>0</v>
          </cell>
          <cell r="AT149">
            <v>0</v>
          </cell>
          <cell r="AV149">
            <v>0</v>
          </cell>
          <cell r="AW149">
            <v>0</v>
          </cell>
          <cell r="AY149">
            <v>13218</v>
          </cell>
          <cell r="BD149">
            <v>1022000</v>
          </cell>
          <cell r="BE149" t="e">
            <v>#REF!</v>
          </cell>
          <cell r="BF149">
            <v>1088618</v>
          </cell>
        </row>
        <row r="150">
          <cell r="B150">
            <v>27600</v>
          </cell>
          <cell r="D150" t="str">
            <v>VIP COMMUNITY MENTAL HEALTH CENTER, INC. (VIP CMHC)</v>
          </cell>
          <cell r="L150">
            <v>0</v>
          </cell>
          <cell r="M150">
            <v>0</v>
          </cell>
          <cell r="N150">
            <v>0</v>
          </cell>
          <cell r="O150">
            <v>0</v>
          </cell>
          <cell r="P150">
            <v>0</v>
          </cell>
          <cell r="Q150">
            <v>922</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364000</v>
          </cell>
          <cell r="AH150">
            <v>0</v>
          </cell>
          <cell r="AI150">
            <v>0</v>
          </cell>
          <cell r="AJ150">
            <v>0</v>
          </cell>
          <cell r="AK150">
            <v>0</v>
          </cell>
          <cell r="AL150">
            <v>0</v>
          </cell>
          <cell r="AM150">
            <v>0</v>
          </cell>
          <cell r="AN150">
            <v>0</v>
          </cell>
          <cell r="AQ150">
            <v>0</v>
          </cell>
          <cell r="AR150">
            <v>0</v>
          </cell>
          <cell r="AS150">
            <v>0</v>
          </cell>
          <cell r="AT150">
            <v>0</v>
          </cell>
          <cell r="AV150">
            <v>0</v>
          </cell>
          <cell r="AW150">
            <v>13900</v>
          </cell>
          <cell r="AY150">
            <v>0</v>
          </cell>
          <cell r="BD150">
            <v>5480000</v>
          </cell>
          <cell r="BE150" t="e">
            <v>#REF!</v>
          </cell>
          <cell r="BF150">
            <v>5858822</v>
          </cell>
        </row>
        <row r="151">
          <cell r="D151" t="str">
            <v>T. BELIZ - CONTRACT SUBTOTAL</v>
          </cell>
          <cell r="L151">
            <v>5326865</v>
          </cell>
          <cell r="M151">
            <v>97087969</v>
          </cell>
          <cell r="N151">
            <v>47533</v>
          </cell>
          <cell r="O151">
            <v>0</v>
          </cell>
          <cell r="P151">
            <v>1121000</v>
          </cell>
          <cell r="Q151">
            <v>15750664</v>
          </cell>
          <cell r="R151">
            <v>0</v>
          </cell>
          <cell r="S151">
            <v>0</v>
          </cell>
          <cell r="T151">
            <v>454953</v>
          </cell>
          <cell r="U151">
            <v>0</v>
          </cell>
          <cell r="V151">
            <v>0</v>
          </cell>
          <cell r="W151">
            <v>0</v>
          </cell>
          <cell r="X151">
            <v>4495079</v>
          </cell>
          <cell r="Y151">
            <v>300000</v>
          </cell>
          <cell r="Z151">
            <v>25000</v>
          </cell>
          <cell r="AA151">
            <v>50000</v>
          </cell>
          <cell r="AB151">
            <v>0</v>
          </cell>
          <cell r="AC151">
            <v>0</v>
          </cell>
          <cell r="AD151">
            <v>309925</v>
          </cell>
          <cell r="AE151">
            <v>125000</v>
          </cell>
          <cell r="AF151">
            <v>0</v>
          </cell>
          <cell r="AG151">
            <v>364000</v>
          </cell>
          <cell r="AH151">
            <v>0</v>
          </cell>
          <cell r="AI151">
            <v>0</v>
          </cell>
          <cell r="AJ151">
            <v>444445</v>
          </cell>
          <cell r="AK151">
            <v>496000</v>
          </cell>
          <cell r="AL151">
            <v>2708824</v>
          </cell>
          <cell r="AM151">
            <v>117168</v>
          </cell>
          <cell r="AN151">
            <v>742400</v>
          </cell>
          <cell r="AO151">
            <v>1273812</v>
          </cell>
          <cell r="AP151">
            <v>0</v>
          </cell>
          <cell r="AQ151">
            <v>102602</v>
          </cell>
          <cell r="AR151">
            <v>0</v>
          </cell>
          <cell r="AS151">
            <v>671617</v>
          </cell>
          <cell r="AT151">
            <v>650000</v>
          </cell>
          <cell r="AU151">
            <v>112402</v>
          </cell>
          <cell r="AV151">
            <v>252606</v>
          </cell>
          <cell r="AW151">
            <v>1888583</v>
          </cell>
          <cell r="AX151">
            <v>468000</v>
          </cell>
          <cell r="AY151">
            <v>26229648</v>
          </cell>
          <cell r="AZ151">
            <v>2090720</v>
          </cell>
          <cell r="BA151">
            <v>0</v>
          </cell>
          <cell r="BB151">
            <v>1450000</v>
          </cell>
          <cell r="BC151">
            <v>0</v>
          </cell>
          <cell r="BD151">
            <v>81158500</v>
          </cell>
          <cell r="BE151" t="e">
            <v>#REF!</v>
          </cell>
          <cell r="BF151">
            <v>143852948</v>
          </cell>
        </row>
        <row r="153">
          <cell r="D153" t="str">
            <v xml:space="preserve">IMD </v>
          </cell>
        </row>
        <row r="154">
          <cell r="B154">
            <v>20958</v>
          </cell>
          <cell r="C154" t="str">
            <v>K</v>
          </cell>
          <cell r="D154" t="str">
            <v xml:space="preserve">AMADA ENTERPRISE  - </v>
          </cell>
          <cell r="E154" t="str">
            <v>00-1</v>
          </cell>
          <cell r="F154" t="str">
            <v>0067</v>
          </cell>
          <cell r="H154" t="str">
            <v>CW-2</v>
          </cell>
          <cell r="I154" t="str">
            <v>CW-6</v>
          </cell>
          <cell r="J154" t="str">
            <v xml:space="preserve"> IMD</v>
          </cell>
          <cell r="K154" t="str">
            <v>00325</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Q154">
            <v>0</v>
          </cell>
          <cell r="AR154">
            <v>0</v>
          </cell>
          <cell r="AS154">
            <v>0</v>
          </cell>
          <cell r="AT154">
            <v>0</v>
          </cell>
          <cell r="AV154">
            <v>0</v>
          </cell>
          <cell r="AW154">
            <v>0</v>
          </cell>
          <cell r="AX154">
            <v>0</v>
          </cell>
          <cell r="AY154">
            <v>0</v>
          </cell>
          <cell r="BC154">
            <v>0</v>
          </cell>
          <cell r="BD154">
            <v>0</v>
          </cell>
          <cell r="BE154" t="e">
            <v>#REF!</v>
          </cell>
          <cell r="BF154">
            <v>0</v>
          </cell>
        </row>
        <row r="155">
          <cell r="B155">
            <v>20955</v>
          </cell>
          <cell r="C155" t="str">
            <v>K</v>
          </cell>
          <cell r="D155" t="str">
            <v>BRASWELL ENTERPRISE</v>
          </cell>
          <cell r="E155" t="str">
            <v>D</v>
          </cell>
          <cell r="F155" t="str">
            <v>0058</v>
          </cell>
          <cell r="G155" t="str">
            <v xml:space="preserve">LAUREL PARK </v>
          </cell>
          <cell r="H155" t="str">
            <v>CW-1</v>
          </cell>
          <cell r="I155" t="str">
            <v>CW-3</v>
          </cell>
          <cell r="J155" t="str">
            <v xml:space="preserve"> IMD</v>
          </cell>
          <cell r="K155" t="str">
            <v>00606</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Q155">
            <v>0</v>
          </cell>
          <cell r="AR155">
            <v>0</v>
          </cell>
          <cell r="AS155">
            <v>0</v>
          </cell>
          <cell r="AT155">
            <v>0</v>
          </cell>
          <cell r="AV155">
            <v>0</v>
          </cell>
          <cell r="AW155">
            <v>0</v>
          </cell>
          <cell r="AX155">
            <v>0</v>
          </cell>
          <cell r="AY155">
            <v>0</v>
          </cell>
          <cell r="BC155">
            <v>0</v>
          </cell>
          <cell r="BD155">
            <v>0</v>
          </cell>
          <cell r="BE155" t="e">
            <v>#REF!</v>
          </cell>
          <cell r="BF155">
            <v>0</v>
          </cell>
        </row>
        <row r="156">
          <cell r="B156">
            <v>20964</v>
          </cell>
          <cell r="C156" t="str">
            <v>K</v>
          </cell>
          <cell r="D156" t="str">
            <v xml:space="preserve">COMMUNITY CARE CENTER, INC. </v>
          </cell>
          <cell r="E156" t="str">
            <v>00-1a</v>
          </cell>
          <cell r="F156" t="str">
            <v>0035</v>
          </cell>
          <cell r="H156" t="str">
            <v>CW-5</v>
          </cell>
          <cell r="I156" t="str">
            <v>CW-3</v>
          </cell>
          <cell r="J156" t="str">
            <v xml:space="preserve"> IMD</v>
          </cell>
          <cell r="K156" t="str">
            <v>00339</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Q156">
            <v>0</v>
          </cell>
          <cell r="AR156">
            <v>0</v>
          </cell>
          <cell r="AS156">
            <v>0</v>
          </cell>
          <cell r="AT156">
            <v>0</v>
          </cell>
          <cell r="AV156">
            <v>0</v>
          </cell>
          <cell r="AW156">
            <v>0</v>
          </cell>
          <cell r="AX156">
            <v>0</v>
          </cell>
          <cell r="AY156">
            <v>0</v>
          </cell>
          <cell r="BC156">
            <v>0</v>
          </cell>
          <cell r="BD156">
            <v>0</v>
          </cell>
          <cell r="BE156" t="e">
            <v>#REF!</v>
          </cell>
          <cell r="BF156">
            <v>0</v>
          </cell>
        </row>
        <row r="157">
          <cell r="B157">
            <v>20954</v>
          </cell>
          <cell r="C157" t="str">
            <v>K</v>
          </cell>
          <cell r="D157" t="str">
            <v xml:space="preserve">LANDMARK MEDICAL SERVICES </v>
          </cell>
          <cell r="E157" t="str">
            <v>00-1</v>
          </cell>
          <cell r="F157" t="str">
            <v>0055</v>
          </cell>
          <cell r="H157" t="str">
            <v>CW-1</v>
          </cell>
          <cell r="I157" t="str">
            <v>CW-3</v>
          </cell>
          <cell r="J157" t="str">
            <v xml:space="preserve"> IMD</v>
          </cell>
          <cell r="K157" t="str">
            <v>00364</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Q157">
            <v>0</v>
          </cell>
          <cell r="AR157">
            <v>0</v>
          </cell>
          <cell r="AS157">
            <v>0</v>
          </cell>
          <cell r="AT157">
            <v>0</v>
          </cell>
          <cell r="AV157">
            <v>0</v>
          </cell>
          <cell r="AW157">
            <v>0</v>
          </cell>
          <cell r="AX157">
            <v>0</v>
          </cell>
          <cell r="AY157">
            <v>0</v>
          </cell>
          <cell r="BC157">
            <v>0</v>
          </cell>
          <cell r="BD157">
            <v>0</v>
          </cell>
          <cell r="BE157" t="e">
            <v>#REF!</v>
          </cell>
          <cell r="BF157">
            <v>0</v>
          </cell>
        </row>
        <row r="158">
          <cell r="B158">
            <v>20957</v>
          </cell>
          <cell r="C158" t="str">
            <v>K</v>
          </cell>
          <cell r="D158" t="str">
            <v>MEADOWBROOK MANOR</v>
          </cell>
          <cell r="E158" t="str">
            <v>00-1a</v>
          </cell>
          <cell r="F158" t="str">
            <v>0059</v>
          </cell>
          <cell r="H158" t="str">
            <v>CW-2</v>
          </cell>
          <cell r="I158" t="str">
            <v>CW-5</v>
          </cell>
          <cell r="J158" t="str">
            <v xml:space="preserve"> IMD</v>
          </cell>
          <cell r="K158" t="str">
            <v>00529</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Q158">
            <v>0</v>
          </cell>
          <cell r="AR158">
            <v>0</v>
          </cell>
          <cell r="AS158">
            <v>0</v>
          </cell>
          <cell r="AT158">
            <v>0</v>
          </cell>
          <cell r="AV158">
            <v>0</v>
          </cell>
          <cell r="AW158">
            <v>0</v>
          </cell>
          <cell r="AX158">
            <v>0</v>
          </cell>
          <cell r="AY158">
            <v>0</v>
          </cell>
          <cell r="BC158">
            <v>0</v>
          </cell>
          <cell r="BD158">
            <v>0</v>
          </cell>
          <cell r="BE158" t="e">
            <v>#REF!</v>
          </cell>
          <cell r="BF158">
            <v>0</v>
          </cell>
        </row>
        <row r="159">
          <cell r="B159">
            <v>23159</v>
          </cell>
          <cell r="C159" t="str">
            <v>K</v>
          </cell>
          <cell r="D159" t="str">
            <v>REGENCY HEALTH SERVICES</v>
          </cell>
          <cell r="E159" t="str">
            <v>99-2a</v>
          </cell>
          <cell r="F159" t="str">
            <v>0054</v>
          </cell>
          <cell r="G159" t="str">
            <v>HARBOR VIEW CENTER</v>
          </cell>
          <cell r="H159">
            <v>4</v>
          </cell>
          <cell r="I159" t="str">
            <v>CW-8</v>
          </cell>
          <cell r="J159" t="str">
            <v xml:space="preserve"> IMD</v>
          </cell>
          <cell r="K159" t="str">
            <v>00413</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Q159">
            <v>0</v>
          </cell>
          <cell r="AR159">
            <v>0</v>
          </cell>
          <cell r="AS159">
            <v>0</v>
          </cell>
          <cell r="AT159">
            <v>0</v>
          </cell>
          <cell r="AV159">
            <v>0</v>
          </cell>
          <cell r="AW159">
            <v>0</v>
          </cell>
          <cell r="AX159">
            <v>0</v>
          </cell>
          <cell r="AY159">
            <v>0</v>
          </cell>
          <cell r="BC159">
            <v>0</v>
          </cell>
          <cell r="BD159">
            <v>0</v>
          </cell>
          <cell r="BE159" t="e">
            <v>#REF!</v>
          </cell>
          <cell r="BF159">
            <v>0</v>
          </cell>
        </row>
        <row r="160">
          <cell r="B160">
            <v>23184</v>
          </cell>
          <cell r="C160" t="str">
            <v>K</v>
          </cell>
          <cell r="D160" t="str">
            <v>SAN GABRIEL VAL. CONV.HOSP.</v>
          </cell>
          <cell r="E160" t="str">
            <v>00-1a</v>
          </cell>
          <cell r="F160" t="str">
            <v>0063</v>
          </cell>
          <cell r="G160" t="str">
            <v>PENN MAR</v>
          </cell>
          <cell r="H160" t="str">
            <v>CW-1</v>
          </cell>
          <cell r="I160" t="str">
            <v>CW-3</v>
          </cell>
          <cell r="J160" t="str">
            <v xml:space="preserve"> IMD</v>
          </cell>
          <cell r="K160" t="str">
            <v>00382</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Q160">
            <v>0</v>
          </cell>
          <cell r="AR160">
            <v>0</v>
          </cell>
          <cell r="AS160">
            <v>0</v>
          </cell>
          <cell r="AT160">
            <v>0</v>
          </cell>
          <cell r="AV160">
            <v>0</v>
          </cell>
          <cell r="AW160">
            <v>0</v>
          </cell>
          <cell r="AX160">
            <v>0</v>
          </cell>
          <cell r="AY160">
            <v>0</v>
          </cell>
          <cell r="BC160">
            <v>0</v>
          </cell>
          <cell r="BD160">
            <v>0</v>
          </cell>
          <cell r="BE160" t="e">
            <v>#REF!</v>
          </cell>
          <cell r="BF160">
            <v>0</v>
          </cell>
        </row>
        <row r="161">
          <cell r="B161">
            <v>23172</v>
          </cell>
          <cell r="C161" t="str">
            <v>K</v>
          </cell>
          <cell r="D161" t="str">
            <v>TELECARE CORP.</v>
          </cell>
          <cell r="E161" t="str">
            <v>E</v>
          </cell>
          <cell r="F161" t="str">
            <v>0057</v>
          </cell>
          <cell r="G161" t="str">
            <v xml:space="preserve">LA PAZ GERO PSYCH. CTR. </v>
          </cell>
          <cell r="H161" t="str">
            <v>CW-4</v>
          </cell>
          <cell r="I161" t="str">
            <v>CW-6</v>
          </cell>
          <cell r="J161" t="str">
            <v xml:space="preserve"> IMD</v>
          </cell>
          <cell r="K161" t="str">
            <v>00417</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Q161">
            <v>0</v>
          </cell>
          <cell r="AR161">
            <v>0</v>
          </cell>
          <cell r="AS161">
            <v>0</v>
          </cell>
          <cell r="AT161">
            <v>0</v>
          </cell>
          <cell r="AV161">
            <v>0</v>
          </cell>
          <cell r="AW161">
            <v>0</v>
          </cell>
          <cell r="AX161">
            <v>0</v>
          </cell>
          <cell r="AY161">
            <v>0</v>
          </cell>
          <cell r="BC161">
            <v>0</v>
          </cell>
          <cell r="BD161">
            <v>0</v>
          </cell>
          <cell r="BE161" t="e">
            <v>#REF!</v>
          </cell>
          <cell r="BF161">
            <v>0</v>
          </cell>
        </row>
        <row r="162">
          <cell r="C162" t="str">
            <v>K</v>
          </cell>
          <cell r="D162" t="str">
            <v>IMD COLA</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Q162">
            <v>0</v>
          </cell>
          <cell r="AR162">
            <v>0</v>
          </cell>
          <cell r="AS162">
            <v>0</v>
          </cell>
          <cell r="AT162">
            <v>0</v>
          </cell>
          <cell r="AV162">
            <v>0</v>
          </cell>
          <cell r="AW162">
            <v>0</v>
          </cell>
          <cell r="AX162">
            <v>0</v>
          </cell>
          <cell r="AY162">
            <v>0</v>
          </cell>
          <cell r="BC162">
            <v>0</v>
          </cell>
          <cell r="BD162">
            <v>0</v>
          </cell>
          <cell r="BE162" t="e">
            <v>#REF!</v>
          </cell>
          <cell r="BF162">
            <v>0</v>
          </cell>
        </row>
        <row r="163">
          <cell r="D163" t="str">
            <v>TOTAL</v>
          </cell>
          <cell r="L163">
            <v>0</v>
          </cell>
          <cell r="M163">
            <v>42824830</v>
          </cell>
          <cell r="N163">
            <v>0</v>
          </cell>
          <cell r="O163">
            <v>0</v>
          </cell>
          <cell r="P163">
            <v>1142500</v>
          </cell>
          <cell r="Q163">
            <v>44270529</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Q163">
            <v>0</v>
          </cell>
          <cell r="AR163">
            <v>0</v>
          </cell>
          <cell r="AS163">
            <v>0</v>
          </cell>
          <cell r="AT163">
            <v>0</v>
          </cell>
          <cell r="AU163">
            <v>0</v>
          </cell>
          <cell r="AV163">
            <v>0</v>
          </cell>
          <cell r="AX163">
            <v>0</v>
          </cell>
          <cell r="AY163">
            <v>0</v>
          </cell>
          <cell r="AZ163">
            <v>0</v>
          </cell>
          <cell r="BA163">
            <v>0</v>
          </cell>
          <cell r="BB163">
            <v>0</v>
          </cell>
          <cell r="BC163">
            <v>0</v>
          </cell>
          <cell r="BD163">
            <v>0</v>
          </cell>
          <cell r="BE163">
            <v>0</v>
          </cell>
          <cell r="BF163">
            <v>45413029</v>
          </cell>
        </row>
        <row r="165">
          <cell r="D165" t="str">
            <v>MIO</v>
          </cell>
        </row>
        <row r="166">
          <cell r="B166">
            <v>20955</v>
          </cell>
          <cell r="C166" t="str">
            <v>K</v>
          </cell>
          <cell r="D166" t="str">
            <v>BRASWELL ENTERPRISE</v>
          </cell>
          <cell r="J166" t="str">
            <v xml:space="preserve"> MIO (1370 PC)</v>
          </cell>
          <cell r="K166" t="str">
            <v>00605</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Q166">
            <v>0</v>
          </cell>
          <cell r="AR166">
            <v>0</v>
          </cell>
          <cell r="AS166">
            <v>0</v>
          </cell>
          <cell r="AT166">
            <v>0</v>
          </cell>
          <cell r="AV166">
            <v>0</v>
          </cell>
          <cell r="AW166">
            <v>0</v>
          </cell>
          <cell r="AX166">
            <v>0</v>
          </cell>
          <cell r="AY166">
            <v>0</v>
          </cell>
          <cell r="BC166">
            <v>0</v>
          </cell>
          <cell r="BD166">
            <v>0</v>
          </cell>
          <cell r="BE166" t="e">
            <v>#REF!</v>
          </cell>
          <cell r="BF166">
            <v>0</v>
          </cell>
        </row>
        <row r="167">
          <cell r="D167" t="str">
            <v>TOTAL</v>
          </cell>
          <cell r="L167">
            <v>0</v>
          </cell>
          <cell r="M167">
            <v>3101319</v>
          </cell>
          <cell r="N167">
            <v>0</v>
          </cell>
          <cell r="P167">
            <v>0</v>
          </cell>
          <cell r="Q167">
            <v>2815319</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Q167">
            <v>0</v>
          </cell>
          <cell r="AR167">
            <v>0</v>
          </cell>
          <cell r="AS167">
            <v>0</v>
          </cell>
          <cell r="AT167">
            <v>0</v>
          </cell>
          <cell r="AU167">
            <v>0</v>
          </cell>
          <cell r="AV167">
            <v>0</v>
          </cell>
          <cell r="AX167">
            <v>0</v>
          </cell>
          <cell r="AY167">
            <v>0</v>
          </cell>
          <cell r="AZ167">
            <v>0</v>
          </cell>
          <cell r="BA167">
            <v>0</v>
          </cell>
          <cell r="BB167">
            <v>0</v>
          </cell>
          <cell r="BC167">
            <v>0</v>
          </cell>
          <cell r="BD167">
            <v>0</v>
          </cell>
          <cell r="BE167">
            <v>0</v>
          </cell>
          <cell r="BF167">
            <v>2815319</v>
          </cell>
        </row>
        <row r="169">
          <cell r="D169" t="str">
            <v>TOTAL IMD &amp;  MIO</v>
          </cell>
          <cell r="L169">
            <v>0</v>
          </cell>
          <cell r="M169">
            <v>45926149</v>
          </cell>
          <cell r="N169">
            <v>0</v>
          </cell>
          <cell r="O169">
            <v>0</v>
          </cell>
          <cell r="P169">
            <v>1142500</v>
          </cell>
          <cell r="Q169">
            <v>47085848</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X169">
            <v>0</v>
          </cell>
          <cell r="AY169">
            <v>0</v>
          </cell>
          <cell r="AZ169">
            <v>0</v>
          </cell>
          <cell r="BA169">
            <v>0</v>
          </cell>
          <cell r="BB169">
            <v>0</v>
          </cell>
          <cell r="BC169">
            <v>0</v>
          </cell>
          <cell r="BD169">
            <v>0</v>
          </cell>
          <cell r="BE169">
            <v>0</v>
          </cell>
          <cell r="BF169">
            <v>48228348</v>
          </cell>
        </row>
        <row r="170">
          <cell r="AM170" t="str">
            <v xml:space="preserve"> </v>
          </cell>
          <cell r="AQ170" t="str">
            <v xml:space="preserve"> </v>
          </cell>
          <cell r="AR170" t="str">
            <v xml:space="preserve"> </v>
          </cell>
        </row>
        <row r="171">
          <cell r="D171" t="str">
            <v>ESCORT SERVICES</v>
          </cell>
        </row>
        <row r="172">
          <cell r="B172">
            <v>20902</v>
          </cell>
          <cell r="D172" t="str">
            <v>METROPOLITAN STATE  HOSPITAL</v>
          </cell>
          <cell r="L172">
            <v>0</v>
          </cell>
          <cell r="M172">
            <v>220000</v>
          </cell>
          <cell r="N172">
            <v>0</v>
          </cell>
          <cell r="O172">
            <v>0</v>
          </cell>
          <cell r="P172">
            <v>0</v>
          </cell>
          <cell r="Q172">
            <v>220000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Q172">
            <v>0</v>
          </cell>
          <cell r="AR172">
            <v>0</v>
          </cell>
          <cell r="AS172">
            <v>0</v>
          </cell>
          <cell r="AT172">
            <v>0</v>
          </cell>
          <cell r="AV172">
            <v>0</v>
          </cell>
          <cell r="AW172">
            <v>0</v>
          </cell>
          <cell r="AX172">
            <v>0</v>
          </cell>
          <cell r="AY172">
            <v>0</v>
          </cell>
          <cell r="BC172">
            <v>0</v>
          </cell>
          <cell r="BD172">
            <v>0</v>
          </cell>
          <cell r="BE172" t="e">
            <v>#REF!</v>
          </cell>
          <cell r="BF172">
            <v>220000</v>
          </cell>
        </row>
        <row r="173">
          <cell r="B173">
            <v>23155</v>
          </cell>
          <cell r="D173" t="str">
            <v>PATTON STATE HOSPITAL</v>
          </cell>
          <cell r="L173">
            <v>0</v>
          </cell>
          <cell r="M173">
            <v>56694</v>
          </cell>
          <cell r="N173">
            <v>0</v>
          </cell>
          <cell r="O173">
            <v>0</v>
          </cell>
          <cell r="P173">
            <v>0</v>
          </cell>
          <cell r="Q173">
            <v>56694</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Q173">
            <v>0</v>
          </cell>
          <cell r="AR173">
            <v>0</v>
          </cell>
          <cell r="AS173">
            <v>0</v>
          </cell>
          <cell r="AT173">
            <v>0</v>
          </cell>
          <cell r="AV173">
            <v>0</v>
          </cell>
          <cell r="AW173">
            <v>0</v>
          </cell>
          <cell r="AX173">
            <v>0</v>
          </cell>
          <cell r="AY173">
            <v>0</v>
          </cell>
          <cell r="BC173">
            <v>0</v>
          </cell>
          <cell r="BD173">
            <v>0</v>
          </cell>
          <cell r="BE173" t="e">
            <v>#REF!</v>
          </cell>
          <cell r="BF173">
            <v>56694</v>
          </cell>
        </row>
        <row r="175">
          <cell r="D175" t="str">
            <v>TOTAL STATE HOSPITAL</v>
          </cell>
          <cell r="O175">
            <v>0</v>
          </cell>
          <cell r="P175">
            <v>0</v>
          </cell>
          <cell r="Q175">
            <v>276694</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t="e">
            <v>#REF!</v>
          </cell>
          <cell r="BF175">
            <v>276694</v>
          </cell>
        </row>
        <row r="176">
          <cell r="D176" t="str">
            <v>T. BELIZ - SERVICE AREA 4 &amp; 7</v>
          </cell>
          <cell r="O176">
            <v>0</v>
          </cell>
          <cell r="P176">
            <v>2263500</v>
          </cell>
          <cell r="Q176">
            <v>63113206</v>
          </cell>
          <cell r="R176">
            <v>0</v>
          </cell>
          <cell r="S176">
            <v>0</v>
          </cell>
          <cell r="T176">
            <v>454953</v>
          </cell>
          <cell r="U176">
            <v>0</v>
          </cell>
          <cell r="V176">
            <v>0</v>
          </cell>
          <cell r="W176">
            <v>0</v>
          </cell>
          <cell r="X176">
            <v>4495079</v>
          </cell>
          <cell r="Y176">
            <v>300000</v>
          </cell>
          <cell r="Z176">
            <v>25000</v>
          </cell>
          <cell r="AA176">
            <v>50000</v>
          </cell>
          <cell r="AB176">
            <v>0</v>
          </cell>
          <cell r="AC176">
            <v>0</v>
          </cell>
          <cell r="AD176">
            <v>309925</v>
          </cell>
          <cell r="AE176">
            <v>125000</v>
          </cell>
          <cell r="AF176">
            <v>0</v>
          </cell>
          <cell r="AG176">
            <v>364000</v>
          </cell>
          <cell r="AH176">
            <v>0</v>
          </cell>
          <cell r="AI176">
            <v>0</v>
          </cell>
          <cell r="AJ176">
            <v>444445</v>
          </cell>
          <cell r="AK176">
            <v>496000</v>
          </cell>
          <cell r="AL176">
            <v>2708824</v>
          </cell>
          <cell r="AM176">
            <v>117168</v>
          </cell>
          <cell r="AN176">
            <v>742400</v>
          </cell>
          <cell r="AO176">
            <v>1273812</v>
          </cell>
          <cell r="AP176">
            <v>0</v>
          </cell>
          <cell r="AQ176">
            <v>102602</v>
          </cell>
          <cell r="AR176">
            <v>0</v>
          </cell>
          <cell r="AS176">
            <v>671617</v>
          </cell>
          <cell r="AT176">
            <v>650000</v>
          </cell>
          <cell r="AU176">
            <v>112402</v>
          </cell>
          <cell r="AV176">
            <v>252606</v>
          </cell>
          <cell r="AW176">
            <v>1888583</v>
          </cell>
          <cell r="AX176">
            <v>468000</v>
          </cell>
          <cell r="AY176">
            <v>26229648</v>
          </cell>
          <cell r="AZ176">
            <v>2090720</v>
          </cell>
          <cell r="BA176">
            <v>0</v>
          </cell>
          <cell r="BB176">
            <v>1450000</v>
          </cell>
          <cell r="BC176">
            <v>0</v>
          </cell>
          <cell r="BD176">
            <v>81158500</v>
          </cell>
          <cell r="BE176" t="e">
            <v>#REF!</v>
          </cell>
          <cell r="BF176">
            <v>192357990</v>
          </cell>
        </row>
        <row r="178">
          <cell r="D178" t="str">
            <v>GENERAL ADMINISTRATIVE SERVICES</v>
          </cell>
        </row>
        <row r="179">
          <cell r="D179" t="str">
            <v>AUDIT SETTLEMENT</v>
          </cell>
          <cell r="L179">
            <v>0</v>
          </cell>
          <cell r="M179">
            <v>905000</v>
          </cell>
          <cell r="N179">
            <v>0</v>
          </cell>
          <cell r="O179">
            <v>0</v>
          </cell>
          <cell r="P179">
            <v>0</v>
          </cell>
          <cell r="Q179">
            <v>841320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Q179">
            <v>0</v>
          </cell>
          <cell r="AR179">
            <v>0</v>
          </cell>
          <cell r="AS179">
            <v>0</v>
          </cell>
          <cell r="AT179">
            <v>0</v>
          </cell>
          <cell r="AV179">
            <v>0</v>
          </cell>
          <cell r="AW179">
            <v>0</v>
          </cell>
          <cell r="AX179">
            <v>0</v>
          </cell>
          <cell r="AY179">
            <v>0</v>
          </cell>
          <cell r="AZ179">
            <v>0</v>
          </cell>
          <cell r="BC179">
            <v>0</v>
          </cell>
          <cell r="BD179">
            <v>0</v>
          </cell>
          <cell r="BE179" t="e">
            <v>#REF!</v>
          </cell>
          <cell r="BF179">
            <v>841320</v>
          </cell>
        </row>
        <row r="180">
          <cell r="D180" t="str">
            <v>UNALLOCATED - FFP ONLY</v>
          </cell>
          <cell r="AY180">
            <v>1014053</v>
          </cell>
          <cell r="BF180">
            <v>1014053</v>
          </cell>
        </row>
        <row r="181">
          <cell r="D181" t="str">
            <v>UNALLOCATED - NON EPSDT MATCH</v>
          </cell>
          <cell r="AY181">
            <v>0</v>
          </cell>
          <cell r="BF181">
            <v>0</v>
          </cell>
        </row>
        <row r="183">
          <cell r="D183" t="str">
            <v>UNALLOCATED</v>
          </cell>
        </row>
        <row r="184">
          <cell r="D184" t="str">
            <v>UNALLOCATED</v>
          </cell>
          <cell r="O184">
            <v>0</v>
          </cell>
          <cell r="Q184">
            <v>26990</v>
          </cell>
          <cell r="T184">
            <v>-145000</v>
          </cell>
          <cell r="X184">
            <v>1060412</v>
          </cell>
          <cell r="Y184">
            <v>0</v>
          </cell>
          <cell r="Z184">
            <v>326000</v>
          </cell>
          <cell r="AD184">
            <v>150718</v>
          </cell>
          <cell r="AW184">
            <v>4587667</v>
          </cell>
          <cell r="BB184">
            <v>8419000</v>
          </cell>
          <cell r="BC184">
            <v>5670000</v>
          </cell>
          <cell r="BD184">
            <v>483600</v>
          </cell>
          <cell r="BE184" t="e">
            <v>#REF!</v>
          </cell>
          <cell r="BF184">
            <v>20579387</v>
          </cell>
        </row>
        <row r="185">
          <cell r="D185" t="str">
            <v>SB90 AB3632 SERVICES / IDEA</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Q185">
            <v>0</v>
          </cell>
          <cell r="AR185">
            <v>0</v>
          </cell>
          <cell r="AS185">
            <v>0</v>
          </cell>
          <cell r="AT185">
            <v>6348000</v>
          </cell>
          <cell r="AV185">
            <v>0</v>
          </cell>
          <cell r="AW185">
            <v>0</v>
          </cell>
          <cell r="AY185">
            <v>0</v>
          </cell>
          <cell r="AZ185">
            <v>0</v>
          </cell>
          <cell r="BD185">
            <v>0</v>
          </cell>
          <cell r="BE185" t="e">
            <v>#REF!</v>
          </cell>
          <cell r="BF185">
            <v>6348000</v>
          </cell>
        </row>
        <row r="186">
          <cell r="D186" t="str">
            <v>RESERVE FOR ACT PROGRAM (SHIFT FROM OC IN BUD. REQ)</v>
          </cell>
          <cell r="O186">
            <v>0</v>
          </cell>
          <cell r="P186">
            <v>0</v>
          </cell>
          <cell r="Q186">
            <v>382661</v>
          </cell>
          <cell r="AT186">
            <v>0</v>
          </cell>
          <cell r="BE186" t="e">
            <v>#REF!</v>
          </cell>
          <cell r="BF186">
            <v>382661</v>
          </cell>
        </row>
        <row r="187">
          <cell r="D187" t="str">
            <v>PRIVATE HOSPITAL - FOR PES DECOMPRESSION</v>
          </cell>
          <cell r="L187">
            <v>0</v>
          </cell>
          <cell r="M187">
            <v>0</v>
          </cell>
          <cell r="N187">
            <v>0</v>
          </cell>
          <cell r="O187">
            <v>0</v>
          </cell>
          <cell r="P187">
            <v>3134000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Q187">
            <v>0</v>
          </cell>
          <cell r="AR187">
            <v>0</v>
          </cell>
          <cell r="AS187">
            <v>0</v>
          </cell>
          <cell r="AT187">
            <v>0</v>
          </cell>
          <cell r="AV187">
            <v>0</v>
          </cell>
          <cell r="AW187">
            <v>0</v>
          </cell>
          <cell r="AY187">
            <v>0</v>
          </cell>
          <cell r="BC187">
            <v>0</v>
          </cell>
          <cell r="BD187">
            <v>0</v>
          </cell>
          <cell r="BE187" t="e">
            <v>#REF!</v>
          </cell>
          <cell r="BF187">
            <v>3134000</v>
          </cell>
        </row>
        <row r="188">
          <cell r="D188" t="str">
            <v>CURTAILMENT</v>
          </cell>
          <cell r="AT188">
            <v>0</v>
          </cell>
          <cell r="AV188">
            <v>-270000</v>
          </cell>
          <cell r="BE188" t="e">
            <v>#REF!</v>
          </cell>
          <cell r="BF188">
            <v>-270000</v>
          </cell>
        </row>
        <row r="189">
          <cell r="D189" t="str">
            <v xml:space="preserve">RESERVE FOR MHSA </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Q189">
            <v>0</v>
          </cell>
          <cell r="AR189">
            <v>0</v>
          </cell>
          <cell r="AS189">
            <v>0</v>
          </cell>
          <cell r="AT189">
            <v>0</v>
          </cell>
          <cell r="AV189">
            <v>0</v>
          </cell>
          <cell r="AW189">
            <v>0</v>
          </cell>
          <cell r="AX189">
            <v>0</v>
          </cell>
          <cell r="AY189">
            <v>0</v>
          </cell>
          <cell r="AZ189">
            <v>0</v>
          </cell>
          <cell r="BC189">
            <v>0</v>
          </cell>
          <cell r="BD189">
            <v>0</v>
          </cell>
          <cell r="BE189" t="e">
            <v>#REF!</v>
          </cell>
          <cell r="BF189">
            <v>0</v>
          </cell>
        </row>
        <row r="190">
          <cell r="D190" t="str">
            <v>CURTAILMENT - UNUSED CONTRACTOR CGF</v>
          </cell>
          <cell r="O190">
            <v>0</v>
          </cell>
          <cell r="P190">
            <v>0</v>
          </cell>
          <cell r="Q190">
            <v>-5000000</v>
          </cell>
          <cell r="R190">
            <v>0</v>
          </cell>
          <cell r="S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W190">
            <v>0</v>
          </cell>
          <cell r="AX190">
            <v>0</v>
          </cell>
          <cell r="AZ190">
            <v>0</v>
          </cell>
          <cell r="BB190">
            <v>0</v>
          </cell>
          <cell r="BD190">
            <v>0</v>
          </cell>
          <cell r="BE190" t="e">
            <v>#REF!</v>
          </cell>
          <cell r="BF190">
            <v>-5000000</v>
          </cell>
        </row>
        <row r="191">
          <cell r="D191" t="str">
            <v>CURTAILMENT - ADULT DAY TREATMENT</v>
          </cell>
          <cell r="Q191">
            <v>-1200000</v>
          </cell>
          <cell r="BF191">
            <v>-1200000</v>
          </cell>
        </row>
        <row r="192">
          <cell r="D192" t="str">
            <v>CURTAILMENT - REDIRECTION OF COMM. OUTREACH SVCS.</v>
          </cell>
          <cell r="Q192">
            <v>-1700000</v>
          </cell>
          <cell r="BF192">
            <v>-1700000</v>
          </cell>
        </row>
        <row r="193">
          <cell r="D193" t="str">
            <v>CURTAILMENT - TRANSFORM SELF HELP SVCS.</v>
          </cell>
          <cell r="Q193">
            <v>-870000</v>
          </cell>
          <cell r="BF193">
            <v>-870000</v>
          </cell>
        </row>
        <row r="194">
          <cell r="D194" t="str">
            <v xml:space="preserve">CURTAILMENT - MEDI-CAL  MANAGED CARE </v>
          </cell>
          <cell r="Q194">
            <v>-1000000</v>
          </cell>
          <cell r="BF194">
            <v>-1000000</v>
          </cell>
        </row>
        <row r="195">
          <cell r="D195" t="str">
            <v>ROUNDING</v>
          </cell>
          <cell r="O195">
            <v>-131</v>
          </cell>
          <cell r="P195">
            <v>0</v>
          </cell>
          <cell r="Q195">
            <v>-274</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966</v>
          </cell>
          <cell r="AM195">
            <v>0</v>
          </cell>
          <cell r="AN195">
            <v>0</v>
          </cell>
          <cell r="AQ195">
            <v>0</v>
          </cell>
          <cell r="AR195">
            <v>0</v>
          </cell>
          <cell r="AS195">
            <v>0</v>
          </cell>
          <cell r="AT195">
            <v>0</v>
          </cell>
          <cell r="AU195">
            <v>0</v>
          </cell>
          <cell r="AV195">
            <v>0</v>
          </cell>
          <cell r="AW195">
            <v>0</v>
          </cell>
          <cell r="AX195">
            <v>0</v>
          </cell>
          <cell r="AY195">
            <v>0</v>
          </cell>
          <cell r="AZ195">
            <v>0</v>
          </cell>
          <cell r="BB195">
            <v>0</v>
          </cell>
          <cell r="BC195">
            <v>0</v>
          </cell>
          <cell r="BD195">
            <v>-1</v>
          </cell>
          <cell r="BE195" t="e">
            <v>#REF!</v>
          </cell>
          <cell r="BF195">
            <v>560</v>
          </cell>
        </row>
        <row r="196">
          <cell r="D196" t="str">
            <v>ROUNDING ADJUSTMENT</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Q196">
            <v>0</v>
          </cell>
          <cell r="AR196">
            <v>0</v>
          </cell>
          <cell r="AS196">
            <v>0</v>
          </cell>
          <cell r="AV196">
            <v>0</v>
          </cell>
          <cell r="BC196">
            <v>0</v>
          </cell>
          <cell r="BD196">
            <v>0</v>
          </cell>
          <cell r="BE196" t="e">
            <v>#REF!</v>
          </cell>
          <cell r="BF196">
            <v>0</v>
          </cell>
        </row>
        <row r="197">
          <cell r="BF197">
            <v>0</v>
          </cell>
        </row>
        <row r="198">
          <cell r="D198" t="str">
            <v>SHARE OF COST</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Q198">
            <v>0</v>
          </cell>
          <cell r="AR198">
            <v>0</v>
          </cell>
          <cell r="AS198">
            <v>0</v>
          </cell>
          <cell r="AV198">
            <v>0</v>
          </cell>
          <cell r="BC198">
            <v>0</v>
          </cell>
          <cell r="BD198">
            <v>0</v>
          </cell>
          <cell r="BE198">
            <v>0</v>
          </cell>
          <cell r="BF198">
            <v>0</v>
          </cell>
        </row>
        <row r="199">
          <cell r="BF199">
            <v>0</v>
          </cell>
        </row>
        <row r="200">
          <cell r="D200" t="str">
            <v xml:space="preserve">       START PROGRAM</v>
          </cell>
          <cell r="L200">
            <v>0</v>
          </cell>
          <cell r="M200">
            <v>34186</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Q200">
            <v>0</v>
          </cell>
          <cell r="AR200">
            <v>0</v>
          </cell>
          <cell r="AS200">
            <v>0</v>
          </cell>
          <cell r="AV200">
            <v>0</v>
          </cell>
          <cell r="BC200">
            <v>0</v>
          </cell>
          <cell r="BD200">
            <v>0</v>
          </cell>
          <cell r="BE200" t="e">
            <v>#REF!</v>
          </cell>
          <cell r="BF200">
            <v>0</v>
          </cell>
        </row>
        <row r="201">
          <cell r="BF201">
            <v>0</v>
          </cell>
        </row>
        <row r="202">
          <cell r="D202" t="str">
            <v xml:space="preserve">       FAM PRES</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Q202">
            <v>0</v>
          </cell>
          <cell r="AR202">
            <v>0</v>
          </cell>
          <cell r="AS202">
            <v>0</v>
          </cell>
          <cell r="AV202">
            <v>0</v>
          </cell>
          <cell r="BC202">
            <v>0</v>
          </cell>
          <cell r="BD202">
            <v>0</v>
          </cell>
          <cell r="BE202" t="e">
            <v>#REF!</v>
          </cell>
          <cell r="BF202">
            <v>0</v>
          </cell>
        </row>
        <row r="203">
          <cell r="BF203">
            <v>0</v>
          </cell>
        </row>
        <row r="204">
          <cell r="D204" t="str">
            <v xml:space="preserve">       DUAL DIAGNOSIS</v>
          </cell>
          <cell r="L204">
            <v>0</v>
          </cell>
          <cell r="M204">
            <v>100000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Q204">
            <v>0</v>
          </cell>
          <cell r="AR204">
            <v>0</v>
          </cell>
          <cell r="AS204">
            <v>0</v>
          </cell>
          <cell r="AV204">
            <v>0</v>
          </cell>
          <cell r="BC204">
            <v>0</v>
          </cell>
          <cell r="BD204">
            <v>0</v>
          </cell>
          <cell r="BE204" t="e">
            <v>#REF!</v>
          </cell>
          <cell r="BF204">
            <v>0</v>
          </cell>
        </row>
        <row r="205">
          <cell r="BF205">
            <v>0</v>
          </cell>
        </row>
        <row r="206">
          <cell r="D206" t="str">
            <v xml:space="preserve">       SOC </v>
          </cell>
          <cell r="L206">
            <v>0</v>
          </cell>
          <cell r="M206">
            <v>50000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Q206">
            <v>0</v>
          </cell>
          <cell r="AR206">
            <v>0</v>
          </cell>
          <cell r="AS206">
            <v>0</v>
          </cell>
          <cell r="AV206">
            <v>0</v>
          </cell>
          <cell r="BC206">
            <v>0</v>
          </cell>
          <cell r="BD206">
            <v>0</v>
          </cell>
          <cell r="BE206" t="e">
            <v>#REF!</v>
          </cell>
          <cell r="BF206">
            <v>0</v>
          </cell>
        </row>
        <row r="207">
          <cell r="AV207" t="str">
            <v xml:space="preserve"> </v>
          </cell>
          <cell r="BF207">
            <v>0</v>
          </cell>
        </row>
        <row r="208">
          <cell r="D208" t="str">
            <v xml:space="preserve">       WRAP AROUND</v>
          </cell>
          <cell r="L208">
            <v>0</v>
          </cell>
          <cell r="M208">
            <v>50000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Q208">
            <v>0</v>
          </cell>
          <cell r="AR208">
            <v>0</v>
          </cell>
          <cell r="AS208">
            <v>0</v>
          </cell>
          <cell r="AV208">
            <v>0</v>
          </cell>
          <cell r="BC208">
            <v>0</v>
          </cell>
          <cell r="BD208">
            <v>0</v>
          </cell>
          <cell r="BE208" t="e">
            <v>#REF!</v>
          </cell>
          <cell r="BF208">
            <v>0</v>
          </cell>
        </row>
        <row r="210">
          <cell r="D210" t="str">
            <v xml:space="preserve">UNALLOCATED SUB TOTAL </v>
          </cell>
          <cell r="L210">
            <v>0</v>
          </cell>
          <cell r="M210">
            <v>9285077</v>
          </cell>
          <cell r="N210">
            <v>0</v>
          </cell>
          <cell r="O210">
            <v>-131</v>
          </cell>
          <cell r="P210">
            <v>3134000</v>
          </cell>
          <cell r="Q210">
            <v>-8519303</v>
          </cell>
          <cell r="R210">
            <v>0</v>
          </cell>
          <cell r="S210">
            <v>0</v>
          </cell>
          <cell r="T210">
            <v>-145000</v>
          </cell>
          <cell r="U210">
            <v>0</v>
          </cell>
          <cell r="V210">
            <v>0</v>
          </cell>
          <cell r="W210">
            <v>0</v>
          </cell>
          <cell r="X210">
            <v>1060412</v>
          </cell>
          <cell r="Y210">
            <v>0</v>
          </cell>
          <cell r="Z210">
            <v>326000</v>
          </cell>
          <cell r="AA210">
            <v>0</v>
          </cell>
          <cell r="AB210">
            <v>0</v>
          </cell>
          <cell r="AC210">
            <v>0</v>
          </cell>
          <cell r="AD210">
            <v>150718</v>
          </cell>
          <cell r="AE210">
            <v>0</v>
          </cell>
          <cell r="AF210">
            <v>0</v>
          </cell>
          <cell r="AG210">
            <v>0</v>
          </cell>
          <cell r="AH210">
            <v>0</v>
          </cell>
          <cell r="AI210">
            <v>0</v>
          </cell>
          <cell r="AJ210">
            <v>0</v>
          </cell>
          <cell r="AK210">
            <v>0</v>
          </cell>
          <cell r="AL210">
            <v>966</v>
          </cell>
          <cell r="AM210">
            <v>0</v>
          </cell>
          <cell r="AN210">
            <v>0</v>
          </cell>
          <cell r="AO210">
            <v>0</v>
          </cell>
          <cell r="AP210">
            <v>0</v>
          </cell>
          <cell r="AQ210">
            <v>0</v>
          </cell>
          <cell r="AR210">
            <v>0</v>
          </cell>
          <cell r="AS210">
            <v>0</v>
          </cell>
          <cell r="AT210">
            <v>6348000</v>
          </cell>
          <cell r="AU210">
            <v>0</v>
          </cell>
          <cell r="AV210">
            <v>-270000</v>
          </cell>
          <cell r="AW210">
            <v>4587667</v>
          </cell>
          <cell r="AX210">
            <v>0</v>
          </cell>
          <cell r="AY210">
            <v>1014053</v>
          </cell>
          <cell r="AZ210">
            <v>0</v>
          </cell>
          <cell r="BA210">
            <v>0</v>
          </cell>
          <cell r="BB210">
            <v>8419000</v>
          </cell>
          <cell r="BC210">
            <v>5670000</v>
          </cell>
          <cell r="BD210">
            <v>483599</v>
          </cell>
          <cell r="BE210" t="e">
            <v>#REF!</v>
          </cell>
          <cell r="BF210">
            <v>22259981</v>
          </cell>
        </row>
        <row r="213">
          <cell r="D213" t="str">
            <v xml:space="preserve">GRAND TOTAL </v>
          </cell>
          <cell r="L213">
            <v>5326865</v>
          </cell>
          <cell r="M213">
            <v>152299195</v>
          </cell>
          <cell r="N213">
            <v>47533</v>
          </cell>
          <cell r="O213">
            <v>-131</v>
          </cell>
          <cell r="P213">
            <v>9859250</v>
          </cell>
          <cell r="Q213">
            <v>83129949</v>
          </cell>
          <cell r="R213">
            <v>0</v>
          </cell>
          <cell r="S213">
            <v>0</v>
          </cell>
          <cell r="T213">
            <v>1555894</v>
          </cell>
          <cell r="U213">
            <v>0</v>
          </cell>
          <cell r="V213">
            <v>0</v>
          </cell>
          <cell r="W213">
            <v>866977</v>
          </cell>
          <cell r="X213">
            <v>14482502</v>
          </cell>
          <cell r="Y213">
            <v>1500000</v>
          </cell>
          <cell r="Z213">
            <v>398597</v>
          </cell>
          <cell r="AA213">
            <v>50000</v>
          </cell>
          <cell r="AB213">
            <v>418666</v>
          </cell>
          <cell r="AC213">
            <v>200566</v>
          </cell>
          <cell r="AD213">
            <v>1325443</v>
          </cell>
          <cell r="AE213">
            <v>125000</v>
          </cell>
          <cell r="AF213">
            <v>259514</v>
          </cell>
          <cell r="AG213">
            <v>364000</v>
          </cell>
          <cell r="AH213">
            <v>47000</v>
          </cell>
          <cell r="AI213">
            <v>0</v>
          </cell>
          <cell r="AJ213">
            <v>1272557</v>
          </cell>
          <cell r="AK213">
            <v>1174314</v>
          </cell>
          <cell r="AL213">
            <v>7759766</v>
          </cell>
          <cell r="AM213">
            <v>454001</v>
          </cell>
          <cell r="AN213">
            <v>2020000</v>
          </cell>
          <cell r="AO213">
            <v>1273812</v>
          </cell>
          <cell r="AP213">
            <v>472000</v>
          </cell>
          <cell r="AQ213">
            <v>102602</v>
          </cell>
          <cell r="AR213">
            <v>0</v>
          </cell>
          <cell r="AS213">
            <v>5256449</v>
          </cell>
          <cell r="AT213">
            <v>10214000</v>
          </cell>
          <cell r="AU213">
            <v>182402</v>
          </cell>
          <cell r="AV213">
            <v>786891</v>
          </cell>
          <cell r="AW213">
            <v>10103002</v>
          </cell>
          <cell r="AX213">
            <v>468000</v>
          </cell>
          <cell r="AY213">
            <v>86057299</v>
          </cell>
          <cell r="AZ213">
            <v>14793662</v>
          </cell>
          <cell r="BA213">
            <v>37998</v>
          </cell>
          <cell r="BB213">
            <v>9869000</v>
          </cell>
          <cell r="BC213">
            <v>5670000</v>
          </cell>
          <cell r="BD213">
            <v>363938619</v>
          </cell>
          <cell r="BE213" t="e">
            <v>#REF!</v>
          </cell>
          <cell r="BF213">
            <v>636489601</v>
          </cell>
        </row>
      </sheetData>
      <sheetData sheetId="21" refreshError="1"/>
      <sheetData sheetId="22" refreshError="1"/>
      <sheetData sheetId="23" refreshError="1"/>
      <sheetData sheetId="24"/>
      <sheetData sheetId="25"/>
      <sheetData sheetId="26"/>
      <sheetData sheetId="27">
        <row r="10">
          <cell r="A10">
            <v>18715</v>
          </cell>
        </row>
      </sheetData>
      <sheetData sheetId="28"/>
      <sheetData sheetId="29"/>
      <sheetData sheetId="30"/>
      <sheetData sheetId="31">
        <row r="11">
          <cell r="B11">
            <v>23125</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Per Provider"/>
      <sheetName val="K-Listing"/>
      <sheetName val="Consulting"/>
      <sheetName val="Consultion-PEI"/>
      <sheetName val="IMD"/>
      <sheetName val="PDP"/>
      <sheetName val="Innovation II"/>
      <sheetName val="State Hospital"/>
      <sheetName val="UCC"/>
      <sheetName val="Capital Imp"/>
      <sheetName val="CA"/>
      <sheetName val="Contact  Info"/>
      <sheetName val="Staff"/>
    </sheetNames>
    <sheetDataSet>
      <sheetData sheetId="0">
        <row r="13">
          <cell r="N13">
            <v>256</v>
          </cell>
          <cell r="O13" t="str">
            <v>2</v>
          </cell>
        </row>
        <row r="14">
          <cell r="N14">
            <v>269</v>
          </cell>
          <cell r="O14" t="str">
            <v>3</v>
          </cell>
        </row>
        <row r="15">
          <cell r="N15">
            <v>177</v>
          </cell>
          <cell r="O15" t="str">
            <v>4</v>
          </cell>
        </row>
        <row r="16">
          <cell r="N16">
            <v>173</v>
          </cell>
          <cell r="O16" t="str">
            <v>5</v>
          </cell>
        </row>
        <row r="17">
          <cell r="N17">
            <v>180</v>
          </cell>
          <cell r="O17" t="str">
            <v>6</v>
          </cell>
        </row>
        <row r="18">
          <cell r="N18">
            <v>409</v>
          </cell>
          <cell r="O18" t="str">
            <v>7</v>
          </cell>
        </row>
        <row r="19">
          <cell r="N19">
            <v>1167</v>
          </cell>
          <cell r="O19" t="str">
            <v>8</v>
          </cell>
        </row>
        <row r="20">
          <cell r="N20">
            <v>1800</v>
          </cell>
          <cell r="O20" t="str">
            <v>9</v>
          </cell>
        </row>
        <row r="21">
          <cell r="N21">
            <v>467</v>
          </cell>
          <cell r="O21" t="str">
            <v>10</v>
          </cell>
        </row>
        <row r="22">
          <cell r="N22">
            <v>888</v>
          </cell>
          <cell r="O22" t="str">
            <v>11</v>
          </cell>
        </row>
        <row r="23">
          <cell r="N23">
            <v>274</v>
          </cell>
          <cell r="O23" t="str">
            <v>12</v>
          </cell>
        </row>
        <row r="24">
          <cell r="N24">
            <v>175</v>
          </cell>
          <cell r="O24" t="str">
            <v>13</v>
          </cell>
        </row>
        <row r="25">
          <cell r="N25">
            <v>1273</v>
          </cell>
          <cell r="O25" t="str">
            <v>14</v>
          </cell>
        </row>
        <row r="26">
          <cell r="N26">
            <v>1150</v>
          </cell>
          <cell r="O26" t="str">
            <v>15</v>
          </cell>
        </row>
        <row r="27">
          <cell r="N27">
            <v>2232</v>
          </cell>
          <cell r="O27" t="str">
            <v>16</v>
          </cell>
        </row>
        <row r="28">
          <cell r="N28">
            <v>2038</v>
          </cell>
          <cell r="O28" t="str">
            <v>17</v>
          </cell>
        </row>
        <row r="29">
          <cell r="N29">
            <v>1192</v>
          </cell>
          <cell r="O29" t="str">
            <v>18</v>
          </cell>
        </row>
        <row r="30">
          <cell r="N30">
            <v>1209</v>
          </cell>
          <cell r="O30" t="str">
            <v>19</v>
          </cell>
        </row>
        <row r="31">
          <cell r="N31">
            <v>210</v>
          </cell>
          <cell r="O31" t="str">
            <v>20</v>
          </cell>
        </row>
        <row r="32">
          <cell r="N32">
            <v>207</v>
          </cell>
          <cell r="O32" t="str">
            <v>21</v>
          </cell>
        </row>
        <row r="33">
          <cell r="N33">
            <v>660</v>
          </cell>
          <cell r="O33" t="str">
            <v>22</v>
          </cell>
        </row>
        <row r="34">
          <cell r="N34">
            <v>783</v>
          </cell>
          <cell r="O34" t="str">
            <v>23</v>
          </cell>
        </row>
        <row r="35">
          <cell r="N35">
            <v>668</v>
          </cell>
          <cell r="O35" t="str">
            <v>24</v>
          </cell>
        </row>
        <row r="36">
          <cell r="N36">
            <v>179</v>
          </cell>
          <cell r="O36" t="str">
            <v>25</v>
          </cell>
        </row>
        <row r="37">
          <cell r="N37">
            <v>591</v>
          </cell>
          <cell r="O37" t="str">
            <v>26</v>
          </cell>
        </row>
        <row r="38">
          <cell r="N38">
            <v>322</v>
          </cell>
          <cell r="O38" t="str">
            <v>27</v>
          </cell>
        </row>
        <row r="39">
          <cell r="N39">
            <v>2133</v>
          </cell>
          <cell r="O39" t="str">
            <v>28</v>
          </cell>
        </row>
        <row r="40">
          <cell r="N40">
            <v>666</v>
          </cell>
          <cell r="O40" t="str">
            <v>29</v>
          </cell>
        </row>
        <row r="41">
          <cell r="N41">
            <v>181</v>
          </cell>
          <cell r="O41" t="str">
            <v>30</v>
          </cell>
        </row>
        <row r="42">
          <cell r="N42">
            <v>779</v>
          </cell>
          <cell r="O42" t="str">
            <v>31</v>
          </cell>
        </row>
        <row r="43">
          <cell r="N43">
            <v>694</v>
          </cell>
          <cell r="O43" t="str">
            <v>32</v>
          </cell>
        </row>
        <row r="44">
          <cell r="N44">
            <v>2220</v>
          </cell>
          <cell r="O44" t="str">
            <v>33</v>
          </cell>
        </row>
        <row r="45">
          <cell r="N45">
            <v>1227</v>
          </cell>
          <cell r="O45" t="str">
            <v>34</v>
          </cell>
        </row>
        <row r="46">
          <cell r="N46">
            <v>2255</v>
          </cell>
          <cell r="O46" t="str">
            <v>35</v>
          </cell>
        </row>
        <row r="47">
          <cell r="N47">
            <v>183</v>
          </cell>
          <cell r="O47" t="str">
            <v>36</v>
          </cell>
        </row>
        <row r="48">
          <cell r="N48">
            <v>1285</v>
          </cell>
          <cell r="O48" t="str">
            <v>37</v>
          </cell>
        </row>
        <row r="49">
          <cell r="N49">
            <v>316</v>
          </cell>
          <cell r="O49" t="str">
            <v>38</v>
          </cell>
        </row>
        <row r="50">
          <cell r="N50">
            <v>2230</v>
          </cell>
          <cell r="O50" t="str">
            <v>39</v>
          </cell>
        </row>
        <row r="51">
          <cell r="N51">
            <v>1181</v>
          </cell>
          <cell r="O51" t="str">
            <v>40</v>
          </cell>
        </row>
        <row r="52">
          <cell r="N52">
            <v>778</v>
          </cell>
          <cell r="O52" t="str">
            <v>41</v>
          </cell>
        </row>
        <row r="53">
          <cell r="N53">
            <v>1853</v>
          </cell>
          <cell r="O53" t="str">
            <v>42</v>
          </cell>
        </row>
        <row r="54">
          <cell r="N54">
            <v>185</v>
          </cell>
          <cell r="O54" t="str">
            <v>43</v>
          </cell>
        </row>
        <row r="55">
          <cell r="N55">
            <v>1250</v>
          </cell>
          <cell r="O55" t="str">
            <v>44</v>
          </cell>
        </row>
        <row r="56">
          <cell r="N56">
            <v>1311</v>
          </cell>
          <cell r="O56" t="str">
            <v>45</v>
          </cell>
        </row>
        <row r="57">
          <cell r="N57">
            <v>188</v>
          </cell>
          <cell r="O57" t="str">
            <v>46</v>
          </cell>
        </row>
        <row r="58">
          <cell r="N58">
            <v>995</v>
          </cell>
          <cell r="O58" t="str">
            <v>47</v>
          </cell>
        </row>
        <row r="59">
          <cell r="N59">
            <v>1567</v>
          </cell>
          <cell r="O59" t="str">
            <v>48</v>
          </cell>
        </row>
        <row r="60">
          <cell r="N60">
            <v>527</v>
          </cell>
          <cell r="O60" t="str">
            <v>49</v>
          </cell>
        </row>
        <row r="61">
          <cell r="N61">
            <v>2082</v>
          </cell>
          <cell r="O61" t="str">
            <v>50</v>
          </cell>
        </row>
        <row r="62">
          <cell r="N62">
            <v>302</v>
          </cell>
          <cell r="O62" t="str">
            <v>51</v>
          </cell>
        </row>
        <row r="63">
          <cell r="N63">
            <v>647</v>
          </cell>
          <cell r="O63" t="str">
            <v>52</v>
          </cell>
        </row>
        <row r="64">
          <cell r="N64" t="str">
            <v>TBA</v>
          </cell>
          <cell r="O64" t="str">
            <v>53</v>
          </cell>
        </row>
        <row r="65">
          <cell r="N65">
            <v>870</v>
          </cell>
          <cell r="O65" t="str">
            <v>54</v>
          </cell>
        </row>
        <row r="66">
          <cell r="N66">
            <v>724</v>
          </cell>
          <cell r="O66" t="str">
            <v>55</v>
          </cell>
        </row>
        <row r="67">
          <cell r="N67">
            <v>300</v>
          </cell>
          <cell r="O67" t="str">
            <v>56</v>
          </cell>
        </row>
        <row r="68">
          <cell r="N68">
            <v>2235</v>
          </cell>
          <cell r="O68" t="str">
            <v>57</v>
          </cell>
        </row>
        <row r="69">
          <cell r="N69">
            <v>190</v>
          </cell>
          <cell r="O69" t="str">
            <v>58</v>
          </cell>
        </row>
        <row r="70">
          <cell r="N70">
            <v>174</v>
          </cell>
          <cell r="O70" t="str">
            <v>59</v>
          </cell>
        </row>
        <row r="71">
          <cell r="N71">
            <v>192</v>
          </cell>
          <cell r="O71" t="str">
            <v>60</v>
          </cell>
        </row>
        <row r="72">
          <cell r="N72">
            <v>697</v>
          </cell>
          <cell r="O72" t="str">
            <v>61</v>
          </cell>
        </row>
        <row r="73">
          <cell r="N73">
            <v>348</v>
          </cell>
          <cell r="O73" t="str">
            <v>62</v>
          </cell>
        </row>
        <row r="74">
          <cell r="N74">
            <v>1232</v>
          </cell>
          <cell r="O74" t="str">
            <v>63</v>
          </cell>
        </row>
        <row r="75">
          <cell r="N75">
            <v>965</v>
          </cell>
          <cell r="O75" t="str">
            <v>64</v>
          </cell>
        </row>
        <row r="76">
          <cell r="N76">
            <v>2194</v>
          </cell>
          <cell r="O76" t="str">
            <v>65</v>
          </cell>
        </row>
        <row r="77">
          <cell r="N77">
            <v>321</v>
          </cell>
          <cell r="O77" t="str">
            <v>66</v>
          </cell>
        </row>
        <row r="78">
          <cell r="N78">
            <v>194</v>
          </cell>
          <cell r="O78" t="str">
            <v>67</v>
          </cell>
        </row>
        <row r="79">
          <cell r="N79">
            <v>508</v>
          </cell>
          <cell r="O79" t="str">
            <v>68</v>
          </cell>
        </row>
        <row r="80">
          <cell r="N80">
            <v>2205</v>
          </cell>
          <cell r="O80" t="str">
            <v>69</v>
          </cell>
        </row>
        <row r="81">
          <cell r="N81">
            <v>1981</v>
          </cell>
          <cell r="O81" t="str">
            <v>70</v>
          </cell>
        </row>
        <row r="82">
          <cell r="N82">
            <v>699</v>
          </cell>
          <cell r="O82" t="str">
            <v>71</v>
          </cell>
        </row>
        <row r="83">
          <cell r="N83">
            <v>1521</v>
          </cell>
          <cell r="O83" t="str">
            <v>72</v>
          </cell>
        </row>
        <row r="84">
          <cell r="N84">
            <v>1563</v>
          </cell>
          <cell r="O84" t="str">
            <v>73</v>
          </cell>
        </row>
        <row r="85">
          <cell r="N85">
            <v>197</v>
          </cell>
          <cell r="O85" t="str">
            <v>74</v>
          </cell>
        </row>
        <row r="86">
          <cell r="N86">
            <v>1794</v>
          </cell>
          <cell r="O86" t="str">
            <v>75</v>
          </cell>
        </row>
        <row r="87">
          <cell r="N87">
            <v>326</v>
          </cell>
          <cell r="O87" t="str">
            <v>76</v>
          </cell>
        </row>
        <row r="88">
          <cell r="N88">
            <v>2130</v>
          </cell>
          <cell r="O88" t="str">
            <v>77</v>
          </cell>
        </row>
        <row r="89">
          <cell r="N89">
            <v>315</v>
          </cell>
          <cell r="O89" t="str">
            <v>78</v>
          </cell>
        </row>
        <row r="90">
          <cell r="N90">
            <v>2083</v>
          </cell>
          <cell r="O90" t="str">
            <v>79</v>
          </cell>
        </row>
        <row r="91">
          <cell r="N91">
            <v>1034</v>
          </cell>
          <cell r="O91" t="str">
            <v>80</v>
          </cell>
        </row>
        <row r="92">
          <cell r="N92">
            <v>971</v>
          </cell>
          <cell r="O92" t="str">
            <v>81</v>
          </cell>
        </row>
        <row r="93">
          <cell r="N93">
            <v>200</v>
          </cell>
          <cell r="O93" t="str">
            <v>82</v>
          </cell>
        </row>
        <row r="94">
          <cell r="N94">
            <v>1142</v>
          </cell>
          <cell r="O94" t="str">
            <v>83</v>
          </cell>
        </row>
        <row r="95">
          <cell r="N95">
            <v>518</v>
          </cell>
          <cell r="O95" t="str">
            <v>84</v>
          </cell>
        </row>
        <row r="96">
          <cell r="N96">
            <v>859</v>
          </cell>
          <cell r="O96" t="str">
            <v>85</v>
          </cell>
        </row>
        <row r="97">
          <cell r="N97">
            <v>781</v>
          </cell>
          <cell r="O97" t="str">
            <v>86</v>
          </cell>
        </row>
        <row r="98">
          <cell r="N98">
            <v>579</v>
          </cell>
          <cell r="O98" t="str">
            <v>87</v>
          </cell>
        </row>
        <row r="99">
          <cell r="N99">
            <v>203</v>
          </cell>
          <cell r="O99" t="str">
            <v>88</v>
          </cell>
        </row>
        <row r="100">
          <cell r="N100">
            <v>1169</v>
          </cell>
          <cell r="O100" t="str">
            <v>89</v>
          </cell>
        </row>
        <row r="101">
          <cell r="N101">
            <v>1228</v>
          </cell>
          <cell r="O101" t="str">
            <v>90</v>
          </cell>
        </row>
        <row r="102">
          <cell r="N102">
            <v>801</v>
          </cell>
          <cell r="O102" t="str">
            <v>91</v>
          </cell>
        </row>
        <row r="103">
          <cell r="N103">
            <v>711</v>
          </cell>
          <cell r="O103" t="str">
            <v>92</v>
          </cell>
        </row>
        <row r="104">
          <cell r="N104">
            <v>201</v>
          </cell>
          <cell r="O104" t="str">
            <v>93</v>
          </cell>
        </row>
        <row r="105">
          <cell r="N105">
            <v>1194</v>
          </cell>
          <cell r="O105" t="str">
            <v>94</v>
          </cell>
        </row>
        <row r="106">
          <cell r="N106">
            <v>805</v>
          </cell>
          <cell r="O106" t="str">
            <v>95</v>
          </cell>
        </row>
        <row r="107">
          <cell r="N107">
            <v>1366</v>
          </cell>
          <cell r="O107" t="str">
            <v>96</v>
          </cell>
        </row>
        <row r="108">
          <cell r="N108">
            <v>1961</v>
          </cell>
          <cell r="O108" t="str">
            <v>97</v>
          </cell>
        </row>
        <row r="109">
          <cell r="N109">
            <v>217</v>
          </cell>
          <cell r="O109" t="str">
            <v>98</v>
          </cell>
        </row>
        <row r="110">
          <cell r="N110">
            <v>2172</v>
          </cell>
          <cell r="O110" t="str">
            <v>99</v>
          </cell>
        </row>
        <row r="111">
          <cell r="N111">
            <v>208</v>
          </cell>
          <cell r="O111" t="str">
            <v>100</v>
          </cell>
        </row>
        <row r="112">
          <cell r="N112">
            <v>320</v>
          </cell>
          <cell r="O112" t="str">
            <v>101</v>
          </cell>
        </row>
        <row r="113">
          <cell r="N113">
            <v>558</v>
          </cell>
          <cell r="O113" t="str">
            <v>102</v>
          </cell>
        </row>
        <row r="114">
          <cell r="N114">
            <v>212</v>
          </cell>
          <cell r="O114" t="str">
            <v>103</v>
          </cell>
        </row>
        <row r="115">
          <cell r="N115">
            <v>213</v>
          </cell>
          <cell r="O115" t="str">
            <v>104</v>
          </cell>
        </row>
        <row r="116">
          <cell r="N116">
            <v>506</v>
          </cell>
          <cell r="O116" t="str">
            <v>105</v>
          </cell>
        </row>
        <row r="117">
          <cell r="N117">
            <v>214</v>
          </cell>
          <cell r="O117" t="str">
            <v>106</v>
          </cell>
        </row>
        <row r="118">
          <cell r="N118">
            <v>1160</v>
          </cell>
          <cell r="O118" t="str">
            <v>107</v>
          </cell>
        </row>
        <row r="119">
          <cell r="N119">
            <v>1186</v>
          </cell>
          <cell r="O119" t="str">
            <v>108</v>
          </cell>
        </row>
        <row r="120">
          <cell r="N120">
            <v>218</v>
          </cell>
          <cell r="O120" t="str">
            <v>109</v>
          </cell>
        </row>
        <row r="121">
          <cell r="N121">
            <v>543</v>
          </cell>
          <cell r="O121" t="str">
            <v>110</v>
          </cell>
        </row>
        <row r="122">
          <cell r="N122">
            <v>215</v>
          </cell>
          <cell r="O122" t="str">
            <v>111</v>
          </cell>
        </row>
        <row r="123">
          <cell r="N123">
            <v>216</v>
          </cell>
          <cell r="O123" t="str">
            <v>112</v>
          </cell>
        </row>
        <row r="124">
          <cell r="N124">
            <v>1156</v>
          </cell>
          <cell r="O124" t="str">
            <v>113</v>
          </cell>
        </row>
        <row r="125">
          <cell r="N125">
            <v>108</v>
          </cell>
          <cell r="O125" t="str">
            <v>114</v>
          </cell>
        </row>
        <row r="126">
          <cell r="N126">
            <v>1379</v>
          </cell>
          <cell r="O126" t="str">
            <v>115</v>
          </cell>
        </row>
        <row r="127">
          <cell r="N127">
            <v>1066</v>
          </cell>
          <cell r="O127" t="str">
            <v>116</v>
          </cell>
        </row>
        <row r="128">
          <cell r="N128">
            <v>191</v>
          </cell>
          <cell r="O128" t="str">
            <v>117</v>
          </cell>
        </row>
        <row r="129">
          <cell r="N129">
            <v>198</v>
          </cell>
          <cell r="O129" t="str">
            <v>118</v>
          </cell>
        </row>
        <row r="130">
          <cell r="N130">
            <v>171</v>
          </cell>
          <cell r="O130" t="str">
            <v>119</v>
          </cell>
        </row>
        <row r="131">
          <cell r="N131">
            <v>304</v>
          </cell>
          <cell r="O131" t="str">
            <v>120</v>
          </cell>
        </row>
        <row r="132">
          <cell r="N132">
            <v>305</v>
          </cell>
          <cell r="O132" t="str">
            <v>121</v>
          </cell>
        </row>
        <row r="133">
          <cell r="N133">
            <v>984</v>
          </cell>
          <cell r="O133" t="str">
            <v>122</v>
          </cell>
        </row>
        <row r="134">
          <cell r="N134">
            <v>2129</v>
          </cell>
          <cell r="O134" t="str">
            <v>123</v>
          </cell>
        </row>
        <row r="135">
          <cell r="N135">
            <v>1224</v>
          </cell>
          <cell r="O135" t="str">
            <v>124</v>
          </cell>
        </row>
        <row r="136">
          <cell r="N136">
            <v>195</v>
          </cell>
          <cell r="O136" t="str">
            <v>125</v>
          </cell>
        </row>
        <row r="137">
          <cell r="N137">
            <v>1171</v>
          </cell>
          <cell r="O137" t="str">
            <v>126</v>
          </cell>
        </row>
        <row r="138">
          <cell r="N138">
            <v>630</v>
          </cell>
          <cell r="O138" t="str">
            <v>127</v>
          </cell>
        </row>
        <row r="139">
          <cell r="N139">
            <v>66</v>
          </cell>
          <cell r="O139" t="str">
            <v>128</v>
          </cell>
        </row>
        <row r="140">
          <cell r="N140">
            <v>1026</v>
          </cell>
          <cell r="O140" t="str">
            <v>129</v>
          </cell>
        </row>
        <row r="141">
          <cell r="N141">
            <v>938</v>
          </cell>
          <cell r="O141" t="str">
            <v>130</v>
          </cell>
        </row>
        <row r="142">
          <cell r="N142">
            <v>1806</v>
          </cell>
          <cell r="O142" t="str">
            <v>131</v>
          </cell>
        </row>
        <row r="143">
          <cell r="N143">
            <v>120</v>
          </cell>
          <cell r="O143" t="str">
            <v>132</v>
          </cell>
        </row>
        <row r="144">
          <cell r="N144">
            <v>118</v>
          </cell>
          <cell r="O144" t="str">
            <v>133</v>
          </cell>
        </row>
        <row r="145">
          <cell r="N145">
            <v>1044</v>
          </cell>
          <cell r="O145" t="str">
            <v>134</v>
          </cell>
        </row>
        <row r="146">
          <cell r="N146">
            <v>196</v>
          </cell>
          <cell r="O146" t="str">
            <v>135</v>
          </cell>
        </row>
        <row r="147">
          <cell r="N147">
            <v>310</v>
          </cell>
          <cell r="O147" t="str">
            <v>136</v>
          </cell>
        </row>
        <row r="148">
          <cell r="N148">
            <v>1798</v>
          </cell>
          <cell r="O148" t="str">
            <v>137</v>
          </cell>
        </row>
        <row r="149">
          <cell r="N149">
            <v>199</v>
          </cell>
          <cell r="O149" t="str">
            <v>138</v>
          </cell>
        </row>
        <row r="150">
          <cell r="N150">
            <v>2245</v>
          </cell>
          <cell r="O150" t="str">
            <v>139</v>
          </cell>
        </row>
        <row r="151">
          <cell r="N151">
            <v>111</v>
          </cell>
          <cell r="O151">
            <v>143</v>
          </cell>
        </row>
      </sheetData>
      <sheetData sheetId="1">
        <row r="8">
          <cell r="O8" t="str">
            <v>V21A</v>
          </cell>
        </row>
      </sheetData>
      <sheetData sheetId="2"/>
      <sheetData sheetId="3"/>
      <sheetData sheetId="4"/>
      <sheetData sheetId="5"/>
      <sheetData sheetId="6"/>
      <sheetData sheetId="7"/>
      <sheetData sheetId="8"/>
      <sheetData sheetId="9"/>
      <sheetData sheetId="10">
        <row r="2">
          <cell r="A2">
            <v>781</v>
          </cell>
          <cell r="B2" t="str">
            <v>Andrea Wedderburn</v>
          </cell>
        </row>
        <row r="3">
          <cell r="A3">
            <v>256</v>
          </cell>
          <cell r="B3" t="str">
            <v>Annette Mars</v>
          </cell>
        </row>
        <row r="4">
          <cell r="A4">
            <v>180</v>
          </cell>
          <cell r="B4" t="str">
            <v>Annette Mars</v>
          </cell>
        </row>
        <row r="5">
          <cell r="A5">
            <v>316</v>
          </cell>
          <cell r="B5" t="str">
            <v>Annette Mars</v>
          </cell>
        </row>
        <row r="6">
          <cell r="A6">
            <v>1853</v>
          </cell>
          <cell r="B6" t="str">
            <v>Annette Mars</v>
          </cell>
        </row>
        <row r="7">
          <cell r="A7">
            <v>724</v>
          </cell>
          <cell r="B7" t="str">
            <v>Annette Mars</v>
          </cell>
        </row>
        <row r="8">
          <cell r="A8">
            <v>197</v>
          </cell>
          <cell r="B8" t="str">
            <v>Annette Mars</v>
          </cell>
        </row>
        <row r="9">
          <cell r="A9">
            <v>326</v>
          </cell>
          <cell r="B9" t="str">
            <v>Annette Mars</v>
          </cell>
        </row>
        <row r="10">
          <cell r="A10">
            <v>2130</v>
          </cell>
          <cell r="B10" t="str">
            <v>Annette Mars</v>
          </cell>
        </row>
        <row r="11">
          <cell r="A11">
            <v>171</v>
          </cell>
          <cell r="B11" t="str">
            <v>Annette Mars</v>
          </cell>
        </row>
        <row r="12">
          <cell r="A12">
            <v>348</v>
          </cell>
          <cell r="B12" t="str">
            <v>Annette Mars</v>
          </cell>
        </row>
        <row r="13">
          <cell r="A13">
            <v>269</v>
          </cell>
          <cell r="B13" t="str">
            <v>Beatriz Torres</v>
          </cell>
        </row>
        <row r="14">
          <cell r="A14">
            <v>1800</v>
          </cell>
          <cell r="B14" t="str">
            <v>Beatriz Torres</v>
          </cell>
        </row>
        <row r="15">
          <cell r="A15">
            <v>1150</v>
          </cell>
          <cell r="B15" t="str">
            <v>Beatriz Torres</v>
          </cell>
        </row>
        <row r="16">
          <cell r="A16">
            <v>185</v>
          </cell>
          <cell r="B16" t="str">
            <v>Beatriz Torres</v>
          </cell>
        </row>
        <row r="17">
          <cell r="A17">
            <v>965</v>
          </cell>
          <cell r="B17" t="str">
            <v>Beatriz Torres</v>
          </cell>
        </row>
        <row r="18">
          <cell r="A18">
            <v>1981</v>
          </cell>
          <cell r="B18" t="str">
            <v>Beatriz Torres</v>
          </cell>
        </row>
        <row r="19">
          <cell r="A19">
            <v>506</v>
          </cell>
          <cell r="B19" t="str">
            <v>Beatriz Torres</v>
          </cell>
        </row>
        <row r="20">
          <cell r="A20">
            <v>206</v>
          </cell>
          <cell r="B20" t="str">
            <v>Beatriz Torres</v>
          </cell>
        </row>
        <row r="21">
          <cell r="A21">
            <v>1066</v>
          </cell>
          <cell r="B21" t="str">
            <v>Beatriz Torres</v>
          </cell>
        </row>
        <row r="22">
          <cell r="A22">
            <v>1321</v>
          </cell>
          <cell r="B22" t="str">
            <v>Beatriz Torres</v>
          </cell>
        </row>
        <row r="23">
          <cell r="A23">
            <v>324</v>
          </cell>
          <cell r="B23" t="str">
            <v>Beatriz Torres</v>
          </cell>
        </row>
        <row r="24">
          <cell r="A24">
            <v>1727</v>
          </cell>
          <cell r="B24" t="str">
            <v>Beatriz Torres</v>
          </cell>
        </row>
        <row r="25">
          <cell r="A25">
            <v>313</v>
          </cell>
          <cell r="B25" t="str">
            <v>Beatriz Torres</v>
          </cell>
        </row>
        <row r="26">
          <cell r="A26">
            <v>308</v>
          </cell>
          <cell r="B26" t="str">
            <v>Beatriz Torres</v>
          </cell>
        </row>
        <row r="27">
          <cell r="A27">
            <v>279</v>
          </cell>
          <cell r="B27" t="str">
            <v>Beatriz Torres</v>
          </cell>
        </row>
        <row r="28">
          <cell r="A28">
            <v>314</v>
          </cell>
          <cell r="B28" t="str">
            <v>Beatriz Torres</v>
          </cell>
        </row>
        <row r="29">
          <cell r="A29">
            <v>1207</v>
          </cell>
          <cell r="B29" t="str">
            <v>Beatriz Torres</v>
          </cell>
        </row>
        <row r="30">
          <cell r="A30">
            <v>183</v>
          </cell>
          <cell r="B30" t="str">
            <v>Christine Chu</v>
          </cell>
        </row>
        <row r="31">
          <cell r="A31">
            <v>188</v>
          </cell>
          <cell r="B31" t="str">
            <v>Christine Chu</v>
          </cell>
        </row>
        <row r="32">
          <cell r="A32">
            <v>1915</v>
          </cell>
          <cell r="B32" t="str">
            <v>Christine Chu</v>
          </cell>
        </row>
        <row r="33">
          <cell r="A33">
            <v>527</v>
          </cell>
          <cell r="B33" t="str">
            <v>Christine Chu</v>
          </cell>
        </row>
        <row r="34">
          <cell r="A34">
            <v>200</v>
          </cell>
          <cell r="B34" t="str">
            <v>Christine Chu</v>
          </cell>
        </row>
        <row r="35">
          <cell r="A35">
            <v>201</v>
          </cell>
          <cell r="B35" t="str">
            <v>Christine Chu</v>
          </cell>
        </row>
        <row r="36">
          <cell r="A36">
            <v>305</v>
          </cell>
          <cell r="B36" t="str">
            <v>David Grigoryan</v>
          </cell>
        </row>
        <row r="37">
          <cell r="A37">
            <v>543</v>
          </cell>
          <cell r="B37" t="str">
            <v>David Grigoryan</v>
          </cell>
        </row>
        <row r="38">
          <cell r="A38">
            <v>697</v>
          </cell>
          <cell r="B38" t="str">
            <v>Edward Mokhtarian</v>
          </cell>
        </row>
        <row r="39">
          <cell r="A39">
            <v>216</v>
          </cell>
          <cell r="B39" t="str">
            <v>Edward Mokhtarian</v>
          </cell>
        </row>
        <row r="40">
          <cell r="A40">
            <v>2129</v>
          </cell>
          <cell r="B40" t="str">
            <v>Edward Mokhtarian</v>
          </cell>
        </row>
        <row r="41">
          <cell r="A41">
            <v>195</v>
          </cell>
          <cell r="B41" t="str">
            <v>Edward Mokhtarian</v>
          </cell>
        </row>
        <row r="42">
          <cell r="A42">
            <v>196</v>
          </cell>
          <cell r="B42" t="str">
            <v>Edward Mokhtarian</v>
          </cell>
        </row>
        <row r="43">
          <cell r="A43">
            <v>315</v>
          </cell>
          <cell r="B43" t="str">
            <v>Elhi Saucedo</v>
          </cell>
        </row>
        <row r="44">
          <cell r="A44">
            <v>66</v>
          </cell>
          <cell r="B44" t="str">
            <v>Elhi Saucedo</v>
          </cell>
        </row>
        <row r="45">
          <cell r="A45">
            <v>177</v>
          </cell>
          <cell r="B45" t="str">
            <v>Johnny de Jesus</v>
          </cell>
        </row>
        <row r="46">
          <cell r="A46">
            <v>1149</v>
          </cell>
          <cell r="B46" t="str">
            <v>Johnny de Jesus</v>
          </cell>
        </row>
        <row r="47">
          <cell r="A47">
            <v>1192</v>
          </cell>
          <cell r="B47" t="str">
            <v>Johnny de Jesus</v>
          </cell>
        </row>
        <row r="48">
          <cell r="A48">
            <v>210</v>
          </cell>
          <cell r="B48" t="str">
            <v>Johnny de Jesus</v>
          </cell>
        </row>
        <row r="49">
          <cell r="A49">
            <v>783</v>
          </cell>
          <cell r="B49" t="str">
            <v>Johnny de Jesus</v>
          </cell>
        </row>
        <row r="50">
          <cell r="A50">
            <v>668</v>
          </cell>
          <cell r="B50" t="str">
            <v>Johnny de Jesus</v>
          </cell>
        </row>
        <row r="51">
          <cell r="A51">
            <v>302</v>
          </cell>
          <cell r="B51" t="str">
            <v>Johnny de Jesus</v>
          </cell>
        </row>
        <row r="52">
          <cell r="A52">
            <v>348</v>
          </cell>
          <cell r="B52" t="str">
            <v>Johnny de Jesus</v>
          </cell>
        </row>
        <row r="53">
          <cell r="A53">
            <v>1961</v>
          </cell>
          <cell r="B53" t="str">
            <v>Johnny de Jesus</v>
          </cell>
        </row>
        <row r="54">
          <cell r="A54">
            <v>1366</v>
          </cell>
          <cell r="B54" t="str">
            <v>Johnny de Jesus</v>
          </cell>
        </row>
        <row r="55">
          <cell r="A55">
            <v>218</v>
          </cell>
          <cell r="B55" t="str">
            <v>Johnny de Jesus</v>
          </cell>
        </row>
        <row r="56">
          <cell r="A56">
            <v>215</v>
          </cell>
          <cell r="B56" t="str">
            <v>Johnny de Jesus</v>
          </cell>
        </row>
        <row r="57">
          <cell r="A57">
            <v>1559</v>
          </cell>
          <cell r="B57" t="str">
            <v>Johnny de Jesus</v>
          </cell>
        </row>
        <row r="58">
          <cell r="A58">
            <v>591</v>
          </cell>
          <cell r="B58" t="str">
            <v>Josie Nava</v>
          </cell>
        </row>
        <row r="59">
          <cell r="A59">
            <v>190</v>
          </cell>
          <cell r="B59" t="str">
            <v>Josie Nava</v>
          </cell>
        </row>
        <row r="60">
          <cell r="A60">
            <v>194</v>
          </cell>
          <cell r="B60" t="str">
            <v>Josie Nava</v>
          </cell>
        </row>
        <row r="61">
          <cell r="A61">
            <v>558</v>
          </cell>
          <cell r="B61" t="str">
            <v>Josie Nava</v>
          </cell>
        </row>
        <row r="62">
          <cell r="A62">
            <v>1156</v>
          </cell>
          <cell r="B62" t="str">
            <v>Josie Nava</v>
          </cell>
        </row>
        <row r="63">
          <cell r="A63">
            <v>191</v>
          </cell>
          <cell r="B63" t="str">
            <v>Josie Nava</v>
          </cell>
        </row>
        <row r="64">
          <cell r="A64">
            <v>984</v>
          </cell>
          <cell r="B64" t="str">
            <v>Josie Nava</v>
          </cell>
        </row>
        <row r="65">
          <cell r="A65">
            <v>1224</v>
          </cell>
          <cell r="B65" t="str">
            <v>Josie Nava</v>
          </cell>
        </row>
        <row r="66">
          <cell r="A66">
            <v>1194</v>
          </cell>
          <cell r="B66" t="str">
            <v>Julie Ho</v>
          </cell>
        </row>
        <row r="67">
          <cell r="A67">
            <v>320</v>
          </cell>
          <cell r="B67" t="str">
            <v>Julie Ho</v>
          </cell>
        </row>
        <row r="68">
          <cell r="A68">
            <v>214</v>
          </cell>
          <cell r="B68" t="str">
            <v>Julie Ho</v>
          </cell>
        </row>
        <row r="69">
          <cell r="A69">
            <v>1167</v>
          </cell>
          <cell r="B69" t="str">
            <v>Leticia Bernal</v>
          </cell>
        </row>
        <row r="70">
          <cell r="A70">
            <v>694</v>
          </cell>
          <cell r="B70" t="str">
            <v>Leticia Bernal</v>
          </cell>
        </row>
        <row r="71">
          <cell r="A71">
            <v>1285</v>
          </cell>
          <cell r="B71" t="str">
            <v>Leticia Bernal</v>
          </cell>
        </row>
        <row r="72">
          <cell r="A72">
            <v>1250</v>
          </cell>
          <cell r="B72" t="str">
            <v>Leticia Bernal</v>
          </cell>
        </row>
        <row r="73">
          <cell r="A73">
            <v>1567</v>
          </cell>
          <cell r="B73" t="str">
            <v>Leticia Bernal</v>
          </cell>
        </row>
        <row r="74">
          <cell r="A74">
            <v>1232</v>
          </cell>
          <cell r="B74" t="str">
            <v>Leticia Bernal</v>
          </cell>
        </row>
        <row r="75">
          <cell r="A75">
            <v>1521</v>
          </cell>
          <cell r="B75" t="str">
            <v>Leticia Bernal</v>
          </cell>
        </row>
        <row r="76">
          <cell r="A76">
            <v>304</v>
          </cell>
          <cell r="B76" t="str">
            <v>Leticia Bernal</v>
          </cell>
        </row>
        <row r="77">
          <cell r="A77">
            <v>579</v>
          </cell>
          <cell r="B77" t="str">
            <v>Leticia Bernal</v>
          </cell>
        </row>
        <row r="78">
          <cell r="A78">
            <v>1026</v>
          </cell>
          <cell r="B78" t="str">
            <v>Leticia Bernal</v>
          </cell>
        </row>
        <row r="79">
          <cell r="A79">
            <v>120</v>
          </cell>
          <cell r="B79" t="str">
            <v>Leticia Bernal</v>
          </cell>
        </row>
        <row r="80">
          <cell r="A80">
            <v>274</v>
          </cell>
          <cell r="B80" t="str">
            <v>Meri Ghazaryan</v>
          </cell>
        </row>
        <row r="81">
          <cell r="A81">
            <v>199</v>
          </cell>
          <cell r="B81" t="str">
            <v>Meri Ghazaryan</v>
          </cell>
        </row>
        <row r="82">
          <cell r="A82">
            <v>198</v>
          </cell>
          <cell r="B82" t="str">
            <v>Meri Ghazaryan</v>
          </cell>
        </row>
        <row r="83">
          <cell r="A83">
            <v>203</v>
          </cell>
          <cell r="B83" t="str">
            <v>Michael Preston</v>
          </cell>
        </row>
        <row r="84">
          <cell r="A84">
            <v>179</v>
          </cell>
          <cell r="B84" t="str">
            <v>Murali Iyer</v>
          </cell>
        </row>
        <row r="85">
          <cell r="A85">
            <v>192</v>
          </cell>
          <cell r="B85" t="str">
            <v>Murali Iyer</v>
          </cell>
        </row>
        <row r="86">
          <cell r="A86">
            <v>208</v>
          </cell>
          <cell r="B86" t="str">
            <v>Murali Iyer</v>
          </cell>
        </row>
        <row r="87">
          <cell r="A87">
            <v>1171</v>
          </cell>
          <cell r="B87" t="str">
            <v>Murali Iyer</v>
          </cell>
        </row>
        <row r="88">
          <cell r="A88">
            <v>1273</v>
          </cell>
          <cell r="B88" t="str">
            <v>Pei Liu</v>
          </cell>
        </row>
        <row r="89">
          <cell r="A89">
            <v>2133</v>
          </cell>
          <cell r="B89" t="str">
            <v>Pei Liu</v>
          </cell>
        </row>
        <row r="90">
          <cell r="A90">
            <v>779</v>
          </cell>
          <cell r="B90" t="str">
            <v>Pei Liu</v>
          </cell>
        </row>
        <row r="91">
          <cell r="A91">
            <v>1181</v>
          </cell>
          <cell r="B91" t="str">
            <v>Pei Liu</v>
          </cell>
        </row>
        <row r="92">
          <cell r="A92">
            <v>778</v>
          </cell>
          <cell r="B92" t="str">
            <v>Pei Liu</v>
          </cell>
        </row>
        <row r="93">
          <cell r="A93">
            <v>995</v>
          </cell>
          <cell r="B93" t="str">
            <v>Pei Liu</v>
          </cell>
        </row>
        <row r="94">
          <cell r="A94">
            <v>508</v>
          </cell>
          <cell r="B94" t="str">
            <v>Pei Liu</v>
          </cell>
        </row>
        <row r="95">
          <cell r="A95">
            <v>805</v>
          </cell>
          <cell r="B95" t="str">
            <v>Pei Liu</v>
          </cell>
        </row>
        <row r="96">
          <cell r="A96">
            <v>212</v>
          </cell>
          <cell r="B96" t="str">
            <v>Pei Liu</v>
          </cell>
        </row>
        <row r="97">
          <cell r="A97">
            <v>1044</v>
          </cell>
          <cell r="B97" t="str">
            <v>Pei Liu</v>
          </cell>
        </row>
        <row r="98">
          <cell r="A98">
            <v>310</v>
          </cell>
          <cell r="B98" t="str">
            <v>Pei Liu</v>
          </cell>
        </row>
        <row r="99">
          <cell r="A99">
            <v>1798</v>
          </cell>
          <cell r="B99" t="str">
            <v>Pei Liu</v>
          </cell>
        </row>
        <row r="100">
          <cell r="A100">
            <v>1209</v>
          </cell>
          <cell r="B100" t="str">
            <v>Stephen Zhou</v>
          </cell>
        </row>
        <row r="101">
          <cell r="A101">
            <v>322</v>
          </cell>
          <cell r="B101" t="str">
            <v>Stephen Zhou</v>
          </cell>
        </row>
        <row r="102">
          <cell r="A102">
            <v>699</v>
          </cell>
          <cell r="B102" t="str">
            <v>Stephen Zhou</v>
          </cell>
        </row>
        <row r="103">
          <cell r="A103">
            <v>1794</v>
          </cell>
          <cell r="B103" t="str">
            <v>Stephen Zhou</v>
          </cell>
        </row>
        <row r="104">
          <cell r="A104">
            <v>1034</v>
          </cell>
          <cell r="B104" t="str">
            <v>Stephen Zhou</v>
          </cell>
        </row>
        <row r="105">
          <cell r="A105">
            <v>971</v>
          </cell>
          <cell r="B105" t="str">
            <v>Stephen Zhou</v>
          </cell>
        </row>
        <row r="106">
          <cell r="A106">
            <v>1142</v>
          </cell>
          <cell r="B106" t="str">
            <v>Stephen Zhou</v>
          </cell>
        </row>
        <row r="107">
          <cell r="A107">
            <v>518</v>
          </cell>
          <cell r="B107" t="str">
            <v>Stephen Zhou</v>
          </cell>
        </row>
        <row r="108">
          <cell r="A108">
            <v>859</v>
          </cell>
          <cell r="B108" t="str">
            <v>Stephen Zhou</v>
          </cell>
        </row>
        <row r="109">
          <cell r="A109">
            <v>1169</v>
          </cell>
          <cell r="B109" t="str">
            <v>Stephen Zhou</v>
          </cell>
        </row>
        <row r="110">
          <cell r="A110">
            <v>711</v>
          </cell>
          <cell r="B110" t="str">
            <v>Stephen Zhou</v>
          </cell>
        </row>
        <row r="111">
          <cell r="A111">
            <v>108</v>
          </cell>
          <cell r="B111" t="str">
            <v>Stephen Zhou</v>
          </cell>
        </row>
        <row r="112">
          <cell r="A112">
            <v>630</v>
          </cell>
          <cell r="B112" t="str">
            <v>Stephen Zhou</v>
          </cell>
        </row>
        <row r="113">
          <cell r="A113">
            <v>938</v>
          </cell>
          <cell r="B113" t="str">
            <v>Stephen Zhou</v>
          </cell>
        </row>
        <row r="114">
          <cell r="A114">
            <v>1806</v>
          </cell>
          <cell r="B114" t="str">
            <v>Stephen Zhou</v>
          </cell>
        </row>
        <row r="115">
          <cell r="A115">
            <v>173</v>
          </cell>
          <cell r="B115" t="str">
            <v>Tamon Go</v>
          </cell>
        </row>
        <row r="116">
          <cell r="A116">
            <v>409</v>
          </cell>
          <cell r="B116" t="str">
            <v>Tamon Go</v>
          </cell>
        </row>
        <row r="117">
          <cell r="A117">
            <v>467</v>
          </cell>
          <cell r="B117" t="str">
            <v>Tamon Go</v>
          </cell>
        </row>
        <row r="118">
          <cell r="A118">
            <v>175</v>
          </cell>
          <cell r="B118" t="str">
            <v>Tamon Go</v>
          </cell>
        </row>
        <row r="119">
          <cell r="A119">
            <v>181</v>
          </cell>
          <cell r="B119" t="str">
            <v>Tamon Go</v>
          </cell>
        </row>
        <row r="120">
          <cell r="A120">
            <v>1227</v>
          </cell>
          <cell r="B120" t="str">
            <v>Tamon Go</v>
          </cell>
        </row>
        <row r="121">
          <cell r="A121">
            <v>695</v>
          </cell>
          <cell r="B121" t="str">
            <v>Tamon Go</v>
          </cell>
        </row>
        <row r="122">
          <cell r="A122">
            <v>1311</v>
          </cell>
          <cell r="B122" t="str">
            <v>Tamon Go</v>
          </cell>
        </row>
        <row r="123">
          <cell r="A123">
            <v>300</v>
          </cell>
          <cell r="B123" t="str">
            <v>Tamon Go</v>
          </cell>
        </row>
        <row r="124">
          <cell r="A124">
            <v>209</v>
          </cell>
          <cell r="B124" t="str">
            <v>Tamon Go</v>
          </cell>
        </row>
        <row r="125">
          <cell r="A125">
            <v>1228</v>
          </cell>
          <cell r="B125" t="str">
            <v>Tamon Go</v>
          </cell>
        </row>
        <row r="126">
          <cell r="A126">
            <v>217</v>
          </cell>
          <cell r="B126" t="str">
            <v>Tamon Go</v>
          </cell>
        </row>
        <row r="127">
          <cell r="A127">
            <v>207</v>
          </cell>
          <cell r="B127" t="str">
            <v>Yanira Yeh</v>
          </cell>
        </row>
        <row r="128">
          <cell r="A128">
            <v>647</v>
          </cell>
          <cell r="B128" t="str">
            <v>Yanira Yeh</v>
          </cell>
        </row>
        <row r="129">
          <cell r="A129">
            <v>174</v>
          </cell>
          <cell r="B129" t="str">
            <v>Yanira Yeh</v>
          </cell>
        </row>
        <row r="130">
          <cell r="A130">
            <v>321</v>
          </cell>
          <cell r="B130" t="str">
            <v>Yanira Yeh</v>
          </cell>
        </row>
        <row r="131">
          <cell r="A131">
            <v>1563</v>
          </cell>
          <cell r="B131" t="str">
            <v>Yanira Yeh</v>
          </cell>
        </row>
        <row r="132">
          <cell r="A132">
            <v>801</v>
          </cell>
          <cell r="B132" t="str">
            <v>Yanira Yeh</v>
          </cell>
        </row>
        <row r="133">
          <cell r="A133">
            <v>848</v>
          </cell>
          <cell r="B133" t="str">
            <v>Yanira Yeh</v>
          </cell>
        </row>
        <row r="134">
          <cell r="A134">
            <v>213</v>
          </cell>
          <cell r="B134" t="str">
            <v>Yanira Yeh</v>
          </cell>
        </row>
        <row r="135">
          <cell r="A135">
            <v>1160</v>
          </cell>
          <cell r="B135" t="str">
            <v>Yanira Yeh</v>
          </cell>
        </row>
        <row r="136">
          <cell r="A136">
            <v>1186</v>
          </cell>
          <cell r="B136" t="str">
            <v>Yanira Yeh</v>
          </cell>
        </row>
        <row r="137">
          <cell r="A137">
            <v>1379</v>
          </cell>
          <cell r="B137" t="str">
            <v>Yanira Yeh</v>
          </cell>
        </row>
        <row r="138">
          <cell r="A138">
            <v>870</v>
          </cell>
          <cell r="B138" t="str">
            <v>Zahra Ward</v>
          </cell>
        </row>
      </sheetData>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d not submit"/>
      <sheetName val="Backup of Admin."/>
      <sheetName val="unit code"/>
      <sheetName val="CCD FUNCT. "/>
      <sheetName val="Sheet1"/>
      <sheetName val="SAL. bud. unit code (3)"/>
      <sheetName val="ALL by bud. unit code (2)"/>
      <sheetName val="ALL by bud. unit code"/>
      <sheetName val="ALL by funct. unit code"/>
      <sheetName val="TotalSummary"/>
      <sheetName val="AdminSum.incl.lap"/>
      <sheetName val="Admin Services Bureau"/>
      <sheetName val="Contracts Development"/>
      <sheetName val="CIOB"/>
      <sheetName val="Financial Services Bureau"/>
      <sheetName val="Human Resources Bureau"/>
      <sheetName val="Revenue Management "/>
      <sheetName val="Office of MedicalDirector"/>
      <sheetName val="Office of ProgramSupport"/>
      <sheetName val="PG"/>
      <sheetName val="SA 1 &amp; 3"/>
      <sheetName val="SA2&amp;5"/>
      <sheetName val="SA 6&amp;8"/>
      <sheetName val="EOB"/>
      <sheetName val="TRANSFER_LAP r"/>
      <sheetName val="10-25-05 Oracle Update DMH  "/>
      <sheetName val="did_not_submit"/>
      <sheetName val="Backup_of_Admin_"/>
      <sheetName val="unit_code"/>
      <sheetName val="CCD_FUNCT__"/>
      <sheetName val="SAL__bud__unit_code_(3)"/>
      <sheetName val="ALL_by_bud__unit_code_(2)"/>
      <sheetName val="ALL_by_bud__unit_code"/>
      <sheetName val="ALL_by_funct__unit_code"/>
      <sheetName val="AdminSum_incl_lap"/>
      <sheetName val="Admin_Services_Bureau"/>
      <sheetName val="Contracts_Development"/>
      <sheetName val="Financial_Services_Bureau"/>
      <sheetName val="Human_Resources_Bureau"/>
      <sheetName val="Revenue_Management_"/>
      <sheetName val="Office_of_MedicalDirector"/>
      <sheetName val="Office_of_ProgramSupport"/>
      <sheetName val="SA_1_&amp;_3"/>
      <sheetName val="SA_6&amp;8"/>
      <sheetName val="TRANSFER_LAP_r"/>
      <sheetName val="10-25-05_Oracle_Update_DMH__"/>
    </sheetNames>
    <sheetDataSet>
      <sheetData sheetId="0"/>
      <sheetData sheetId="1"/>
      <sheetData sheetId="2"/>
      <sheetData sheetId="3">
        <row r="6">
          <cell r="A6">
            <v>100265</v>
          </cell>
          <cell r="B6">
            <v>20525</v>
          </cell>
          <cell r="C6">
            <v>20525</v>
          </cell>
          <cell r="D6" t="str">
            <v>DO</v>
          </cell>
          <cell r="E6" t="str">
            <v>B</v>
          </cell>
          <cell r="F6" t="str">
            <v xml:space="preserve">DIRECTOR OF MENTAL HEALTH          </v>
          </cell>
          <cell r="G6" t="str">
            <v>4701L</v>
          </cell>
          <cell r="H6">
            <v>14351.75</v>
          </cell>
          <cell r="I6">
            <v>1</v>
          </cell>
          <cell r="J6">
            <v>12</v>
          </cell>
          <cell r="K6">
            <v>1</v>
          </cell>
          <cell r="L6">
            <v>172221</v>
          </cell>
        </row>
        <row r="7">
          <cell r="A7">
            <v>100270</v>
          </cell>
          <cell r="B7">
            <v>20525</v>
          </cell>
          <cell r="C7">
            <v>20525</v>
          </cell>
          <cell r="D7" t="str">
            <v>DO</v>
          </cell>
          <cell r="E7" t="str">
            <v>B</v>
          </cell>
          <cell r="F7" t="str">
            <v xml:space="preserve">EXECUTIVE SECRETARY III            </v>
          </cell>
          <cell r="G7" t="str">
            <v>2122A</v>
          </cell>
          <cell r="H7">
            <v>5685.36</v>
          </cell>
          <cell r="I7">
            <v>1</v>
          </cell>
          <cell r="J7">
            <v>12</v>
          </cell>
          <cell r="K7">
            <v>1</v>
          </cell>
          <cell r="L7">
            <v>68224.160000000003</v>
          </cell>
        </row>
        <row r="8">
          <cell r="A8">
            <v>100540</v>
          </cell>
          <cell r="B8">
            <v>20528</v>
          </cell>
          <cell r="C8">
            <v>20525</v>
          </cell>
          <cell r="D8" t="str">
            <v>DO</v>
          </cell>
          <cell r="E8" t="str">
            <v>B</v>
          </cell>
          <cell r="F8" t="str">
            <v xml:space="preserve">MENTAL HEALTH ANALYST III          </v>
          </cell>
          <cell r="G8" t="str">
            <v>4731A</v>
          </cell>
          <cell r="H8">
            <v>7329.55</v>
          </cell>
          <cell r="I8">
            <v>1</v>
          </cell>
          <cell r="J8">
            <v>12</v>
          </cell>
          <cell r="K8">
            <v>1</v>
          </cell>
          <cell r="L8">
            <v>87954.76</v>
          </cell>
        </row>
        <row r="9">
          <cell r="A9">
            <v>104371</v>
          </cell>
          <cell r="B9">
            <v>20525</v>
          </cell>
          <cell r="C9">
            <v>20525</v>
          </cell>
          <cell r="D9" t="str">
            <v>DO</v>
          </cell>
          <cell r="E9" t="str">
            <v>B</v>
          </cell>
          <cell r="F9" t="str">
            <v xml:space="preserve">MENTAL HEALTH ANALYST III          </v>
          </cell>
          <cell r="G9" t="str">
            <v>4731A</v>
          </cell>
          <cell r="H9">
            <v>7329.55</v>
          </cell>
          <cell r="I9">
            <v>1</v>
          </cell>
          <cell r="J9">
            <v>12</v>
          </cell>
          <cell r="K9">
            <v>1</v>
          </cell>
          <cell r="L9">
            <v>87954.76</v>
          </cell>
        </row>
        <row r="10">
          <cell r="A10">
            <v>102020</v>
          </cell>
          <cell r="B10">
            <v>20652</v>
          </cell>
          <cell r="C10">
            <v>20525</v>
          </cell>
          <cell r="D10" t="str">
            <v>DO</v>
          </cell>
          <cell r="E10" t="str">
            <v>B</v>
          </cell>
          <cell r="F10" t="str">
            <v xml:space="preserve">SENIOR TYPIST-CLERK                </v>
          </cell>
          <cell r="G10" t="str">
            <v>2216A</v>
          </cell>
          <cell r="H10">
            <v>3013.55</v>
          </cell>
          <cell r="I10">
            <v>1</v>
          </cell>
          <cell r="J10">
            <v>12</v>
          </cell>
          <cell r="K10">
            <v>1</v>
          </cell>
          <cell r="L10">
            <v>36162.6</v>
          </cell>
        </row>
        <row r="11">
          <cell r="A11">
            <v>103222</v>
          </cell>
          <cell r="B11">
            <v>21572</v>
          </cell>
          <cell r="C11">
            <v>20525</v>
          </cell>
          <cell r="D11" t="str">
            <v>DO</v>
          </cell>
          <cell r="E11" t="str">
            <v>B</v>
          </cell>
          <cell r="F11" t="str">
            <v xml:space="preserve">STUDENT PROFESSIONAL WORKER        </v>
          </cell>
          <cell r="G11" t="str">
            <v>8243F</v>
          </cell>
          <cell r="H11">
            <v>10.3</v>
          </cell>
          <cell r="I11">
            <v>1</v>
          </cell>
          <cell r="J11">
            <v>513</v>
          </cell>
          <cell r="K11">
            <v>0</v>
          </cell>
          <cell r="L11">
            <v>5284.25</v>
          </cell>
        </row>
        <row r="12">
          <cell r="A12">
            <v>104373</v>
          </cell>
          <cell r="B12">
            <v>20531</v>
          </cell>
          <cell r="C12">
            <v>20531</v>
          </cell>
          <cell r="D12" t="str">
            <v>DO</v>
          </cell>
          <cell r="E12" t="str">
            <v>B</v>
          </cell>
          <cell r="F12" t="str">
            <v xml:space="preserve">INTERMEDIATE CLERK                 </v>
          </cell>
          <cell r="G12" t="str">
            <v>1138A</v>
          </cell>
          <cell r="H12">
            <v>2611.09</v>
          </cell>
          <cell r="I12">
            <v>1</v>
          </cell>
          <cell r="J12">
            <v>12</v>
          </cell>
          <cell r="K12">
            <v>1</v>
          </cell>
          <cell r="L12">
            <v>31333</v>
          </cell>
        </row>
        <row r="13">
          <cell r="A13">
            <v>104869</v>
          </cell>
          <cell r="B13">
            <v>20531</v>
          </cell>
          <cell r="C13">
            <v>20531</v>
          </cell>
          <cell r="D13" t="str">
            <v>DO</v>
          </cell>
          <cell r="E13" t="str">
            <v>B</v>
          </cell>
          <cell r="F13" t="str">
            <v>INTERMEDIATE TYPIST-CLERK</v>
          </cell>
          <cell r="G13" t="str">
            <v>2214A</v>
          </cell>
          <cell r="H13">
            <v>2675.27</v>
          </cell>
          <cell r="I13">
            <v>1</v>
          </cell>
          <cell r="J13">
            <v>12</v>
          </cell>
          <cell r="K13">
            <v>1</v>
          </cell>
          <cell r="L13">
            <v>32103.16</v>
          </cell>
        </row>
        <row r="14">
          <cell r="A14">
            <v>102788</v>
          </cell>
          <cell r="B14">
            <v>20560</v>
          </cell>
          <cell r="C14">
            <v>20531</v>
          </cell>
          <cell r="D14" t="str">
            <v>DO</v>
          </cell>
          <cell r="E14" t="str">
            <v>B</v>
          </cell>
          <cell r="F14" t="str">
            <v xml:space="preserve">MENTAL HEALTH ANALYST I            </v>
          </cell>
          <cell r="G14" t="str">
            <v>4727A</v>
          </cell>
          <cell r="H14">
            <v>5602.09</v>
          </cell>
          <cell r="I14">
            <v>1</v>
          </cell>
          <cell r="J14">
            <v>12</v>
          </cell>
          <cell r="K14">
            <v>1</v>
          </cell>
          <cell r="L14">
            <v>67225.16</v>
          </cell>
        </row>
        <row r="15">
          <cell r="A15">
            <v>104505</v>
          </cell>
          <cell r="B15">
            <v>20531</v>
          </cell>
          <cell r="C15">
            <v>20531</v>
          </cell>
          <cell r="D15" t="str">
            <v>DO</v>
          </cell>
          <cell r="E15" t="str">
            <v>B</v>
          </cell>
          <cell r="F15" t="str">
            <v xml:space="preserve">MENTAL HEALTH ANALYST I            </v>
          </cell>
          <cell r="G15" t="str">
            <v>4727A</v>
          </cell>
          <cell r="H15">
            <v>5602.09</v>
          </cell>
          <cell r="I15">
            <v>1</v>
          </cell>
          <cell r="J15">
            <v>12</v>
          </cell>
          <cell r="K15">
            <v>1</v>
          </cell>
          <cell r="L15">
            <v>67225.16</v>
          </cell>
        </row>
        <row r="16">
          <cell r="A16">
            <v>103110</v>
          </cell>
          <cell r="B16">
            <v>20531</v>
          </cell>
          <cell r="C16">
            <v>20531</v>
          </cell>
          <cell r="D16" t="str">
            <v>DO</v>
          </cell>
          <cell r="E16" t="str">
            <v>B</v>
          </cell>
          <cell r="F16" t="str">
            <v xml:space="preserve">MENTAL HEALTH ANALYST II           </v>
          </cell>
          <cell r="G16" t="str">
            <v>4729A</v>
          </cell>
          <cell r="H16">
            <v>6244.55</v>
          </cell>
          <cell r="I16">
            <v>1</v>
          </cell>
          <cell r="J16">
            <v>12</v>
          </cell>
          <cell r="K16">
            <v>1</v>
          </cell>
          <cell r="L16">
            <v>74934.36</v>
          </cell>
        </row>
        <row r="17">
          <cell r="A17">
            <v>104502</v>
          </cell>
          <cell r="B17">
            <v>20531</v>
          </cell>
          <cell r="C17">
            <v>20531</v>
          </cell>
          <cell r="D17" t="str">
            <v>DO</v>
          </cell>
          <cell r="E17" t="str">
            <v>B</v>
          </cell>
          <cell r="F17" t="str">
            <v>MENTAL HEALTH COUNSELOR, RN</v>
          </cell>
          <cell r="G17" t="str">
            <v>5278A</v>
          </cell>
          <cell r="H17">
            <v>6275.27</v>
          </cell>
          <cell r="I17">
            <v>1</v>
          </cell>
          <cell r="J17">
            <v>12</v>
          </cell>
          <cell r="K17">
            <v>1</v>
          </cell>
          <cell r="L17">
            <v>76804.323333333334</v>
          </cell>
        </row>
        <row r="18">
          <cell r="A18">
            <v>104503</v>
          </cell>
          <cell r="B18">
            <v>20531</v>
          </cell>
          <cell r="C18">
            <v>20531</v>
          </cell>
          <cell r="D18" t="str">
            <v>DO</v>
          </cell>
          <cell r="E18" t="str">
            <v>B</v>
          </cell>
          <cell r="F18" t="str">
            <v>MENTAL HEALTH COUNSELOR, RN</v>
          </cell>
          <cell r="G18" t="str">
            <v>5278A</v>
          </cell>
          <cell r="H18">
            <v>6275.27</v>
          </cell>
          <cell r="I18">
            <v>1</v>
          </cell>
          <cell r="J18">
            <v>12</v>
          </cell>
          <cell r="K18">
            <v>1</v>
          </cell>
          <cell r="L18">
            <v>76804.323333333334</v>
          </cell>
        </row>
        <row r="19">
          <cell r="A19">
            <v>100842</v>
          </cell>
          <cell r="B19">
            <v>20531</v>
          </cell>
          <cell r="C19">
            <v>20531</v>
          </cell>
          <cell r="D19" t="str">
            <v>DO</v>
          </cell>
          <cell r="E19" t="str">
            <v>B</v>
          </cell>
          <cell r="F19" t="str">
            <v>MENTAL HEALTH SERVICES COORD I</v>
          </cell>
          <cell r="G19" t="str">
            <v>8148A</v>
          </cell>
          <cell r="H19">
            <v>5126.91</v>
          </cell>
          <cell r="I19">
            <v>1</v>
          </cell>
          <cell r="J19">
            <v>12</v>
          </cell>
          <cell r="K19">
            <v>1</v>
          </cell>
          <cell r="L19">
            <v>61522.92</v>
          </cell>
        </row>
        <row r="20">
          <cell r="A20">
            <v>100846</v>
          </cell>
          <cell r="B20">
            <v>20531</v>
          </cell>
          <cell r="C20">
            <v>20531</v>
          </cell>
          <cell r="D20" t="str">
            <v>DO</v>
          </cell>
          <cell r="E20" t="str">
            <v>B</v>
          </cell>
          <cell r="F20" t="str">
            <v>MENTAL HEALTH SERVICES COORD I</v>
          </cell>
          <cell r="G20" t="str">
            <v>8148A</v>
          </cell>
          <cell r="H20">
            <v>5126.91</v>
          </cell>
          <cell r="I20">
            <v>1</v>
          </cell>
          <cell r="J20">
            <v>12</v>
          </cell>
          <cell r="K20">
            <v>1</v>
          </cell>
          <cell r="L20">
            <v>61522.92</v>
          </cell>
        </row>
        <row r="21">
          <cell r="A21">
            <v>100847</v>
          </cell>
          <cell r="B21">
            <v>20531</v>
          </cell>
          <cell r="C21">
            <v>20531</v>
          </cell>
          <cell r="D21" t="str">
            <v>DO</v>
          </cell>
          <cell r="E21" t="str">
            <v>B</v>
          </cell>
          <cell r="F21" t="str">
            <v>MENTAL HEALTH SERVICES COORD I</v>
          </cell>
          <cell r="G21" t="str">
            <v>8148A</v>
          </cell>
          <cell r="H21">
            <v>5126.91</v>
          </cell>
          <cell r="I21">
            <v>1</v>
          </cell>
          <cell r="J21">
            <v>12</v>
          </cell>
          <cell r="K21">
            <v>1</v>
          </cell>
          <cell r="L21">
            <v>61522.92</v>
          </cell>
        </row>
        <row r="22">
          <cell r="A22">
            <v>100848</v>
          </cell>
          <cell r="B22">
            <v>20531</v>
          </cell>
          <cell r="C22">
            <v>20531</v>
          </cell>
          <cell r="D22" t="str">
            <v>DO</v>
          </cell>
          <cell r="E22" t="str">
            <v>B</v>
          </cell>
          <cell r="F22" t="str">
            <v>MENTAL HEALTH SERVICES COORD I</v>
          </cell>
          <cell r="G22" t="str">
            <v>8148A</v>
          </cell>
          <cell r="H22">
            <v>5126.91</v>
          </cell>
          <cell r="I22">
            <v>1</v>
          </cell>
          <cell r="J22">
            <v>12</v>
          </cell>
          <cell r="K22">
            <v>1</v>
          </cell>
          <cell r="L22">
            <v>61522.92</v>
          </cell>
        </row>
        <row r="23">
          <cell r="A23">
            <v>100849</v>
          </cell>
          <cell r="B23">
            <v>20531</v>
          </cell>
          <cell r="C23">
            <v>20531</v>
          </cell>
          <cell r="D23" t="str">
            <v>DO</v>
          </cell>
          <cell r="E23" t="str">
            <v>B</v>
          </cell>
          <cell r="F23" t="str">
            <v>MENTAL HEALTH SERVICES COORD I</v>
          </cell>
          <cell r="G23" t="str">
            <v>8148A</v>
          </cell>
          <cell r="H23">
            <v>5126.91</v>
          </cell>
          <cell r="I23">
            <v>1</v>
          </cell>
          <cell r="J23">
            <v>12</v>
          </cell>
          <cell r="K23">
            <v>1</v>
          </cell>
          <cell r="L23">
            <v>61522.92</v>
          </cell>
        </row>
        <row r="24">
          <cell r="A24">
            <v>100854</v>
          </cell>
          <cell r="B24">
            <v>20531</v>
          </cell>
          <cell r="C24">
            <v>20531</v>
          </cell>
          <cell r="D24" t="str">
            <v>DO</v>
          </cell>
          <cell r="E24" t="str">
            <v>B</v>
          </cell>
          <cell r="F24" t="str">
            <v>MENTAL HEALTH SERVICES COORD I</v>
          </cell>
          <cell r="G24" t="str">
            <v>8148A</v>
          </cell>
          <cell r="H24">
            <v>5126.91</v>
          </cell>
          <cell r="I24">
            <v>1</v>
          </cell>
          <cell r="J24">
            <v>12</v>
          </cell>
          <cell r="K24">
            <v>1</v>
          </cell>
          <cell r="L24">
            <v>61522.92</v>
          </cell>
        </row>
        <row r="25">
          <cell r="A25">
            <v>100855</v>
          </cell>
          <cell r="B25">
            <v>20531</v>
          </cell>
          <cell r="C25">
            <v>20531</v>
          </cell>
          <cell r="D25" t="str">
            <v>DO</v>
          </cell>
          <cell r="E25" t="str">
            <v>B</v>
          </cell>
          <cell r="F25" t="str">
            <v>MENTAL HEALTH SERVICES COORD I</v>
          </cell>
          <cell r="G25" t="str">
            <v>8148A</v>
          </cell>
          <cell r="H25">
            <v>5126.91</v>
          </cell>
          <cell r="I25">
            <v>1</v>
          </cell>
          <cell r="J25">
            <v>12</v>
          </cell>
          <cell r="K25">
            <v>1</v>
          </cell>
          <cell r="L25">
            <v>61522.92</v>
          </cell>
        </row>
        <row r="26">
          <cell r="A26">
            <v>100856</v>
          </cell>
          <cell r="B26">
            <v>20531</v>
          </cell>
          <cell r="C26">
            <v>20531</v>
          </cell>
          <cell r="D26" t="str">
            <v>DO</v>
          </cell>
          <cell r="E26" t="str">
            <v>B</v>
          </cell>
          <cell r="F26" t="str">
            <v>MENTAL HEALTH SERVICES COORD I</v>
          </cell>
          <cell r="G26" t="str">
            <v>8148A</v>
          </cell>
          <cell r="H26">
            <v>5126.91</v>
          </cell>
          <cell r="I26">
            <v>1</v>
          </cell>
          <cell r="J26">
            <v>12</v>
          </cell>
          <cell r="K26">
            <v>1</v>
          </cell>
          <cell r="L26">
            <v>61522.92</v>
          </cell>
        </row>
        <row r="27">
          <cell r="A27">
            <v>101988</v>
          </cell>
          <cell r="B27">
            <v>20531</v>
          </cell>
          <cell r="C27">
            <v>20531</v>
          </cell>
          <cell r="D27" t="str">
            <v>DO</v>
          </cell>
          <cell r="E27" t="str">
            <v>B</v>
          </cell>
          <cell r="F27" t="str">
            <v>MENTAL HEALTH SERVICES COORD I</v>
          </cell>
          <cell r="G27" t="str">
            <v>8148A</v>
          </cell>
          <cell r="H27">
            <v>5126.91</v>
          </cell>
          <cell r="I27">
            <v>1</v>
          </cell>
          <cell r="J27">
            <v>12</v>
          </cell>
          <cell r="K27">
            <v>1</v>
          </cell>
          <cell r="L27">
            <v>61522.92</v>
          </cell>
        </row>
        <row r="28">
          <cell r="A28">
            <v>101989</v>
          </cell>
          <cell r="B28">
            <v>20531</v>
          </cell>
          <cell r="C28">
            <v>20531</v>
          </cell>
          <cell r="D28" t="str">
            <v>DO</v>
          </cell>
          <cell r="E28" t="str">
            <v>B</v>
          </cell>
          <cell r="F28" t="str">
            <v>MENTAL HEALTH SERVICES COORD I</v>
          </cell>
          <cell r="G28" t="str">
            <v>8148A</v>
          </cell>
          <cell r="H28">
            <v>5126.91</v>
          </cell>
          <cell r="I28">
            <v>1</v>
          </cell>
          <cell r="J28">
            <v>12</v>
          </cell>
          <cell r="K28">
            <v>1</v>
          </cell>
          <cell r="L28">
            <v>61522.92</v>
          </cell>
        </row>
        <row r="29">
          <cell r="A29">
            <v>101990</v>
          </cell>
          <cell r="B29">
            <v>20531</v>
          </cell>
          <cell r="C29">
            <v>20531</v>
          </cell>
          <cell r="D29" t="str">
            <v>DO</v>
          </cell>
          <cell r="E29" t="str">
            <v>B</v>
          </cell>
          <cell r="F29" t="str">
            <v>MENTAL HEALTH SERVICES COORD I</v>
          </cell>
          <cell r="G29" t="str">
            <v>8148A</v>
          </cell>
          <cell r="H29">
            <v>5126.91</v>
          </cell>
          <cell r="I29">
            <v>1</v>
          </cell>
          <cell r="J29">
            <v>12</v>
          </cell>
          <cell r="K29">
            <v>1</v>
          </cell>
          <cell r="L29">
            <v>61522.92</v>
          </cell>
        </row>
        <row r="30">
          <cell r="A30">
            <v>103486</v>
          </cell>
          <cell r="B30">
            <v>20531</v>
          </cell>
          <cell r="C30">
            <v>20531</v>
          </cell>
          <cell r="D30" t="str">
            <v>DO</v>
          </cell>
          <cell r="E30" t="str">
            <v>B</v>
          </cell>
          <cell r="F30" t="str">
            <v>MENTAL HEALTH SERVICES COORD I</v>
          </cell>
          <cell r="G30" t="str">
            <v>8148A</v>
          </cell>
          <cell r="H30">
            <v>5126.91</v>
          </cell>
          <cell r="I30">
            <v>1</v>
          </cell>
          <cell r="J30">
            <v>12</v>
          </cell>
          <cell r="K30">
            <v>1</v>
          </cell>
          <cell r="L30">
            <v>61522.92</v>
          </cell>
        </row>
        <row r="31">
          <cell r="A31">
            <v>104868</v>
          </cell>
          <cell r="B31">
            <v>20531</v>
          </cell>
          <cell r="C31">
            <v>20531</v>
          </cell>
          <cell r="D31" t="str">
            <v>DO</v>
          </cell>
          <cell r="E31" t="str">
            <v>B</v>
          </cell>
          <cell r="F31" t="str">
            <v>MENTAL HEALTH SERVICES COORD I</v>
          </cell>
          <cell r="G31" t="str">
            <v>8148A</v>
          </cell>
          <cell r="H31">
            <v>5126.91</v>
          </cell>
          <cell r="I31">
            <v>1</v>
          </cell>
          <cell r="J31">
            <v>12</v>
          </cell>
          <cell r="K31">
            <v>1</v>
          </cell>
          <cell r="L31">
            <v>61522.92</v>
          </cell>
        </row>
        <row r="32">
          <cell r="A32">
            <v>104951</v>
          </cell>
          <cell r="B32">
            <v>20531</v>
          </cell>
          <cell r="C32">
            <v>20531</v>
          </cell>
          <cell r="D32" t="str">
            <v>DO</v>
          </cell>
          <cell r="E32" t="str">
            <v>B</v>
          </cell>
          <cell r="F32" t="str">
            <v>MENTAL HEALTH SERVICES COORD I</v>
          </cell>
          <cell r="G32" t="str">
            <v>8148A</v>
          </cell>
          <cell r="H32">
            <v>5126.91</v>
          </cell>
          <cell r="I32">
            <v>1</v>
          </cell>
          <cell r="J32">
            <v>12</v>
          </cell>
          <cell r="K32">
            <v>1</v>
          </cell>
          <cell r="L32">
            <v>61522.92</v>
          </cell>
        </row>
        <row r="33">
          <cell r="A33">
            <v>104953</v>
          </cell>
          <cell r="B33">
            <v>20531</v>
          </cell>
          <cell r="C33">
            <v>20531</v>
          </cell>
          <cell r="D33" t="str">
            <v>DO</v>
          </cell>
          <cell r="E33" t="str">
            <v>B</v>
          </cell>
          <cell r="F33" t="str">
            <v>MENTAL HEALTH SERVICES COORD I</v>
          </cell>
          <cell r="G33" t="str">
            <v>8148A</v>
          </cell>
          <cell r="H33">
            <v>5126.91</v>
          </cell>
          <cell r="I33">
            <v>1</v>
          </cell>
          <cell r="J33">
            <v>12</v>
          </cell>
          <cell r="K33">
            <v>1</v>
          </cell>
          <cell r="L33">
            <v>61522.92</v>
          </cell>
        </row>
        <row r="34">
          <cell r="A34">
            <v>104954</v>
          </cell>
          <cell r="B34">
            <v>20531</v>
          </cell>
          <cell r="C34">
            <v>20531</v>
          </cell>
          <cell r="D34" t="str">
            <v>DO</v>
          </cell>
          <cell r="E34" t="str">
            <v>B</v>
          </cell>
          <cell r="F34" t="str">
            <v>MENTAL HEALTH SERVICES COORD I</v>
          </cell>
          <cell r="G34" t="str">
            <v>8148A</v>
          </cell>
          <cell r="H34">
            <v>5126.91</v>
          </cell>
          <cell r="I34">
            <v>1</v>
          </cell>
          <cell r="J34">
            <v>12</v>
          </cell>
          <cell r="K34">
            <v>1</v>
          </cell>
          <cell r="L34">
            <v>61522.92</v>
          </cell>
        </row>
        <row r="35">
          <cell r="A35">
            <v>104955</v>
          </cell>
          <cell r="B35">
            <v>20531</v>
          </cell>
          <cell r="C35">
            <v>20531</v>
          </cell>
          <cell r="D35" t="str">
            <v>DO</v>
          </cell>
          <cell r="E35" t="str">
            <v>B</v>
          </cell>
          <cell r="F35" t="str">
            <v>MENTAL HEALTH SERVICES COORD I</v>
          </cell>
          <cell r="G35" t="str">
            <v>8148A</v>
          </cell>
          <cell r="H35">
            <v>5126.91</v>
          </cell>
          <cell r="I35">
            <v>1</v>
          </cell>
          <cell r="J35">
            <v>12</v>
          </cell>
          <cell r="K35">
            <v>1</v>
          </cell>
          <cell r="L35">
            <v>61522.92</v>
          </cell>
        </row>
        <row r="36">
          <cell r="A36">
            <v>100875</v>
          </cell>
          <cell r="B36">
            <v>20531</v>
          </cell>
          <cell r="C36">
            <v>20531</v>
          </cell>
          <cell r="D36" t="str">
            <v>DO</v>
          </cell>
          <cell r="E36" t="str">
            <v>B</v>
          </cell>
          <cell r="F36" t="str">
            <v>MENTAL HEALTH SERVICES COORD II</v>
          </cell>
          <cell r="G36" t="str">
            <v>8149A</v>
          </cell>
          <cell r="H36">
            <v>5152.3599999999997</v>
          </cell>
          <cell r="I36">
            <v>1</v>
          </cell>
          <cell r="J36">
            <v>12</v>
          </cell>
          <cell r="K36">
            <v>1</v>
          </cell>
          <cell r="L36">
            <v>61828.72</v>
          </cell>
        </row>
        <row r="37">
          <cell r="A37">
            <v>100876</v>
          </cell>
          <cell r="B37">
            <v>20531</v>
          </cell>
          <cell r="C37">
            <v>20531</v>
          </cell>
          <cell r="D37" t="str">
            <v>DO</v>
          </cell>
          <cell r="E37" t="str">
            <v>B</v>
          </cell>
          <cell r="F37" t="str">
            <v>MENTAL HEALTH SERVICES COORD II</v>
          </cell>
          <cell r="G37" t="str">
            <v>8149A</v>
          </cell>
          <cell r="H37">
            <v>5152.3599999999997</v>
          </cell>
          <cell r="I37">
            <v>1</v>
          </cell>
          <cell r="J37">
            <v>12</v>
          </cell>
          <cell r="K37">
            <v>1</v>
          </cell>
          <cell r="L37">
            <v>61828.72</v>
          </cell>
        </row>
        <row r="38">
          <cell r="A38">
            <v>100877</v>
          </cell>
          <cell r="B38">
            <v>20531</v>
          </cell>
          <cell r="C38">
            <v>20531</v>
          </cell>
          <cell r="D38" t="str">
            <v>DO</v>
          </cell>
          <cell r="E38" t="str">
            <v>B</v>
          </cell>
          <cell r="F38" t="str">
            <v>MENTAL HEALTH SERVICES COORD II</v>
          </cell>
          <cell r="G38" t="str">
            <v>8149A</v>
          </cell>
          <cell r="H38">
            <v>5152.3599999999997</v>
          </cell>
          <cell r="I38">
            <v>1</v>
          </cell>
          <cell r="J38">
            <v>12</v>
          </cell>
          <cell r="K38">
            <v>1</v>
          </cell>
          <cell r="L38">
            <v>61828.72</v>
          </cell>
        </row>
        <row r="39">
          <cell r="A39">
            <v>103018</v>
          </cell>
          <cell r="B39">
            <v>20531</v>
          </cell>
          <cell r="C39">
            <v>20531</v>
          </cell>
          <cell r="D39" t="str">
            <v>DO</v>
          </cell>
          <cell r="E39" t="str">
            <v>B</v>
          </cell>
          <cell r="F39" t="str">
            <v>MENTAL HEALTH SERVICES COORD II</v>
          </cell>
          <cell r="G39" t="str">
            <v>8149A</v>
          </cell>
          <cell r="H39">
            <v>5152.3599999999997</v>
          </cell>
          <cell r="I39">
            <v>1</v>
          </cell>
          <cell r="J39">
            <v>12</v>
          </cell>
          <cell r="K39">
            <v>1</v>
          </cell>
          <cell r="L39">
            <v>61828.72</v>
          </cell>
        </row>
        <row r="40">
          <cell r="A40">
            <v>103019</v>
          </cell>
          <cell r="B40">
            <v>20531</v>
          </cell>
          <cell r="C40">
            <v>20531</v>
          </cell>
          <cell r="D40" t="str">
            <v>DO</v>
          </cell>
          <cell r="E40" t="str">
            <v>B</v>
          </cell>
          <cell r="F40" t="str">
            <v>MENTAL HEALTH SERVICES COORD II</v>
          </cell>
          <cell r="G40" t="str">
            <v>8149A</v>
          </cell>
          <cell r="H40">
            <v>5152.3599999999997</v>
          </cell>
          <cell r="I40">
            <v>1</v>
          </cell>
          <cell r="J40">
            <v>12</v>
          </cell>
          <cell r="K40">
            <v>1</v>
          </cell>
          <cell r="L40">
            <v>61828.72</v>
          </cell>
        </row>
        <row r="41">
          <cell r="A41">
            <v>100935</v>
          </cell>
          <cell r="B41">
            <v>20531</v>
          </cell>
          <cell r="C41">
            <v>20531</v>
          </cell>
          <cell r="D41" t="str">
            <v>DO</v>
          </cell>
          <cell r="E41" t="str">
            <v>B</v>
          </cell>
          <cell r="F41" t="str">
            <v>PROGRAM DIR,PATIENTS RIGHTS &amp; ADVOC</v>
          </cell>
          <cell r="G41" t="str">
            <v>8152A</v>
          </cell>
          <cell r="H41">
            <v>8393.82</v>
          </cell>
          <cell r="I41">
            <v>1</v>
          </cell>
          <cell r="J41">
            <v>12</v>
          </cell>
          <cell r="K41">
            <v>1</v>
          </cell>
          <cell r="L41">
            <v>100726.16</v>
          </cell>
        </row>
        <row r="42">
          <cell r="A42">
            <v>101185</v>
          </cell>
          <cell r="B42">
            <v>18674</v>
          </cell>
          <cell r="C42">
            <v>20531</v>
          </cell>
          <cell r="D42" t="str">
            <v>DO</v>
          </cell>
          <cell r="E42" t="str">
            <v>B</v>
          </cell>
          <cell r="F42" t="str">
            <v>PSYCHIATRIC SOCIAL WORKER II</v>
          </cell>
          <cell r="G42" t="str">
            <v>9035A</v>
          </cell>
          <cell r="H42">
            <v>5425.82</v>
          </cell>
          <cell r="I42">
            <v>1</v>
          </cell>
          <cell r="J42">
            <v>12</v>
          </cell>
          <cell r="K42">
            <v>1</v>
          </cell>
          <cell r="L42">
            <v>65109.84</v>
          </cell>
        </row>
        <row r="43">
          <cell r="A43">
            <v>103848</v>
          </cell>
          <cell r="B43">
            <v>18588</v>
          </cell>
          <cell r="C43">
            <v>20531</v>
          </cell>
          <cell r="D43" t="str">
            <v>DO</v>
          </cell>
          <cell r="E43" t="str">
            <v>B</v>
          </cell>
          <cell r="F43" t="str">
            <v>PSYCHIATRIC SOCIAL WORKER II</v>
          </cell>
          <cell r="G43" t="str">
            <v>9035A</v>
          </cell>
          <cell r="H43">
            <v>5425.82</v>
          </cell>
          <cell r="I43">
            <v>1</v>
          </cell>
          <cell r="J43">
            <v>12</v>
          </cell>
          <cell r="K43">
            <v>1</v>
          </cell>
          <cell r="L43">
            <v>65109.84</v>
          </cell>
        </row>
        <row r="44">
          <cell r="A44">
            <v>104359</v>
          </cell>
          <cell r="B44">
            <v>20492</v>
          </cell>
          <cell r="C44">
            <v>20531</v>
          </cell>
          <cell r="D44" t="str">
            <v>DO</v>
          </cell>
          <cell r="E44" t="str">
            <v>B</v>
          </cell>
          <cell r="F44" t="str">
            <v>PSYCHIATRIC SOCIAL WORKER II</v>
          </cell>
          <cell r="G44" t="str">
            <v>9035A</v>
          </cell>
          <cell r="H44">
            <v>5425.82</v>
          </cell>
          <cell r="I44">
            <v>1</v>
          </cell>
          <cell r="J44">
            <v>12</v>
          </cell>
          <cell r="K44">
            <v>1</v>
          </cell>
          <cell r="L44">
            <v>65109.84</v>
          </cell>
        </row>
        <row r="45">
          <cell r="A45">
            <v>101481</v>
          </cell>
          <cell r="B45">
            <v>20531</v>
          </cell>
          <cell r="C45">
            <v>20531</v>
          </cell>
          <cell r="D45" t="str">
            <v>DO</v>
          </cell>
          <cell r="E45" t="str">
            <v>B</v>
          </cell>
          <cell r="F45" t="str">
            <v xml:space="preserve">SENIOR SECRETARY III               </v>
          </cell>
          <cell r="G45" t="str">
            <v>2102A</v>
          </cell>
          <cell r="H45">
            <v>4106.3599999999997</v>
          </cell>
          <cell r="I45">
            <v>1</v>
          </cell>
          <cell r="J45">
            <v>12</v>
          </cell>
          <cell r="K45">
            <v>1</v>
          </cell>
          <cell r="L45">
            <v>49276.56</v>
          </cell>
        </row>
        <row r="46">
          <cell r="A46">
            <v>106423</v>
          </cell>
          <cell r="B46">
            <v>20531</v>
          </cell>
          <cell r="C46">
            <v>20531</v>
          </cell>
          <cell r="D46" t="str">
            <v>DO</v>
          </cell>
          <cell r="E46" t="str">
            <v>B</v>
          </cell>
          <cell r="F46" t="str">
            <v>SENIOR STATISTICAL CLERK</v>
          </cell>
          <cell r="G46" t="str">
            <v>1353A</v>
          </cell>
          <cell r="H46">
            <v>3110.09</v>
          </cell>
          <cell r="I46">
            <v>1</v>
          </cell>
          <cell r="J46">
            <v>12</v>
          </cell>
          <cell r="K46">
            <v>1</v>
          </cell>
          <cell r="L46">
            <v>37321.4</v>
          </cell>
        </row>
        <row r="47">
          <cell r="A47">
            <v>101535</v>
          </cell>
          <cell r="B47">
            <v>20531</v>
          </cell>
          <cell r="C47">
            <v>20531</v>
          </cell>
          <cell r="D47" t="str">
            <v>DO</v>
          </cell>
          <cell r="E47" t="str">
            <v>B</v>
          </cell>
          <cell r="F47" t="str">
            <v xml:space="preserve">STATISTICAL CLERK                  </v>
          </cell>
          <cell r="G47" t="str">
            <v>1352A</v>
          </cell>
          <cell r="H47">
            <v>2649.27</v>
          </cell>
          <cell r="I47">
            <v>1</v>
          </cell>
          <cell r="J47">
            <v>12</v>
          </cell>
          <cell r="K47">
            <v>1</v>
          </cell>
          <cell r="L47">
            <v>31791.48</v>
          </cell>
        </row>
        <row r="48">
          <cell r="A48">
            <v>104867</v>
          </cell>
          <cell r="B48">
            <v>20531</v>
          </cell>
          <cell r="C48">
            <v>20531</v>
          </cell>
          <cell r="D48" t="str">
            <v>DO</v>
          </cell>
          <cell r="E48" t="str">
            <v>B</v>
          </cell>
          <cell r="F48" t="str">
            <v>TRAINING COORDINATOR, MH</v>
          </cell>
          <cell r="G48" t="str">
            <v>1865A</v>
          </cell>
          <cell r="H48">
            <v>6062.45</v>
          </cell>
          <cell r="I48">
            <v>1</v>
          </cell>
          <cell r="J48">
            <v>12</v>
          </cell>
          <cell r="K48">
            <v>1</v>
          </cell>
          <cell r="L48">
            <v>72749.56</v>
          </cell>
        </row>
        <row r="49">
          <cell r="A49">
            <v>104234</v>
          </cell>
          <cell r="B49">
            <v>18620</v>
          </cell>
          <cell r="C49">
            <v>18715</v>
          </cell>
          <cell r="D49" t="str">
            <v>DO</v>
          </cell>
          <cell r="E49" t="str">
            <v>B</v>
          </cell>
          <cell r="F49" t="str">
            <v>INTERMEDIATE TYPIST-CLERK</v>
          </cell>
          <cell r="G49" t="str">
            <v>2214A</v>
          </cell>
          <cell r="H49">
            <v>2675.27</v>
          </cell>
          <cell r="I49">
            <v>1</v>
          </cell>
          <cell r="J49">
            <v>12</v>
          </cell>
          <cell r="K49">
            <v>1</v>
          </cell>
          <cell r="L49">
            <v>32103.16</v>
          </cell>
        </row>
        <row r="50">
          <cell r="A50">
            <v>105029</v>
          </cell>
          <cell r="B50">
            <v>18715</v>
          </cell>
          <cell r="C50">
            <v>18715</v>
          </cell>
          <cell r="D50" t="str">
            <v>DO</v>
          </cell>
          <cell r="E50" t="str">
            <v>B</v>
          </cell>
          <cell r="F50" t="str">
            <v>INTERMEDIATE TYPIST-CLERK</v>
          </cell>
          <cell r="G50" t="str">
            <v>2214A</v>
          </cell>
          <cell r="H50">
            <v>2675.27</v>
          </cell>
          <cell r="I50">
            <v>1</v>
          </cell>
          <cell r="J50">
            <v>12</v>
          </cell>
          <cell r="K50">
            <v>1</v>
          </cell>
          <cell r="L50">
            <v>32103.16</v>
          </cell>
        </row>
        <row r="51">
          <cell r="A51">
            <v>106067</v>
          </cell>
          <cell r="B51">
            <v>18715</v>
          </cell>
          <cell r="C51">
            <v>18715</v>
          </cell>
          <cell r="D51" t="str">
            <v>DO</v>
          </cell>
          <cell r="E51" t="str">
            <v>B</v>
          </cell>
          <cell r="F51" t="str">
            <v xml:space="preserve">MENTAL HEALTH ANALYST III          </v>
          </cell>
          <cell r="G51" t="str">
            <v>4731A</v>
          </cell>
          <cell r="H51">
            <v>7329.55</v>
          </cell>
          <cell r="I51">
            <v>1</v>
          </cell>
          <cell r="J51">
            <v>12</v>
          </cell>
          <cell r="K51">
            <v>1</v>
          </cell>
          <cell r="L51">
            <v>87954.76</v>
          </cell>
        </row>
        <row r="52">
          <cell r="A52">
            <v>100834</v>
          </cell>
          <cell r="B52">
            <v>20590</v>
          </cell>
          <cell r="C52">
            <v>18715</v>
          </cell>
          <cell r="D52" t="str">
            <v>DO</v>
          </cell>
          <cell r="E52" t="str">
            <v>B</v>
          </cell>
          <cell r="F52" t="str">
            <v>MENTAL HEALTH SERVICES COORD I</v>
          </cell>
          <cell r="G52" t="str">
            <v>8148A</v>
          </cell>
          <cell r="H52">
            <v>5126.91</v>
          </cell>
          <cell r="I52">
            <v>1</v>
          </cell>
          <cell r="J52">
            <v>12</v>
          </cell>
          <cell r="K52">
            <v>1</v>
          </cell>
          <cell r="L52">
            <v>61522.92</v>
          </cell>
        </row>
        <row r="53">
          <cell r="A53">
            <v>104370</v>
          </cell>
          <cell r="B53">
            <v>20558</v>
          </cell>
          <cell r="C53">
            <v>20558</v>
          </cell>
          <cell r="D53" t="str">
            <v>CD</v>
          </cell>
          <cell r="E53" t="str">
            <v>B</v>
          </cell>
          <cell r="F53" t="str">
            <v>LEGIS &amp; PUBLIC INFORMATION OFFICER</v>
          </cell>
          <cell r="G53" t="str">
            <v>1013A</v>
          </cell>
          <cell r="H53">
            <v>6690.27</v>
          </cell>
          <cell r="I53">
            <v>1</v>
          </cell>
          <cell r="J53">
            <v>12</v>
          </cell>
          <cell r="K53">
            <v>1</v>
          </cell>
          <cell r="L53">
            <v>80283.64</v>
          </cell>
        </row>
        <row r="54">
          <cell r="A54">
            <v>101701</v>
          </cell>
          <cell r="B54">
            <v>20502</v>
          </cell>
          <cell r="C54">
            <v>20502</v>
          </cell>
          <cell r="D54" t="str">
            <v>CD</v>
          </cell>
          <cell r="E54" t="str">
            <v>B</v>
          </cell>
          <cell r="F54" t="str">
            <v>CHIEF, DEPUTY DIRECTOR, MH (UC)</v>
          </cell>
          <cell r="G54" t="str">
            <v>4708A</v>
          </cell>
          <cell r="H54">
            <v>12212.75</v>
          </cell>
          <cell r="I54">
            <v>1</v>
          </cell>
          <cell r="J54">
            <v>12</v>
          </cell>
          <cell r="K54">
            <v>1</v>
          </cell>
          <cell r="L54">
            <v>146552.95999999999</v>
          </cell>
        </row>
        <row r="55">
          <cell r="A55">
            <v>103460</v>
          </cell>
          <cell r="B55">
            <v>20559</v>
          </cell>
          <cell r="C55">
            <v>20502</v>
          </cell>
          <cell r="D55" t="str">
            <v>CD</v>
          </cell>
          <cell r="E55" t="str">
            <v>B</v>
          </cell>
          <cell r="F55" t="str">
            <v xml:space="preserve">MENTAL HEALTH ANALYST II           </v>
          </cell>
          <cell r="G55" t="str">
            <v>4729A</v>
          </cell>
          <cell r="H55">
            <v>6244.55</v>
          </cell>
          <cell r="I55">
            <v>1</v>
          </cell>
          <cell r="J55">
            <v>12</v>
          </cell>
          <cell r="K55">
            <v>1</v>
          </cell>
          <cell r="L55">
            <v>74934.36</v>
          </cell>
        </row>
        <row r="56">
          <cell r="A56">
            <v>109367</v>
          </cell>
          <cell r="B56">
            <v>27631</v>
          </cell>
          <cell r="C56">
            <v>20502</v>
          </cell>
          <cell r="D56" t="str">
            <v>CD</v>
          </cell>
          <cell r="E56" t="str">
            <v>B</v>
          </cell>
          <cell r="F56" t="str">
            <v xml:space="preserve">MENTAL HEALTH ANALYST III          </v>
          </cell>
          <cell r="G56" t="str">
            <v>4731A</v>
          </cell>
          <cell r="H56">
            <v>7329.55</v>
          </cell>
          <cell r="I56">
            <v>1</v>
          </cell>
          <cell r="J56">
            <v>12</v>
          </cell>
          <cell r="K56">
            <v>1</v>
          </cell>
          <cell r="L56">
            <v>87954.76</v>
          </cell>
        </row>
        <row r="57">
          <cell r="A57">
            <v>101452</v>
          </cell>
          <cell r="B57">
            <v>20502</v>
          </cell>
          <cell r="C57">
            <v>20502</v>
          </cell>
          <cell r="D57" t="str">
            <v>CD</v>
          </cell>
          <cell r="E57" t="str">
            <v>B</v>
          </cell>
          <cell r="F57" t="str">
            <v xml:space="preserve">SENIOR MANAGEMENT SECRETARY III    </v>
          </cell>
          <cell r="G57" t="str">
            <v>2116A</v>
          </cell>
          <cell r="H57">
            <v>5101.45</v>
          </cell>
          <cell r="I57">
            <v>1</v>
          </cell>
          <cell r="J57">
            <v>12</v>
          </cell>
          <cell r="K57">
            <v>1</v>
          </cell>
          <cell r="L57">
            <v>61217.32</v>
          </cell>
        </row>
        <row r="58">
          <cell r="A58">
            <v>104793</v>
          </cell>
          <cell r="B58">
            <v>18620</v>
          </cell>
          <cell r="C58">
            <v>18620</v>
          </cell>
          <cell r="D58" t="str">
            <v>CD</v>
          </cell>
          <cell r="E58" t="str">
            <v>B</v>
          </cell>
          <cell r="F58" t="str">
            <v>COMMUNITY WORKER</v>
          </cell>
          <cell r="G58" t="str">
            <v>8103A</v>
          </cell>
          <cell r="H58">
            <v>2984.09</v>
          </cell>
          <cell r="I58">
            <v>1</v>
          </cell>
          <cell r="J58">
            <v>12</v>
          </cell>
          <cell r="K58">
            <v>1</v>
          </cell>
          <cell r="L58">
            <v>35809.08</v>
          </cell>
        </row>
        <row r="59">
          <cell r="A59">
            <v>103520</v>
          </cell>
          <cell r="B59">
            <v>20492</v>
          </cell>
          <cell r="C59">
            <v>18620</v>
          </cell>
          <cell r="D59" t="str">
            <v>CD</v>
          </cell>
          <cell r="E59" t="str">
            <v>B</v>
          </cell>
          <cell r="F59" t="str">
            <v>MEDICAL CASE WORKER II</v>
          </cell>
          <cell r="G59" t="str">
            <v>9002A</v>
          </cell>
          <cell r="H59">
            <v>3938.82</v>
          </cell>
          <cell r="I59">
            <v>1</v>
          </cell>
          <cell r="J59">
            <v>12</v>
          </cell>
          <cell r="K59">
            <v>1</v>
          </cell>
          <cell r="L59">
            <v>47265.68</v>
          </cell>
        </row>
        <row r="60">
          <cell r="A60">
            <v>103538</v>
          </cell>
          <cell r="B60">
            <v>18620</v>
          </cell>
          <cell r="C60">
            <v>18620</v>
          </cell>
          <cell r="D60" t="str">
            <v>CD</v>
          </cell>
          <cell r="E60" t="str">
            <v>B</v>
          </cell>
          <cell r="F60" t="str">
            <v xml:space="preserve">MENTAL HEALTH ANALYST I            </v>
          </cell>
          <cell r="G60" t="str">
            <v>4727A</v>
          </cell>
          <cell r="H60">
            <v>5602.09</v>
          </cell>
          <cell r="I60">
            <v>1</v>
          </cell>
          <cell r="J60">
            <v>12</v>
          </cell>
          <cell r="K60">
            <v>1</v>
          </cell>
          <cell r="L60">
            <v>67225.16</v>
          </cell>
        </row>
        <row r="61">
          <cell r="A61">
            <v>103539</v>
          </cell>
          <cell r="B61">
            <v>18620</v>
          </cell>
          <cell r="C61">
            <v>18620</v>
          </cell>
          <cell r="D61" t="str">
            <v>CD</v>
          </cell>
          <cell r="E61" t="str">
            <v>B</v>
          </cell>
          <cell r="F61" t="str">
            <v xml:space="preserve">MENTAL HEALTH ANALYST III          </v>
          </cell>
          <cell r="G61" t="str">
            <v>4731A</v>
          </cell>
          <cell r="H61">
            <v>7329.55</v>
          </cell>
          <cell r="I61">
            <v>1</v>
          </cell>
          <cell r="J61">
            <v>12</v>
          </cell>
          <cell r="K61">
            <v>1</v>
          </cell>
          <cell r="L61">
            <v>87954.76</v>
          </cell>
        </row>
        <row r="62">
          <cell r="A62">
            <v>100836</v>
          </cell>
          <cell r="B62">
            <v>18620</v>
          </cell>
          <cell r="C62">
            <v>18620</v>
          </cell>
          <cell r="D62" t="str">
            <v>CD</v>
          </cell>
          <cell r="E62" t="str">
            <v>B</v>
          </cell>
          <cell r="F62" t="str">
            <v>MENTAL HEALTH SERVICES COORD I</v>
          </cell>
          <cell r="G62" t="str">
            <v>8148A</v>
          </cell>
          <cell r="H62">
            <v>5126.91</v>
          </cell>
          <cell r="I62">
            <v>1</v>
          </cell>
          <cell r="J62">
            <v>12</v>
          </cell>
          <cell r="K62">
            <v>1</v>
          </cell>
          <cell r="L62">
            <v>61522.92</v>
          </cell>
        </row>
        <row r="63">
          <cell r="A63">
            <v>103540</v>
          </cell>
          <cell r="B63">
            <v>18620</v>
          </cell>
          <cell r="C63">
            <v>18620</v>
          </cell>
          <cell r="D63" t="str">
            <v>CD</v>
          </cell>
          <cell r="E63" t="str">
            <v>B</v>
          </cell>
          <cell r="F63" t="str">
            <v xml:space="preserve">SECRETARY III                      </v>
          </cell>
          <cell r="G63" t="str">
            <v>2096A</v>
          </cell>
          <cell r="H63">
            <v>3387</v>
          </cell>
          <cell r="I63">
            <v>1</v>
          </cell>
          <cell r="J63">
            <v>12</v>
          </cell>
          <cell r="K63">
            <v>1</v>
          </cell>
          <cell r="L63">
            <v>40643.839999999997</v>
          </cell>
        </row>
        <row r="64">
          <cell r="A64">
            <v>109369</v>
          </cell>
          <cell r="B64">
            <v>27631</v>
          </cell>
          <cell r="C64">
            <v>27631</v>
          </cell>
          <cell r="D64" t="str">
            <v>CD</v>
          </cell>
          <cell r="E64" t="str">
            <v>B</v>
          </cell>
          <cell r="F64" t="str">
            <v xml:space="preserve">ACCOUNTING SYSTEMS TECHNICIAN      </v>
          </cell>
          <cell r="G64" t="str">
            <v>0665A</v>
          </cell>
          <cell r="H64">
            <v>4565.3599999999997</v>
          </cell>
          <cell r="I64">
            <v>1</v>
          </cell>
          <cell r="J64">
            <v>12</v>
          </cell>
          <cell r="K64">
            <v>1</v>
          </cell>
          <cell r="L64">
            <v>54784.160000000003</v>
          </cell>
        </row>
        <row r="65">
          <cell r="A65">
            <v>106424</v>
          </cell>
          <cell r="B65">
            <v>27631</v>
          </cell>
          <cell r="C65">
            <v>27631</v>
          </cell>
          <cell r="D65" t="str">
            <v>CD</v>
          </cell>
          <cell r="E65" t="str">
            <v>B</v>
          </cell>
          <cell r="F65" t="str">
            <v>CHIEF MENTAL HEALTH PROGRAMS EVAL.</v>
          </cell>
          <cell r="G65" t="str">
            <v>4715A</v>
          </cell>
          <cell r="H65">
            <v>9144.92</v>
          </cell>
          <cell r="I65">
            <v>1</v>
          </cell>
          <cell r="J65">
            <v>12</v>
          </cell>
          <cell r="K65">
            <v>1</v>
          </cell>
          <cell r="L65">
            <v>109739.08</v>
          </cell>
        </row>
        <row r="66">
          <cell r="A66">
            <v>109361</v>
          </cell>
          <cell r="B66">
            <v>27631</v>
          </cell>
          <cell r="C66">
            <v>27631</v>
          </cell>
          <cell r="D66" t="str">
            <v>CD</v>
          </cell>
          <cell r="E66" t="str">
            <v>B</v>
          </cell>
          <cell r="F66" t="str">
            <v>MEDICAL RECORDS TECH. II</v>
          </cell>
          <cell r="G66" t="str">
            <v>1401A</v>
          </cell>
          <cell r="H66">
            <v>3202.27</v>
          </cell>
          <cell r="I66">
            <v>1</v>
          </cell>
          <cell r="J66">
            <v>12</v>
          </cell>
          <cell r="K66">
            <v>1</v>
          </cell>
          <cell r="L66">
            <v>38427.24</v>
          </cell>
        </row>
        <row r="67">
          <cell r="A67">
            <v>103111</v>
          </cell>
          <cell r="B67">
            <v>18662</v>
          </cell>
          <cell r="C67">
            <v>27631</v>
          </cell>
          <cell r="D67" t="str">
            <v>CD</v>
          </cell>
          <cell r="E67" t="str">
            <v>B</v>
          </cell>
          <cell r="F67" t="str">
            <v xml:space="preserve">MENTAL HEALTH ANALYST I            </v>
          </cell>
          <cell r="G67" t="str">
            <v>4727A</v>
          </cell>
          <cell r="H67">
            <v>5602.09</v>
          </cell>
          <cell r="I67">
            <v>1</v>
          </cell>
          <cell r="J67">
            <v>12</v>
          </cell>
          <cell r="K67">
            <v>1</v>
          </cell>
          <cell r="L67">
            <v>67225.16</v>
          </cell>
        </row>
        <row r="68">
          <cell r="A68">
            <v>109365</v>
          </cell>
          <cell r="B68">
            <v>27631</v>
          </cell>
          <cell r="C68">
            <v>27631</v>
          </cell>
          <cell r="D68" t="str">
            <v>CD</v>
          </cell>
          <cell r="E68" t="str">
            <v>B</v>
          </cell>
          <cell r="F68" t="str">
            <v>SENIOR ACCTG SYSTEMS TECHNICIAN</v>
          </cell>
          <cell r="G68" t="str">
            <v>0666A</v>
          </cell>
          <cell r="H68">
            <v>5973</v>
          </cell>
          <cell r="I68">
            <v>1</v>
          </cell>
          <cell r="J68">
            <v>12</v>
          </cell>
          <cell r="K68">
            <v>1</v>
          </cell>
          <cell r="L68">
            <v>71676.399999999994</v>
          </cell>
        </row>
        <row r="69">
          <cell r="A69">
            <v>109370</v>
          </cell>
          <cell r="B69">
            <v>27631</v>
          </cell>
          <cell r="C69">
            <v>27631</v>
          </cell>
          <cell r="D69" t="str">
            <v>CD</v>
          </cell>
          <cell r="E69" t="str">
            <v>B</v>
          </cell>
          <cell r="F69" t="str">
            <v>SENIOR MENTAL HEALTH COUNSELOR, RN</v>
          </cell>
          <cell r="G69" t="str">
            <v>5280A</v>
          </cell>
          <cell r="H69">
            <v>6790.09</v>
          </cell>
          <cell r="I69">
            <v>1</v>
          </cell>
          <cell r="J69">
            <v>12</v>
          </cell>
          <cell r="K69">
            <v>1</v>
          </cell>
          <cell r="L69">
            <v>83105.40203389831</v>
          </cell>
        </row>
        <row r="70">
          <cell r="A70">
            <v>100269</v>
          </cell>
          <cell r="B70">
            <v>20526</v>
          </cell>
          <cell r="C70">
            <v>20526</v>
          </cell>
          <cell r="D70" t="str">
            <v>CD</v>
          </cell>
          <cell r="E70" t="str">
            <v>B</v>
          </cell>
          <cell r="F70" t="str">
            <v>EXECUTIVE ASST,MENTAL HEALTH ADV BD</v>
          </cell>
          <cell r="G70" t="str">
            <v>4733A</v>
          </cell>
          <cell r="H70">
            <v>6077.36</v>
          </cell>
          <cell r="I70">
            <v>1</v>
          </cell>
          <cell r="J70">
            <v>12</v>
          </cell>
          <cell r="K70">
            <v>1</v>
          </cell>
          <cell r="L70">
            <v>72928</v>
          </cell>
        </row>
        <row r="71">
          <cell r="A71">
            <v>101400</v>
          </cell>
          <cell r="B71">
            <v>20526</v>
          </cell>
          <cell r="C71">
            <v>20526</v>
          </cell>
          <cell r="D71" t="str">
            <v>CD</v>
          </cell>
          <cell r="E71" t="str">
            <v>B</v>
          </cell>
          <cell r="F71" t="str">
            <v xml:space="preserve">SECRETARY, MENTAL HLTH ADVISORY BD </v>
          </cell>
          <cell r="G71" t="str">
            <v>2157A</v>
          </cell>
          <cell r="H71">
            <v>4964.7299999999996</v>
          </cell>
          <cell r="I71">
            <v>1</v>
          </cell>
          <cell r="J71">
            <v>12</v>
          </cell>
          <cell r="K71">
            <v>1</v>
          </cell>
          <cell r="L71">
            <v>59576.76</v>
          </cell>
        </row>
        <row r="72">
          <cell r="A72">
            <v>100003</v>
          </cell>
          <cell r="B72">
            <v>20566</v>
          </cell>
          <cell r="C72">
            <v>20566</v>
          </cell>
          <cell r="D72" t="str">
            <v>ASB</v>
          </cell>
          <cell r="E72" t="str">
            <v>B</v>
          </cell>
          <cell r="F72" t="str">
            <v xml:space="preserve">ACCOUNT CLERK II                   </v>
          </cell>
          <cell r="G72" t="str">
            <v>0578A</v>
          </cell>
          <cell r="H72">
            <v>2864</v>
          </cell>
          <cell r="I72">
            <v>1</v>
          </cell>
          <cell r="J72">
            <v>12</v>
          </cell>
          <cell r="K72">
            <v>1</v>
          </cell>
          <cell r="L72">
            <v>34368.239999999998</v>
          </cell>
        </row>
        <row r="73">
          <cell r="A73">
            <v>100005</v>
          </cell>
          <cell r="B73">
            <v>20566</v>
          </cell>
          <cell r="C73">
            <v>20566</v>
          </cell>
          <cell r="D73" t="str">
            <v>ASB</v>
          </cell>
          <cell r="E73" t="str">
            <v>B</v>
          </cell>
          <cell r="F73" t="str">
            <v xml:space="preserve">ACCOUNT CLERK II                   </v>
          </cell>
          <cell r="G73" t="str">
            <v>0578A</v>
          </cell>
          <cell r="H73">
            <v>2864</v>
          </cell>
          <cell r="I73">
            <v>1</v>
          </cell>
          <cell r="J73">
            <v>12</v>
          </cell>
          <cell r="K73">
            <v>1</v>
          </cell>
          <cell r="L73">
            <v>34368.239999999998</v>
          </cell>
        </row>
        <row r="74">
          <cell r="A74">
            <v>100008</v>
          </cell>
          <cell r="B74">
            <v>20566</v>
          </cell>
          <cell r="C74">
            <v>20566</v>
          </cell>
          <cell r="D74" t="str">
            <v>ASB</v>
          </cell>
          <cell r="E74" t="str">
            <v>B</v>
          </cell>
          <cell r="F74" t="str">
            <v xml:space="preserve">ACCOUNT CLERK II                   </v>
          </cell>
          <cell r="G74" t="str">
            <v>0578A</v>
          </cell>
          <cell r="H74">
            <v>2864</v>
          </cell>
          <cell r="I74">
            <v>1</v>
          </cell>
          <cell r="J74">
            <v>12</v>
          </cell>
          <cell r="K74">
            <v>1</v>
          </cell>
          <cell r="L74">
            <v>34368.239999999998</v>
          </cell>
        </row>
        <row r="75">
          <cell r="A75">
            <v>100009</v>
          </cell>
          <cell r="B75">
            <v>20566</v>
          </cell>
          <cell r="C75">
            <v>20566</v>
          </cell>
          <cell r="D75" t="str">
            <v>ASB</v>
          </cell>
          <cell r="E75" t="str">
            <v>B</v>
          </cell>
          <cell r="F75" t="str">
            <v xml:space="preserve">ACCOUNT CLERK II                   </v>
          </cell>
          <cell r="G75" t="str">
            <v>0578A</v>
          </cell>
          <cell r="H75">
            <v>2864</v>
          </cell>
          <cell r="I75">
            <v>1</v>
          </cell>
          <cell r="J75">
            <v>12</v>
          </cell>
          <cell r="K75">
            <v>1</v>
          </cell>
          <cell r="L75">
            <v>34368.239999999998</v>
          </cell>
        </row>
        <row r="76">
          <cell r="A76">
            <v>104851</v>
          </cell>
          <cell r="B76">
            <v>20566</v>
          </cell>
          <cell r="C76">
            <v>20566</v>
          </cell>
          <cell r="D76" t="str">
            <v>ASB</v>
          </cell>
          <cell r="E76" t="str">
            <v>B</v>
          </cell>
          <cell r="F76" t="str">
            <v xml:space="preserve">ACCOUNT CLERK II                   </v>
          </cell>
          <cell r="G76" t="str">
            <v>0578A</v>
          </cell>
          <cell r="H76">
            <v>2864</v>
          </cell>
          <cell r="I76">
            <v>1</v>
          </cell>
          <cell r="J76">
            <v>12</v>
          </cell>
          <cell r="K76">
            <v>1</v>
          </cell>
          <cell r="L76">
            <v>34368.239999999998</v>
          </cell>
        </row>
        <row r="77">
          <cell r="A77">
            <v>100015</v>
          </cell>
          <cell r="B77">
            <v>20566</v>
          </cell>
          <cell r="C77">
            <v>20566</v>
          </cell>
          <cell r="D77" t="str">
            <v>ASB</v>
          </cell>
          <cell r="E77" t="str">
            <v>B</v>
          </cell>
          <cell r="F77" t="str">
            <v xml:space="preserve">ACCOUNTANT II                      </v>
          </cell>
          <cell r="G77" t="str">
            <v>0647A</v>
          </cell>
          <cell r="H77">
            <v>4046.36</v>
          </cell>
          <cell r="I77">
            <v>1</v>
          </cell>
          <cell r="J77">
            <v>12</v>
          </cell>
          <cell r="K77">
            <v>1</v>
          </cell>
          <cell r="L77">
            <v>48556</v>
          </cell>
        </row>
        <row r="78">
          <cell r="A78">
            <v>100016</v>
          </cell>
          <cell r="B78">
            <v>20566</v>
          </cell>
          <cell r="C78">
            <v>20566</v>
          </cell>
          <cell r="D78" t="str">
            <v>ASB</v>
          </cell>
          <cell r="E78" t="str">
            <v>B</v>
          </cell>
          <cell r="F78" t="str">
            <v xml:space="preserve">ACCOUNTANT II                      </v>
          </cell>
          <cell r="G78" t="str">
            <v>0647A</v>
          </cell>
          <cell r="H78">
            <v>4046.36</v>
          </cell>
          <cell r="I78">
            <v>1</v>
          </cell>
          <cell r="J78">
            <v>12</v>
          </cell>
          <cell r="K78">
            <v>1</v>
          </cell>
          <cell r="L78">
            <v>48556</v>
          </cell>
        </row>
        <row r="79">
          <cell r="A79">
            <v>100017</v>
          </cell>
          <cell r="B79">
            <v>20566</v>
          </cell>
          <cell r="C79">
            <v>20566</v>
          </cell>
          <cell r="D79" t="str">
            <v>ASB</v>
          </cell>
          <cell r="E79" t="str">
            <v>B</v>
          </cell>
          <cell r="F79" t="str">
            <v xml:space="preserve">ACCOUNTANT II                      </v>
          </cell>
          <cell r="G79" t="str">
            <v>0647A</v>
          </cell>
          <cell r="H79">
            <v>4046.36</v>
          </cell>
          <cell r="I79">
            <v>1</v>
          </cell>
          <cell r="J79">
            <v>12</v>
          </cell>
          <cell r="K79">
            <v>1</v>
          </cell>
          <cell r="L79">
            <v>48556</v>
          </cell>
        </row>
        <row r="80">
          <cell r="A80">
            <v>101776</v>
          </cell>
          <cell r="B80">
            <v>20566</v>
          </cell>
          <cell r="C80">
            <v>20566</v>
          </cell>
          <cell r="D80" t="str">
            <v>ASB</v>
          </cell>
          <cell r="E80" t="str">
            <v>B</v>
          </cell>
          <cell r="F80" t="str">
            <v xml:space="preserve">ACCOUNTANT II                      </v>
          </cell>
          <cell r="G80" t="str">
            <v>0647A</v>
          </cell>
          <cell r="H80">
            <v>4046.36</v>
          </cell>
          <cell r="I80">
            <v>1</v>
          </cell>
          <cell r="J80">
            <v>12</v>
          </cell>
          <cell r="K80">
            <v>1</v>
          </cell>
          <cell r="L80">
            <v>48556</v>
          </cell>
        </row>
        <row r="81">
          <cell r="A81">
            <v>102586</v>
          </cell>
          <cell r="B81">
            <v>20566</v>
          </cell>
          <cell r="C81">
            <v>20566</v>
          </cell>
          <cell r="D81" t="str">
            <v>ASB</v>
          </cell>
          <cell r="E81" t="str">
            <v>B</v>
          </cell>
          <cell r="F81" t="str">
            <v xml:space="preserve">ACCOUNTANT II                      </v>
          </cell>
          <cell r="G81" t="str">
            <v>0647A</v>
          </cell>
          <cell r="H81">
            <v>4046.36</v>
          </cell>
          <cell r="I81">
            <v>1</v>
          </cell>
          <cell r="J81">
            <v>12</v>
          </cell>
          <cell r="K81">
            <v>1</v>
          </cell>
          <cell r="L81">
            <v>48556</v>
          </cell>
        </row>
        <row r="82">
          <cell r="A82">
            <v>104093</v>
          </cell>
          <cell r="B82">
            <v>20566</v>
          </cell>
          <cell r="C82">
            <v>20566</v>
          </cell>
          <cell r="D82" t="str">
            <v>ASB</v>
          </cell>
          <cell r="E82" t="str">
            <v>B</v>
          </cell>
          <cell r="F82" t="str">
            <v xml:space="preserve">ACCOUNTANT II                      </v>
          </cell>
          <cell r="G82" t="str">
            <v>0647A</v>
          </cell>
          <cell r="H82">
            <v>4046.36</v>
          </cell>
          <cell r="I82">
            <v>1</v>
          </cell>
          <cell r="J82">
            <v>12</v>
          </cell>
          <cell r="K82">
            <v>1</v>
          </cell>
          <cell r="L82">
            <v>48556</v>
          </cell>
        </row>
        <row r="83">
          <cell r="A83">
            <v>104852</v>
          </cell>
          <cell r="B83">
            <v>20566</v>
          </cell>
          <cell r="C83">
            <v>20566</v>
          </cell>
          <cell r="D83" t="str">
            <v>ASB</v>
          </cell>
          <cell r="E83" t="str">
            <v>B</v>
          </cell>
          <cell r="F83" t="str">
            <v xml:space="preserve">ACCOUNTANT II                      </v>
          </cell>
          <cell r="G83" t="str">
            <v>0647A</v>
          </cell>
          <cell r="H83">
            <v>4046.36</v>
          </cell>
          <cell r="I83">
            <v>1</v>
          </cell>
          <cell r="J83">
            <v>12</v>
          </cell>
          <cell r="K83">
            <v>1</v>
          </cell>
          <cell r="L83">
            <v>48556</v>
          </cell>
        </row>
        <row r="84">
          <cell r="A84">
            <v>109976</v>
          </cell>
          <cell r="B84">
            <v>20566</v>
          </cell>
          <cell r="C84">
            <v>20566</v>
          </cell>
          <cell r="D84" t="str">
            <v>ASB</v>
          </cell>
          <cell r="E84" t="str">
            <v>B</v>
          </cell>
          <cell r="F84" t="str">
            <v xml:space="preserve">ACCOUNTANT II                      </v>
          </cell>
          <cell r="G84" t="str">
            <v>0647A</v>
          </cell>
          <cell r="H84">
            <v>4046.36</v>
          </cell>
          <cell r="I84">
            <v>1</v>
          </cell>
          <cell r="J84">
            <v>12</v>
          </cell>
          <cell r="K84">
            <v>1</v>
          </cell>
          <cell r="L84">
            <v>48556.32</v>
          </cell>
        </row>
        <row r="85">
          <cell r="A85">
            <v>100019</v>
          </cell>
          <cell r="B85">
            <v>20566</v>
          </cell>
          <cell r="C85">
            <v>20566</v>
          </cell>
          <cell r="D85" t="str">
            <v>ASB</v>
          </cell>
          <cell r="E85" t="str">
            <v>B</v>
          </cell>
          <cell r="F85" t="str">
            <v xml:space="preserve">ACCOUNTANT III                     </v>
          </cell>
          <cell r="G85" t="str">
            <v>0648A</v>
          </cell>
          <cell r="H85">
            <v>4531.82</v>
          </cell>
          <cell r="I85">
            <v>1</v>
          </cell>
          <cell r="J85">
            <v>12</v>
          </cell>
          <cell r="K85">
            <v>1</v>
          </cell>
          <cell r="L85">
            <v>54381.68</v>
          </cell>
        </row>
        <row r="86">
          <cell r="A86">
            <v>100020</v>
          </cell>
          <cell r="B86">
            <v>20566</v>
          </cell>
          <cell r="C86">
            <v>20566</v>
          </cell>
          <cell r="D86" t="str">
            <v>ASB</v>
          </cell>
          <cell r="E86" t="str">
            <v>B</v>
          </cell>
          <cell r="F86" t="str">
            <v xml:space="preserve">ACCOUNTANT III                     </v>
          </cell>
          <cell r="G86" t="str">
            <v>0648A</v>
          </cell>
          <cell r="H86">
            <v>4531.82</v>
          </cell>
          <cell r="I86">
            <v>1</v>
          </cell>
          <cell r="J86">
            <v>12</v>
          </cell>
          <cell r="K86">
            <v>1</v>
          </cell>
          <cell r="L86">
            <v>54381.68</v>
          </cell>
        </row>
        <row r="87">
          <cell r="A87">
            <v>103492</v>
          </cell>
          <cell r="B87">
            <v>20566</v>
          </cell>
          <cell r="C87">
            <v>20566</v>
          </cell>
          <cell r="D87" t="str">
            <v>ASB</v>
          </cell>
          <cell r="E87" t="str">
            <v>B</v>
          </cell>
          <cell r="F87" t="str">
            <v xml:space="preserve">ACCOUNTANT III                     </v>
          </cell>
          <cell r="G87" t="str">
            <v>0648A</v>
          </cell>
          <cell r="H87">
            <v>4531.82</v>
          </cell>
          <cell r="I87">
            <v>1</v>
          </cell>
          <cell r="J87">
            <v>12</v>
          </cell>
          <cell r="K87">
            <v>1</v>
          </cell>
          <cell r="L87">
            <v>54381.68</v>
          </cell>
        </row>
        <row r="88">
          <cell r="A88">
            <v>109977</v>
          </cell>
          <cell r="B88">
            <v>20566</v>
          </cell>
          <cell r="C88">
            <v>20566</v>
          </cell>
          <cell r="D88" t="str">
            <v>ASB</v>
          </cell>
          <cell r="E88" t="str">
            <v>B</v>
          </cell>
          <cell r="F88" t="str">
            <v xml:space="preserve">ACCOUNTANT III                     </v>
          </cell>
          <cell r="G88" t="str">
            <v>0648A</v>
          </cell>
          <cell r="H88">
            <v>4531.82</v>
          </cell>
          <cell r="I88">
            <v>1</v>
          </cell>
          <cell r="J88">
            <v>12</v>
          </cell>
          <cell r="K88">
            <v>1</v>
          </cell>
          <cell r="L88">
            <v>54381.84</v>
          </cell>
        </row>
        <row r="89">
          <cell r="A89">
            <v>100023</v>
          </cell>
          <cell r="B89">
            <v>20566</v>
          </cell>
          <cell r="C89">
            <v>20566</v>
          </cell>
          <cell r="D89" t="str">
            <v>ASB</v>
          </cell>
          <cell r="E89" t="str">
            <v>B</v>
          </cell>
          <cell r="F89" t="str">
            <v xml:space="preserve">ACCOUNTING OFFICER I               </v>
          </cell>
          <cell r="G89" t="str">
            <v>0656A</v>
          </cell>
          <cell r="H89">
            <v>4761.09</v>
          </cell>
          <cell r="I89">
            <v>1</v>
          </cell>
          <cell r="J89">
            <v>12</v>
          </cell>
          <cell r="K89">
            <v>1</v>
          </cell>
          <cell r="L89">
            <v>57133.16</v>
          </cell>
        </row>
        <row r="90">
          <cell r="A90">
            <v>100024</v>
          </cell>
          <cell r="B90">
            <v>20566</v>
          </cell>
          <cell r="C90">
            <v>20566</v>
          </cell>
          <cell r="D90" t="str">
            <v>ASB</v>
          </cell>
          <cell r="E90" t="str">
            <v>B</v>
          </cell>
          <cell r="F90" t="str">
            <v xml:space="preserve">ACCOUNTING OFFICER I               </v>
          </cell>
          <cell r="G90" t="str">
            <v>0656A</v>
          </cell>
          <cell r="H90">
            <v>4761.09</v>
          </cell>
          <cell r="I90">
            <v>1</v>
          </cell>
          <cell r="J90">
            <v>12</v>
          </cell>
          <cell r="K90">
            <v>1</v>
          </cell>
          <cell r="L90">
            <v>57133.16</v>
          </cell>
        </row>
        <row r="91">
          <cell r="A91">
            <v>100025</v>
          </cell>
          <cell r="B91">
            <v>20566</v>
          </cell>
          <cell r="C91">
            <v>20566</v>
          </cell>
          <cell r="D91" t="str">
            <v>ASB</v>
          </cell>
          <cell r="E91" t="str">
            <v>B</v>
          </cell>
          <cell r="F91" t="str">
            <v xml:space="preserve">ACCOUNTING OFFICER I               </v>
          </cell>
          <cell r="G91" t="str">
            <v>0656A</v>
          </cell>
          <cell r="H91">
            <v>4761.09</v>
          </cell>
          <cell r="I91">
            <v>1</v>
          </cell>
          <cell r="J91">
            <v>12</v>
          </cell>
          <cell r="K91">
            <v>1</v>
          </cell>
          <cell r="L91">
            <v>57133.16</v>
          </cell>
        </row>
        <row r="92">
          <cell r="A92">
            <v>101779</v>
          </cell>
          <cell r="B92">
            <v>21553</v>
          </cell>
          <cell r="C92">
            <v>20566</v>
          </cell>
          <cell r="D92" t="str">
            <v>ASB</v>
          </cell>
          <cell r="E92" t="str">
            <v>B</v>
          </cell>
          <cell r="F92" t="str">
            <v xml:space="preserve">ACCOUNTING OFFICER II              </v>
          </cell>
          <cell r="G92" t="str">
            <v>0657A</v>
          </cell>
          <cell r="H92">
            <v>5425.82</v>
          </cell>
          <cell r="I92">
            <v>1</v>
          </cell>
          <cell r="J92">
            <v>12</v>
          </cell>
          <cell r="K92">
            <v>1</v>
          </cell>
          <cell r="L92">
            <v>65109.84</v>
          </cell>
        </row>
        <row r="93">
          <cell r="A93">
            <v>102054</v>
          </cell>
          <cell r="B93">
            <v>20566</v>
          </cell>
          <cell r="C93">
            <v>20566</v>
          </cell>
          <cell r="D93" t="str">
            <v>ASB</v>
          </cell>
          <cell r="E93" t="str">
            <v>B</v>
          </cell>
          <cell r="F93" t="str">
            <v xml:space="preserve">ACCOUNTING SYSTEMS TECHNICIAN      </v>
          </cell>
          <cell r="G93" t="str">
            <v>0665A</v>
          </cell>
          <cell r="H93">
            <v>4565.3599999999997</v>
          </cell>
          <cell r="I93">
            <v>1</v>
          </cell>
          <cell r="J93">
            <v>12</v>
          </cell>
          <cell r="K93">
            <v>1</v>
          </cell>
          <cell r="L93">
            <v>54784.160000000003</v>
          </cell>
        </row>
        <row r="94">
          <cell r="A94">
            <v>102055</v>
          </cell>
          <cell r="B94">
            <v>20566</v>
          </cell>
          <cell r="C94">
            <v>20566</v>
          </cell>
          <cell r="D94" t="str">
            <v>ASB</v>
          </cell>
          <cell r="E94" t="str">
            <v>B</v>
          </cell>
          <cell r="F94" t="str">
            <v xml:space="preserve">ACCOUNTING SYSTEMS TECHNICIAN      </v>
          </cell>
          <cell r="G94" t="str">
            <v>0665A</v>
          </cell>
          <cell r="H94">
            <v>4565.3599999999997</v>
          </cell>
          <cell r="I94">
            <v>1</v>
          </cell>
          <cell r="J94">
            <v>12</v>
          </cell>
          <cell r="K94">
            <v>1</v>
          </cell>
          <cell r="L94">
            <v>54784.160000000003</v>
          </cell>
        </row>
        <row r="95">
          <cell r="A95">
            <v>100030</v>
          </cell>
          <cell r="B95">
            <v>20566</v>
          </cell>
          <cell r="C95">
            <v>20566</v>
          </cell>
          <cell r="D95" t="str">
            <v>ASB</v>
          </cell>
          <cell r="E95" t="str">
            <v>B</v>
          </cell>
          <cell r="F95" t="str">
            <v xml:space="preserve">ACCOUNTING TECHNICIAN I            </v>
          </cell>
          <cell r="G95" t="str">
            <v>0642A</v>
          </cell>
          <cell r="H95">
            <v>3035.64</v>
          </cell>
          <cell r="I95">
            <v>1</v>
          </cell>
          <cell r="J95">
            <v>12</v>
          </cell>
          <cell r="K95">
            <v>1</v>
          </cell>
          <cell r="L95">
            <v>36427.68</v>
          </cell>
        </row>
        <row r="96">
          <cell r="A96">
            <v>100032</v>
          </cell>
          <cell r="B96">
            <v>20566</v>
          </cell>
          <cell r="C96">
            <v>20566</v>
          </cell>
          <cell r="D96" t="str">
            <v>ASB</v>
          </cell>
          <cell r="E96" t="str">
            <v>B</v>
          </cell>
          <cell r="F96" t="str">
            <v xml:space="preserve">ACCOUNTING TECHNICIAN I            </v>
          </cell>
          <cell r="G96" t="str">
            <v>0642A</v>
          </cell>
          <cell r="H96">
            <v>3035.64</v>
          </cell>
          <cell r="I96">
            <v>1</v>
          </cell>
          <cell r="J96">
            <v>12</v>
          </cell>
          <cell r="K96">
            <v>1</v>
          </cell>
          <cell r="L96">
            <v>36427.68</v>
          </cell>
        </row>
        <row r="97">
          <cell r="A97">
            <v>101781</v>
          </cell>
          <cell r="B97">
            <v>20566</v>
          </cell>
          <cell r="C97">
            <v>20566</v>
          </cell>
          <cell r="D97" t="str">
            <v>ASB</v>
          </cell>
          <cell r="E97" t="str">
            <v>B</v>
          </cell>
          <cell r="F97" t="str">
            <v xml:space="preserve">ACCOUNTING TECHNICIAN I            </v>
          </cell>
          <cell r="G97" t="str">
            <v>0642A</v>
          </cell>
          <cell r="H97">
            <v>3035.64</v>
          </cell>
          <cell r="I97">
            <v>1</v>
          </cell>
          <cell r="J97">
            <v>12</v>
          </cell>
          <cell r="K97">
            <v>1</v>
          </cell>
          <cell r="L97">
            <v>36427.68</v>
          </cell>
        </row>
        <row r="98">
          <cell r="A98">
            <v>102588</v>
          </cell>
          <cell r="B98">
            <v>20566</v>
          </cell>
          <cell r="C98">
            <v>20566</v>
          </cell>
          <cell r="D98" t="str">
            <v>ASB</v>
          </cell>
          <cell r="E98" t="str">
            <v>B</v>
          </cell>
          <cell r="F98" t="str">
            <v xml:space="preserve">ACCOUNTING TECHNICIAN I            </v>
          </cell>
          <cell r="G98" t="str">
            <v>0642A</v>
          </cell>
          <cell r="H98">
            <v>3035.64</v>
          </cell>
          <cell r="I98">
            <v>1</v>
          </cell>
          <cell r="J98">
            <v>12</v>
          </cell>
          <cell r="K98">
            <v>1</v>
          </cell>
          <cell r="L98">
            <v>36427.68</v>
          </cell>
        </row>
        <row r="99">
          <cell r="A99">
            <v>103648</v>
          </cell>
          <cell r="B99">
            <v>20566</v>
          </cell>
          <cell r="C99">
            <v>20566</v>
          </cell>
          <cell r="D99" t="str">
            <v>ASB</v>
          </cell>
          <cell r="E99" t="str">
            <v>B</v>
          </cell>
          <cell r="F99" t="str">
            <v xml:space="preserve">ACCOUNTING TECHNICIAN I            </v>
          </cell>
          <cell r="G99" t="str">
            <v>0642A</v>
          </cell>
          <cell r="H99">
            <v>3035.64</v>
          </cell>
          <cell r="I99">
            <v>1</v>
          </cell>
          <cell r="J99">
            <v>12</v>
          </cell>
          <cell r="K99">
            <v>1</v>
          </cell>
          <cell r="L99">
            <v>36427.68</v>
          </cell>
        </row>
        <row r="100">
          <cell r="A100">
            <v>103649</v>
          </cell>
          <cell r="B100">
            <v>20566</v>
          </cell>
          <cell r="C100">
            <v>20566</v>
          </cell>
          <cell r="D100" t="str">
            <v>ASB</v>
          </cell>
          <cell r="E100" t="str">
            <v>B</v>
          </cell>
          <cell r="F100" t="str">
            <v xml:space="preserve">ACCOUNTING TECHNICIAN I            </v>
          </cell>
          <cell r="G100" t="str">
            <v>0642A</v>
          </cell>
          <cell r="H100">
            <v>3035.64</v>
          </cell>
          <cell r="I100">
            <v>1</v>
          </cell>
          <cell r="J100">
            <v>12</v>
          </cell>
          <cell r="K100">
            <v>1</v>
          </cell>
          <cell r="L100">
            <v>36427.68</v>
          </cell>
        </row>
        <row r="101">
          <cell r="A101">
            <v>103650</v>
          </cell>
          <cell r="B101">
            <v>20566</v>
          </cell>
          <cell r="C101">
            <v>20566</v>
          </cell>
          <cell r="D101" t="str">
            <v>ASB</v>
          </cell>
          <cell r="E101" t="str">
            <v>B</v>
          </cell>
          <cell r="F101" t="str">
            <v xml:space="preserve">ACCOUNTING TECHNICIAN I            </v>
          </cell>
          <cell r="G101" t="str">
            <v>0642A</v>
          </cell>
          <cell r="H101">
            <v>3035.64</v>
          </cell>
          <cell r="I101">
            <v>1</v>
          </cell>
          <cell r="J101">
            <v>12</v>
          </cell>
          <cell r="K101">
            <v>1</v>
          </cell>
          <cell r="L101">
            <v>36427.68</v>
          </cell>
        </row>
        <row r="102">
          <cell r="A102">
            <v>104849</v>
          </cell>
          <cell r="B102">
            <v>20566</v>
          </cell>
          <cell r="C102">
            <v>20566</v>
          </cell>
          <cell r="D102" t="str">
            <v>ASB</v>
          </cell>
          <cell r="E102" t="str">
            <v>B</v>
          </cell>
          <cell r="F102" t="str">
            <v xml:space="preserve">ACCOUNTING TECHNICIAN I            </v>
          </cell>
          <cell r="G102" t="str">
            <v>0642A</v>
          </cell>
          <cell r="H102">
            <v>3035.64</v>
          </cell>
          <cell r="I102">
            <v>1</v>
          </cell>
          <cell r="J102">
            <v>12</v>
          </cell>
          <cell r="K102">
            <v>1</v>
          </cell>
          <cell r="L102">
            <v>36427.68</v>
          </cell>
        </row>
        <row r="103">
          <cell r="A103">
            <v>109978</v>
          </cell>
          <cell r="B103">
            <v>20566</v>
          </cell>
          <cell r="C103">
            <v>20566</v>
          </cell>
          <cell r="D103" t="str">
            <v>ASB</v>
          </cell>
          <cell r="E103" t="str">
            <v>B</v>
          </cell>
          <cell r="F103" t="str">
            <v xml:space="preserve">ACCOUNTING TECHNICIAN I            </v>
          </cell>
          <cell r="G103" t="str">
            <v>0642A</v>
          </cell>
          <cell r="H103">
            <v>3035.64</v>
          </cell>
          <cell r="I103">
            <v>1</v>
          </cell>
          <cell r="J103">
            <v>12</v>
          </cell>
          <cell r="K103">
            <v>1</v>
          </cell>
          <cell r="L103">
            <v>36427.68</v>
          </cell>
        </row>
        <row r="104">
          <cell r="A104">
            <v>109979</v>
          </cell>
          <cell r="B104">
            <v>20566</v>
          </cell>
          <cell r="C104">
            <v>20566</v>
          </cell>
          <cell r="D104" t="str">
            <v>ASB</v>
          </cell>
          <cell r="E104" t="str">
            <v>B</v>
          </cell>
          <cell r="F104" t="str">
            <v xml:space="preserve">ACCOUNTING TECHNICIAN I            </v>
          </cell>
          <cell r="G104" t="str">
            <v>0642A</v>
          </cell>
          <cell r="H104">
            <v>3035.64</v>
          </cell>
          <cell r="I104">
            <v>1</v>
          </cell>
          <cell r="J104">
            <v>12</v>
          </cell>
          <cell r="K104">
            <v>1</v>
          </cell>
          <cell r="L104">
            <v>36427.68</v>
          </cell>
        </row>
        <row r="105">
          <cell r="A105">
            <v>109980</v>
          </cell>
          <cell r="B105">
            <v>20566</v>
          </cell>
          <cell r="C105">
            <v>20566</v>
          </cell>
          <cell r="D105" t="str">
            <v>ASB</v>
          </cell>
          <cell r="E105" t="str">
            <v>B</v>
          </cell>
          <cell r="F105" t="str">
            <v xml:space="preserve">ACCOUNTING TECHNICIAN I            </v>
          </cell>
          <cell r="G105" t="str">
            <v>0642A</v>
          </cell>
          <cell r="H105">
            <v>3035.64</v>
          </cell>
          <cell r="I105">
            <v>1</v>
          </cell>
          <cell r="J105">
            <v>12</v>
          </cell>
          <cell r="K105">
            <v>1</v>
          </cell>
          <cell r="L105">
            <v>36427.68</v>
          </cell>
        </row>
        <row r="106">
          <cell r="A106">
            <v>100033</v>
          </cell>
          <cell r="B106">
            <v>20566</v>
          </cell>
          <cell r="C106">
            <v>20566</v>
          </cell>
          <cell r="D106" t="str">
            <v>ASB</v>
          </cell>
          <cell r="E106" t="str">
            <v>B</v>
          </cell>
          <cell r="F106" t="str">
            <v xml:space="preserve">ACCOUNTING TECHNICIAN II           </v>
          </cell>
          <cell r="G106" t="str">
            <v>0643A</v>
          </cell>
          <cell r="H106">
            <v>3370.64</v>
          </cell>
          <cell r="I106">
            <v>1</v>
          </cell>
          <cell r="J106">
            <v>12</v>
          </cell>
          <cell r="K106">
            <v>1</v>
          </cell>
          <cell r="L106">
            <v>40447.599999999999</v>
          </cell>
        </row>
        <row r="107">
          <cell r="A107">
            <v>100034</v>
          </cell>
          <cell r="B107">
            <v>20566</v>
          </cell>
          <cell r="C107">
            <v>20566</v>
          </cell>
          <cell r="D107" t="str">
            <v>ASB</v>
          </cell>
          <cell r="E107" t="str">
            <v>B</v>
          </cell>
          <cell r="F107" t="str">
            <v xml:space="preserve">ACCOUNTING TECHNICIAN II           </v>
          </cell>
          <cell r="G107" t="str">
            <v>0643A</v>
          </cell>
          <cell r="H107">
            <v>3370.64</v>
          </cell>
          <cell r="I107">
            <v>1</v>
          </cell>
          <cell r="J107">
            <v>12</v>
          </cell>
          <cell r="K107">
            <v>1</v>
          </cell>
          <cell r="L107">
            <v>40447.599999999999</v>
          </cell>
        </row>
        <row r="108">
          <cell r="A108">
            <v>101783</v>
          </cell>
          <cell r="B108">
            <v>20566</v>
          </cell>
          <cell r="C108">
            <v>20566</v>
          </cell>
          <cell r="D108" t="str">
            <v>ASB</v>
          </cell>
          <cell r="E108" t="str">
            <v>B</v>
          </cell>
          <cell r="F108" t="str">
            <v xml:space="preserve">ACCOUNTING TECHNICIAN II           </v>
          </cell>
          <cell r="G108" t="str">
            <v>0643A</v>
          </cell>
          <cell r="H108">
            <v>3370.64</v>
          </cell>
          <cell r="I108">
            <v>1</v>
          </cell>
          <cell r="J108">
            <v>12</v>
          </cell>
          <cell r="K108">
            <v>1</v>
          </cell>
          <cell r="L108">
            <v>40447.599999999999</v>
          </cell>
        </row>
        <row r="109">
          <cell r="A109">
            <v>101784</v>
          </cell>
          <cell r="B109">
            <v>20566</v>
          </cell>
          <cell r="C109">
            <v>20566</v>
          </cell>
          <cell r="D109" t="str">
            <v>ASB</v>
          </cell>
          <cell r="E109" t="str">
            <v>B</v>
          </cell>
          <cell r="F109" t="str">
            <v xml:space="preserve">ACCOUNTING TECHNICIAN II           </v>
          </cell>
          <cell r="G109" t="str">
            <v>0643A</v>
          </cell>
          <cell r="H109">
            <v>3370.64</v>
          </cell>
          <cell r="I109">
            <v>1</v>
          </cell>
          <cell r="J109">
            <v>12</v>
          </cell>
          <cell r="K109">
            <v>1</v>
          </cell>
          <cell r="L109">
            <v>40447.599999999999</v>
          </cell>
        </row>
        <row r="110">
          <cell r="A110">
            <v>102057</v>
          </cell>
          <cell r="B110">
            <v>20566</v>
          </cell>
          <cell r="C110">
            <v>20566</v>
          </cell>
          <cell r="D110" t="str">
            <v>ASB</v>
          </cell>
          <cell r="E110" t="str">
            <v>B</v>
          </cell>
          <cell r="F110" t="str">
            <v xml:space="preserve">ACCOUNTING TECHNICIAN II           </v>
          </cell>
          <cell r="G110" t="str">
            <v>0643A</v>
          </cell>
          <cell r="H110">
            <v>3370.64</v>
          </cell>
          <cell r="I110">
            <v>1</v>
          </cell>
          <cell r="J110">
            <v>12</v>
          </cell>
          <cell r="K110">
            <v>1</v>
          </cell>
          <cell r="L110">
            <v>40447.599999999999</v>
          </cell>
        </row>
        <row r="111">
          <cell r="A111">
            <v>102058</v>
          </cell>
          <cell r="B111">
            <v>20566</v>
          </cell>
          <cell r="C111">
            <v>20566</v>
          </cell>
          <cell r="D111" t="str">
            <v>ASB</v>
          </cell>
          <cell r="E111" t="str">
            <v>B</v>
          </cell>
          <cell r="F111" t="str">
            <v xml:space="preserve">ACCOUNTING TECHNICIAN II           </v>
          </cell>
          <cell r="G111" t="str">
            <v>0643A</v>
          </cell>
          <cell r="H111">
            <v>3370.64</v>
          </cell>
          <cell r="I111">
            <v>1</v>
          </cell>
          <cell r="J111">
            <v>12</v>
          </cell>
          <cell r="K111">
            <v>1</v>
          </cell>
          <cell r="L111">
            <v>40447.599999999999</v>
          </cell>
        </row>
        <row r="112">
          <cell r="A112">
            <v>102059</v>
          </cell>
          <cell r="B112">
            <v>20566</v>
          </cell>
          <cell r="C112">
            <v>20566</v>
          </cell>
          <cell r="D112" t="str">
            <v>ASB</v>
          </cell>
          <cell r="E112" t="str">
            <v>B</v>
          </cell>
          <cell r="F112" t="str">
            <v xml:space="preserve">ACCOUNTING TECHNICIAN II           </v>
          </cell>
          <cell r="G112" t="str">
            <v>0643A</v>
          </cell>
          <cell r="H112">
            <v>3370.64</v>
          </cell>
          <cell r="I112">
            <v>1</v>
          </cell>
          <cell r="J112">
            <v>12</v>
          </cell>
          <cell r="K112">
            <v>1</v>
          </cell>
          <cell r="L112">
            <v>40447.599999999999</v>
          </cell>
        </row>
        <row r="113">
          <cell r="A113">
            <v>100043</v>
          </cell>
          <cell r="B113">
            <v>20566</v>
          </cell>
          <cell r="C113">
            <v>20566</v>
          </cell>
          <cell r="D113" t="str">
            <v>ASB</v>
          </cell>
          <cell r="E113" t="str">
            <v>B</v>
          </cell>
          <cell r="F113" t="str">
            <v xml:space="preserve">ADMINISTRATIVE ASSISTANT II        </v>
          </cell>
          <cell r="G113" t="str">
            <v>0888A</v>
          </cell>
          <cell r="H113">
            <v>4334.6400000000003</v>
          </cell>
          <cell r="I113">
            <v>1</v>
          </cell>
          <cell r="J113">
            <v>12</v>
          </cell>
          <cell r="K113">
            <v>1</v>
          </cell>
          <cell r="L113">
            <v>52015.360000000001</v>
          </cell>
        </row>
        <row r="114">
          <cell r="A114">
            <v>104839</v>
          </cell>
          <cell r="B114">
            <v>20566</v>
          </cell>
          <cell r="C114">
            <v>20566</v>
          </cell>
          <cell r="D114" t="str">
            <v>ASB</v>
          </cell>
          <cell r="E114" t="str">
            <v>B</v>
          </cell>
          <cell r="F114" t="str">
            <v xml:space="preserve">ADMINISTRATIVE ASSISTANT II        </v>
          </cell>
          <cell r="G114" t="str">
            <v>0888A</v>
          </cell>
          <cell r="H114">
            <v>4334.6400000000003</v>
          </cell>
          <cell r="I114">
            <v>1</v>
          </cell>
          <cell r="J114">
            <v>12</v>
          </cell>
          <cell r="K114">
            <v>1</v>
          </cell>
          <cell r="L114">
            <v>52015.360000000001</v>
          </cell>
        </row>
        <row r="115">
          <cell r="A115">
            <v>102062</v>
          </cell>
          <cell r="B115">
            <v>20566</v>
          </cell>
          <cell r="C115">
            <v>20566</v>
          </cell>
          <cell r="D115" t="str">
            <v>ASB</v>
          </cell>
          <cell r="E115" t="str">
            <v>B</v>
          </cell>
          <cell r="F115" t="str">
            <v>CHIEF, ACCOUNTING DIVISION, MH</v>
          </cell>
          <cell r="G115" t="str">
            <v>0688A</v>
          </cell>
          <cell r="H115">
            <v>7873.09</v>
          </cell>
          <cell r="I115">
            <v>1</v>
          </cell>
          <cell r="J115">
            <v>12</v>
          </cell>
          <cell r="K115">
            <v>1</v>
          </cell>
          <cell r="L115">
            <v>94476.84</v>
          </cell>
        </row>
        <row r="116">
          <cell r="A116">
            <v>102045</v>
          </cell>
          <cell r="B116">
            <v>20566</v>
          </cell>
          <cell r="C116">
            <v>20566</v>
          </cell>
          <cell r="D116" t="str">
            <v>ASB</v>
          </cell>
          <cell r="E116" t="str">
            <v>B</v>
          </cell>
          <cell r="F116" t="str">
            <v>HEALTH CARE FINANCIAL ANALYST</v>
          </cell>
          <cell r="G116" t="str">
            <v>0672A</v>
          </cell>
          <cell r="H116">
            <v>5038.91</v>
          </cell>
          <cell r="I116">
            <v>1</v>
          </cell>
          <cell r="J116">
            <v>12</v>
          </cell>
          <cell r="K116">
            <v>1</v>
          </cell>
          <cell r="L116">
            <v>60466.92</v>
          </cell>
        </row>
        <row r="117">
          <cell r="A117">
            <v>102581</v>
          </cell>
          <cell r="B117">
            <v>20566</v>
          </cell>
          <cell r="C117">
            <v>20566</v>
          </cell>
          <cell r="D117" t="str">
            <v>ASB</v>
          </cell>
          <cell r="E117" t="str">
            <v>B</v>
          </cell>
          <cell r="F117" t="str">
            <v>HEALTH CARE FINANCIAL ANALYST</v>
          </cell>
          <cell r="G117" t="str">
            <v>0672A</v>
          </cell>
          <cell r="H117">
            <v>5038.91</v>
          </cell>
          <cell r="I117">
            <v>1</v>
          </cell>
          <cell r="J117">
            <v>12</v>
          </cell>
          <cell r="K117">
            <v>1</v>
          </cell>
          <cell r="L117">
            <v>60466.92</v>
          </cell>
        </row>
        <row r="118">
          <cell r="A118">
            <v>102585</v>
          </cell>
          <cell r="B118">
            <v>20566</v>
          </cell>
          <cell r="C118">
            <v>20566</v>
          </cell>
          <cell r="D118" t="str">
            <v>ASB</v>
          </cell>
          <cell r="E118" t="str">
            <v>B</v>
          </cell>
          <cell r="F118" t="str">
            <v>HEALTH CARE FINANCIAL ANALYST</v>
          </cell>
          <cell r="G118" t="str">
            <v>0672A</v>
          </cell>
          <cell r="H118">
            <v>5038.91</v>
          </cell>
          <cell r="I118">
            <v>1</v>
          </cell>
          <cell r="J118">
            <v>12</v>
          </cell>
          <cell r="K118">
            <v>1</v>
          </cell>
          <cell r="L118">
            <v>60466.92</v>
          </cell>
        </row>
        <row r="119">
          <cell r="A119">
            <v>106508</v>
          </cell>
          <cell r="B119">
            <v>20566</v>
          </cell>
          <cell r="C119">
            <v>20566</v>
          </cell>
          <cell r="D119" t="str">
            <v>ASB</v>
          </cell>
          <cell r="E119" t="str">
            <v>B</v>
          </cell>
          <cell r="F119" t="str">
            <v>INTERMEDIATE TYPIST-CLERK</v>
          </cell>
          <cell r="G119" t="str">
            <v>2214A</v>
          </cell>
          <cell r="H119">
            <v>2675.27</v>
          </cell>
          <cell r="I119">
            <v>1</v>
          </cell>
          <cell r="J119">
            <v>12</v>
          </cell>
          <cell r="K119">
            <v>1</v>
          </cell>
          <cell r="L119">
            <v>32103.16</v>
          </cell>
        </row>
        <row r="120">
          <cell r="A120">
            <v>109734</v>
          </cell>
          <cell r="B120">
            <v>21550</v>
          </cell>
          <cell r="C120">
            <v>20566</v>
          </cell>
          <cell r="D120" t="str">
            <v>ASB</v>
          </cell>
          <cell r="E120" t="str">
            <v>B</v>
          </cell>
          <cell r="F120" t="str">
            <v>INTERMEDIATE TYPIST-CLERK</v>
          </cell>
          <cell r="G120" t="str">
            <v>2214A</v>
          </cell>
          <cell r="H120">
            <v>2675.27</v>
          </cell>
          <cell r="I120">
            <v>1</v>
          </cell>
          <cell r="J120">
            <v>12</v>
          </cell>
          <cell r="K120">
            <v>1</v>
          </cell>
          <cell r="L120">
            <v>32103.24</v>
          </cell>
        </row>
        <row r="121">
          <cell r="A121">
            <v>105017</v>
          </cell>
          <cell r="B121">
            <v>20566</v>
          </cell>
          <cell r="C121">
            <v>20566</v>
          </cell>
          <cell r="D121" t="str">
            <v>ASB</v>
          </cell>
          <cell r="E121" t="str">
            <v>B</v>
          </cell>
          <cell r="F121" t="str">
            <v xml:space="preserve">MENTAL HEALTH ANALYST I            </v>
          </cell>
          <cell r="G121" t="str">
            <v>4727A</v>
          </cell>
          <cell r="H121">
            <v>5602.09</v>
          </cell>
          <cell r="I121">
            <v>1</v>
          </cell>
          <cell r="J121">
            <v>12</v>
          </cell>
          <cell r="K121">
            <v>1</v>
          </cell>
          <cell r="L121">
            <v>67225.16</v>
          </cell>
        </row>
        <row r="122">
          <cell r="A122">
            <v>101482</v>
          </cell>
          <cell r="B122">
            <v>20567</v>
          </cell>
          <cell r="C122">
            <v>20566</v>
          </cell>
          <cell r="D122" t="str">
            <v>ASB</v>
          </cell>
          <cell r="E122" t="str">
            <v>B</v>
          </cell>
          <cell r="F122" t="str">
            <v xml:space="preserve">SENIOR SECRETARY III               </v>
          </cell>
          <cell r="G122" t="str">
            <v>2102A</v>
          </cell>
          <cell r="H122">
            <v>4106.3599999999997</v>
          </cell>
          <cell r="I122">
            <v>1</v>
          </cell>
          <cell r="J122">
            <v>12</v>
          </cell>
          <cell r="K122">
            <v>1</v>
          </cell>
          <cell r="L122">
            <v>49276.56</v>
          </cell>
        </row>
        <row r="123">
          <cell r="A123">
            <v>107703</v>
          </cell>
          <cell r="B123">
            <v>21556</v>
          </cell>
          <cell r="C123">
            <v>21556</v>
          </cell>
          <cell r="D123" t="str">
            <v>ASB</v>
          </cell>
          <cell r="E123" t="str">
            <v>B</v>
          </cell>
          <cell r="F123" t="str">
            <v xml:space="preserve">ACCOUNT CLERK II                   </v>
          </cell>
          <cell r="G123" t="str">
            <v>0578A</v>
          </cell>
          <cell r="H123">
            <v>2864</v>
          </cell>
          <cell r="I123">
            <v>1</v>
          </cell>
          <cell r="J123">
            <v>12</v>
          </cell>
          <cell r="K123">
            <v>1</v>
          </cell>
          <cell r="L123">
            <v>34368.239999999998</v>
          </cell>
        </row>
        <row r="124">
          <cell r="A124">
            <v>100011</v>
          </cell>
          <cell r="B124">
            <v>21556</v>
          </cell>
          <cell r="C124">
            <v>21556</v>
          </cell>
          <cell r="D124" t="str">
            <v>ASB</v>
          </cell>
          <cell r="E124" t="str">
            <v>B</v>
          </cell>
          <cell r="F124" t="str">
            <v xml:space="preserve">ACCOUNTANT II                      </v>
          </cell>
          <cell r="G124" t="str">
            <v>0647A</v>
          </cell>
          <cell r="H124">
            <v>4046.36</v>
          </cell>
          <cell r="I124">
            <v>1</v>
          </cell>
          <cell r="J124">
            <v>12</v>
          </cell>
          <cell r="K124">
            <v>1</v>
          </cell>
          <cell r="L124">
            <v>48556</v>
          </cell>
        </row>
        <row r="125">
          <cell r="A125">
            <v>107143</v>
          </cell>
          <cell r="B125">
            <v>21556</v>
          </cell>
          <cell r="C125">
            <v>21556</v>
          </cell>
          <cell r="D125" t="str">
            <v>ASB</v>
          </cell>
          <cell r="E125" t="str">
            <v>B</v>
          </cell>
          <cell r="F125" t="str">
            <v xml:space="preserve">ACCOUNTANT II                      </v>
          </cell>
          <cell r="G125" t="str">
            <v>0647A</v>
          </cell>
          <cell r="H125">
            <v>4046.36</v>
          </cell>
          <cell r="I125">
            <v>1</v>
          </cell>
          <cell r="J125">
            <v>12</v>
          </cell>
          <cell r="K125">
            <v>1</v>
          </cell>
          <cell r="L125">
            <v>48556</v>
          </cell>
        </row>
        <row r="126">
          <cell r="A126">
            <v>100022</v>
          </cell>
          <cell r="B126">
            <v>21556</v>
          </cell>
          <cell r="C126">
            <v>21556</v>
          </cell>
          <cell r="D126" t="str">
            <v>ASB</v>
          </cell>
          <cell r="E126" t="str">
            <v>B</v>
          </cell>
          <cell r="F126" t="str">
            <v xml:space="preserve">ACCOUNTANT III                     </v>
          </cell>
          <cell r="G126" t="str">
            <v>0648A</v>
          </cell>
          <cell r="H126">
            <v>4531.82</v>
          </cell>
          <cell r="I126">
            <v>1</v>
          </cell>
          <cell r="J126">
            <v>12</v>
          </cell>
          <cell r="K126">
            <v>1</v>
          </cell>
          <cell r="L126">
            <v>54381.68</v>
          </cell>
        </row>
        <row r="127">
          <cell r="A127">
            <v>100272</v>
          </cell>
          <cell r="B127">
            <v>21556</v>
          </cell>
          <cell r="C127">
            <v>21556</v>
          </cell>
          <cell r="D127" t="str">
            <v>ASB</v>
          </cell>
          <cell r="E127" t="str">
            <v>B</v>
          </cell>
          <cell r="F127" t="str">
            <v xml:space="preserve">FISCAL OFFICER I                   </v>
          </cell>
          <cell r="G127" t="str">
            <v>0752A</v>
          </cell>
          <cell r="H127">
            <v>6543.73</v>
          </cell>
          <cell r="I127">
            <v>1</v>
          </cell>
          <cell r="J127">
            <v>12</v>
          </cell>
          <cell r="K127">
            <v>1</v>
          </cell>
          <cell r="L127">
            <v>78525.08</v>
          </cell>
        </row>
        <row r="128">
          <cell r="A128">
            <v>102584</v>
          </cell>
          <cell r="B128">
            <v>21556</v>
          </cell>
          <cell r="C128">
            <v>21556</v>
          </cell>
          <cell r="D128" t="str">
            <v>ASB</v>
          </cell>
          <cell r="E128" t="str">
            <v>B</v>
          </cell>
          <cell r="F128" t="str">
            <v>HEALTH CARE FINANCIAL ANALYST</v>
          </cell>
          <cell r="G128" t="str">
            <v>0672A</v>
          </cell>
          <cell r="H128">
            <v>5038.91</v>
          </cell>
          <cell r="I128">
            <v>1</v>
          </cell>
          <cell r="J128">
            <v>12</v>
          </cell>
          <cell r="K128">
            <v>1</v>
          </cell>
          <cell r="L128">
            <v>60466.92</v>
          </cell>
        </row>
        <row r="129">
          <cell r="A129">
            <v>103044</v>
          </cell>
          <cell r="B129">
            <v>21556</v>
          </cell>
          <cell r="C129">
            <v>21556</v>
          </cell>
          <cell r="D129" t="str">
            <v>ASB</v>
          </cell>
          <cell r="E129" t="str">
            <v>B</v>
          </cell>
          <cell r="F129" t="str">
            <v>HEALTH CARE FINANCIAL ANALYST</v>
          </cell>
          <cell r="G129" t="str">
            <v>0672A</v>
          </cell>
          <cell r="H129">
            <v>5038.91</v>
          </cell>
          <cell r="I129">
            <v>1</v>
          </cell>
          <cell r="J129">
            <v>12</v>
          </cell>
          <cell r="K129">
            <v>1</v>
          </cell>
          <cell r="L129">
            <v>60466.92</v>
          </cell>
        </row>
        <row r="130">
          <cell r="A130">
            <v>109174</v>
          </cell>
          <cell r="B130">
            <v>21556</v>
          </cell>
          <cell r="C130">
            <v>21556</v>
          </cell>
          <cell r="D130" t="str">
            <v>ASB</v>
          </cell>
          <cell r="E130" t="str">
            <v>B</v>
          </cell>
          <cell r="F130" t="str">
            <v>HEALTH CARE FINANCIAL ANALYST</v>
          </cell>
          <cell r="G130" t="str">
            <v>0672A</v>
          </cell>
          <cell r="H130">
            <v>5038.91</v>
          </cell>
          <cell r="I130">
            <v>1</v>
          </cell>
          <cell r="J130">
            <v>12</v>
          </cell>
          <cell r="K130">
            <v>1</v>
          </cell>
          <cell r="L130">
            <v>60466.92</v>
          </cell>
        </row>
        <row r="131">
          <cell r="A131">
            <v>109175</v>
          </cell>
          <cell r="B131">
            <v>21556</v>
          </cell>
          <cell r="C131">
            <v>21556</v>
          </cell>
          <cell r="D131" t="str">
            <v>ASB</v>
          </cell>
          <cell r="E131" t="str">
            <v>B</v>
          </cell>
          <cell r="F131" t="str">
            <v>HEALTH CARE FINANCIAL ANALYST</v>
          </cell>
          <cell r="G131" t="str">
            <v>0672A</v>
          </cell>
          <cell r="H131">
            <v>5038.91</v>
          </cell>
          <cell r="I131">
            <v>1</v>
          </cell>
          <cell r="J131">
            <v>12</v>
          </cell>
          <cell r="K131">
            <v>1</v>
          </cell>
          <cell r="L131">
            <v>60466.92</v>
          </cell>
        </row>
        <row r="132">
          <cell r="A132">
            <v>105030</v>
          </cell>
          <cell r="B132">
            <v>21556</v>
          </cell>
          <cell r="C132">
            <v>21556</v>
          </cell>
          <cell r="D132" t="str">
            <v>ASB</v>
          </cell>
          <cell r="E132" t="str">
            <v>B</v>
          </cell>
          <cell r="F132" t="str">
            <v xml:space="preserve">MENTAL HEALTH ANALYST II           </v>
          </cell>
          <cell r="G132" t="str">
            <v>4729A</v>
          </cell>
          <cell r="H132">
            <v>6244.55</v>
          </cell>
          <cell r="I132">
            <v>1</v>
          </cell>
          <cell r="J132">
            <v>12</v>
          </cell>
          <cell r="K132">
            <v>1</v>
          </cell>
          <cell r="L132">
            <v>74934.36</v>
          </cell>
        </row>
        <row r="133">
          <cell r="A133">
            <v>106210</v>
          </cell>
          <cell r="B133">
            <v>21556</v>
          </cell>
          <cell r="C133">
            <v>21556</v>
          </cell>
          <cell r="D133" t="str">
            <v>ASB</v>
          </cell>
          <cell r="E133" t="str">
            <v>B</v>
          </cell>
          <cell r="F133" t="str">
            <v>SENIOR ACCTG SYSTEMS TECHNICIAN</v>
          </cell>
          <cell r="G133" t="str">
            <v>0666A</v>
          </cell>
          <cell r="H133">
            <v>5973</v>
          </cell>
          <cell r="I133">
            <v>1</v>
          </cell>
          <cell r="J133">
            <v>12</v>
          </cell>
          <cell r="K133">
            <v>1</v>
          </cell>
          <cell r="L133">
            <v>71676.399999999994</v>
          </cell>
        </row>
        <row r="134">
          <cell r="A134">
            <v>100012</v>
          </cell>
          <cell r="B134">
            <v>20569</v>
          </cell>
          <cell r="C134">
            <v>20569</v>
          </cell>
          <cell r="D134" t="str">
            <v>ASB</v>
          </cell>
          <cell r="E134" t="str">
            <v>B</v>
          </cell>
          <cell r="F134" t="str">
            <v xml:space="preserve">ACCOUNTANT II                      </v>
          </cell>
          <cell r="G134" t="str">
            <v>0647A</v>
          </cell>
          <cell r="H134">
            <v>4046.36</v>
          </cell>
          <cell r="I134">
            <v>1</v>
          </cell>
          <cell r="J134">
            <v>12</v>
          </cell>
          <cell r="K134">
            <v>1</v>
          </cell>
          <cell r="L134">
            <v>48556</v>
          </cell>
        </row>
        <row r="135">
          <cell r="A135">
            <v>101775</v>
          </cell>
          <cell r="B135">
            <v>20569</v>
          </cell>
          <cell r="C135">
            <v>20569</v>
          </cell>
          <cell r="D135" t="str">
            <v>ASB</v>
          </cell>
          <cell r="E135" t="str">
            <v>B</v>
          </cell>
          <cell r="F135" t="str">
            <v xml:space="preserve">ACCOUNTANT II                      </v>
          </cell>
          <cell r="G135" t="str">
            <v>0647A</v>
          </cell>
          <cell r="H135">
            <v>4046.36</v>
          </cell>
          <cell r="I135">
            <v>1</v>
          </cell>
          <cell r="J135">
            <v>12</v>
          </cell>
          <cell r="K135">
            <v>1</v>
          </cell>
          <cell r="L135">
            <v>48556</v>
          </cell>
        </row>
        <row r="136">
          <cell r="A136">
            <v>102587</v>
          </cell>
          <cell r="B136">
            <v>20569</v>
          </cell>
          <cell r="C136">
            <v>20569</v>
          </cell>
          <cell r="D136" t="str">
            <v>ASB</v>
          </cell>
          <cell r="E136" t="str">
            <v>B</v>
          </cell>
          <cell r="F136" t="str">
            <v xml:space="preserve">ACCOUNTANT II                      </v>
          </cell>
          <cell r="G136" t="str">
            <v>0647A</v>
          </cell>
          <cell r="H136">
            <v>4046.36</v>
          </cell>
          <cell r="I136">
            <v>1</v>
          </cell>
          <cell r="J136">
            <v>12</v>
          </cell>
          <cell r="K136">
            <v>1</v>
          </cell>
          <cell r="L136">
            <v>48556</v>
          </cell>
        </row>
        <row r="137">
          <cell r="A137">
            <v>104094</v>
          </cell>
          <cell r="B137">
            <v>20569</v>
          </cell>
          <cell r="C137">
            <v>20569</v>
          </cell>
          <cell r="D137" t="str">
            <v>ASB</v>
          </cell>
          <cell r="E137" t="str">
            <v>B</v>
          </cell>
          <cell r="F137" t="str">
            <v xml:space="preserve">ACCOUNTANT II                      </v>
          </cell>
          <cell r="G137" t="str">
            <v>0647A</v>
          </cell>
          <cell r="H137">
            <v>4046.36</v>
          </cell>
          <cell r="I137">
            <v>1</v>
          </cell>
          <cell r="J137">
            <v>12</v>
          </cell>
          <cell r="K137">
            <v>1</v>
          </cell>
          <cell r="L137">
            <v>48556</v>
          </cell>
        </row>
        <row r="138">
          <cell r="A138">
            <v>104095</v>
          </cell>
          <cell r="B138">
            <v>20569</v>
          </cell>
          <cell r="C138">
            <v>20569</v>
          </cell>
          <cell r="D138" t="str">
            <v>ASB</v>
          </cell>
          <cell r="E138" t="str">
            <v>B</v>
          </cell>
          <cell r="F138" t="str">
            <v xml:space="preserve">ACCOUNTANT II                      </v>
          </cell>
          <cell r="G138" t="str">
            <v>0647A</v>
          </cell>
          <cell r="H138">
            <v>4046.36</v>
          </cell>
          <cell r="I138">
            <v>1</v>
          </cell>
          <cell r="J138">
            <v>12</v>
          </cell>
          <cell r="K138">
            <v>1</v>
          </cell>
          <cell r="L138">
            <v>48556</v>
          </cell>
        </row>
        <row r="139">
          <cell r="A139">
            <v>104850</v>
          </cell>
          <cell r="B139">
            <v>20569</v>
          </cell>
          <cell r="C139">
            <v>20569</v>
          </cell>
          <cell r="D139" t="str">
            <v>ASB</v>
          </cell>
          <cell r="E139" t="str">
            <v>B</v>
          </cell>
          <cell r="F139" t="str">
            <v xml:space="preserve">ACCOUNTANT II                      </v>
          </cell>
          <cell r="G139" t="str">
            <v>0647A</v>
          </cell>
          <cell r="H139">
            <v>4046.36</v>
          </cell>
          <cell r="I139">
            <v>1</v>
          </cell>
          <cell r="J139">
            <v>12</v>
          </cell>
          <cell r="K139">
            <v>1</v>
          </cell>
          <cell r="L139">
            <v>48556</v>
          </cell>
        </row>
        <row r="140">
          <cell r="A140">
            <v>106212</v>
          </cell>
          <cell r="B140">
            <v>20569</v>
          </cell>
          <cell r="C140">
            <v>20569</v>
          </cell>
          <cell r="D140" t="str">
            <v>ASB</v>
          </cell>
          <cell r="E140" t="str">
            <v>B</v>
          </cell>
          <cell r="F140" t="str">
            <v xml:space="preserve">ACCOUNTANT II                      </v>
          </cell>
          <cell r="G140" t="str">
            <v>0647A</v>
          </cell>
          <cell r="H140">
            <v>4046.36</v>
          </cell>
          <cell r="I140">
            <v>1</v>
          </cell>
          <cell r="J140">
            <v>12</v>
          </cell>
          <cell r="K140">
            <v>1</v>
          </cell>
          <cell r="L140">
            <v>48556</v>
          </cell>
        </row>
        <row r="141">
          <cell r="A141">
            <v>107142</v>
          </cell>
          <cell r="B141">
            <v>21556</v>
          </cell>
          <cell r="C141">
            <v>20569</v>
          </cell>
          <cell r="D141" t="str">
            <v>ASB</v>
          </cell>
          <cell r="E141" t="str">
            <v>B</v>
          </cell>
          <cell r="F141" t="str">
            <v xml:space="preserve">ACCOUNTANT II                      </v>
          </cell>
          <cell r="G141" t="str">
            <v>0647A</v>
          </cell>
          <cell r="H141">
            <v>4046.36</v>
          </cell>
          <cell r="I141">
            <v>1</v>
          </cell>
          <cell r="J141">
            <v>12</v>
          </cell>
          <cell r="K141">
            <v>1</v>
          </cell>
          <cell r="L141">
            <v>48556</v>
          </cell>
        </row>
        <row r="142">
          <cell r="A142">
            <v>107702</v>
          </cell>
          <cell r="B142">
            <v>20569</v>
          </cell>
          <cell r="C142">
            <v>20569</v>
          </cell>
          <cell r="D142" t="str">
            <v>ASB</v>
          </cell>
          <cell r="E142" t="str">
            <v>B</v>
          </cell>
          <cell r="F142" t="str">
            <v xml:space="preserve">ACCOUNTANT II                      </v>
          </cell>
          <cell r="G142" t="str">
            <v>0647A</v>
          </cell>
          <cell r="H142">
            <v>4046.36</v>
          </cell>
          <cell r="I142">
            <v>1</v>
          </cell>
          <cell r="J142">
            <v>12</v>
          </cell>
          <cell r="K142">
            <v>1</v>
          </cell>
          <cell r="L142">
            <v>48556</v>
          </cell>
        </row>
        <row r="143">
          <cell r="A143">
            <v>100021</v>
          </cell>
          <cell r="B143">
            <v>20569</v>
          </cell>
          <cell r="C143">
            <v>20569</v>
          </cell>
          <cell r="D143" t="str">
            <v>ASB</v>
          </cell>
          <cell r="E143" t="str">
            <v>B</v>
          </cell>
          <cell r="F143" t="str">
            <v xml:space="preserve">ACCOUNTANT III                     </v>
          </cell>
          <cell r="G143" t="str">
            <v>0648A</v>
          </cell>
          <cell r="H143">
            <v>4531.82</v>
          </cell>
          <cell r="I143">
            <v>1</v>
          </cell>
          <cell r="J143">
            <v>12</v>
          </cell>
          <cell r="K143">
            <v>1</v>
          </cell>
          <cell r="L143">
            <v>54381.68</v>
          </cell>
        </row>
        <row r="144">
          <cell r="A144">
            <v>109970</v>
          </cell>
          <cell r="B144">
            <v>20569</v>
          </cell>
          <cell r="C144">
            <v>20569</v>
          </cell>
          <cell r="D144" t="str">
            <v>ASB</v>
          </cell>
          <cell r="E144" t="str">
            <v>B</v>
          </cell>
          <cell r="F144" t="str">
            <v xml:space="preserve">ACCOUNTANT III                     </v>
          </cell>
          <cell r="G144" t="str">
            <v>0648A</v>
          </cell>
          <cell r="H144">
            <v>4531.82</v>
          </cell>
          <cell r="I144">
            <v>1</v>
          </cell>
          <cell r="J144">
            <v>12</v>
          </cell>
          <cell r="K144">
            <v>1</v>
          </cell>
          <cell r="L144">
            <v>54381.84</v>
          </cell>
        </row>
        <row r="145">
          <cell r="A145">
            <v>109971</v>
          </cell>
          <cell r="B145">
            <v>20569</v>
          </cell>
          <cell r="C145">
            <v>20569</v>
          </cell>
          <cell r="D145" t="str">
            <v>ASB</v>
          </cell>
          <cell r="E145" t="str">
            <v>B</v>
          </cell>
          <cell r="F145" t="str">
            <v xml:space="preserve">ACCOUNTANT III                     </v>
          </cell>
          <cell r="G145" t="str">
            <v>0648A</v>
          </cell>
          <cell r="H145">
            <v>4531.82</v>
          </cell>
          <cell r="I145">
            <v>1</v>
          </cell>
          <cell r="J145">
            <v>12</v>
          </cell>
          <cell r="K145">
            <v>1</v>
          </cell>
          <cell r="L145">
            <v>54381.84</v>
          </cell>
        </row>
        <row r="146">
          <cell r="A146">
            <v>109972</v>
          </cell>
          <cell r="B146">
            <v>20569</v>
          </cell>
          <cell r="C146">
            <v>20569</v>
          </cell>
          <cell r="D146" t="str">
            <v>ASB</v>
          </cell>
          <cell r="E146" t="str">
            <v>B</v>
          </cell>
          <cell r="F146" t="str">
            <v xml:space="preserve">ACCOUNTANT III                     </v>
          </cell>
          <cell r="G146" t="str">
            <v>0648A</v>
          </cell>
          <cell r="H146">
            <v>4531.82</v>
          </cell>
          <cell r="I146">
            <v>1</v>
          </cell>
          <cell r="J146">
            <v>12</v>
          </cell>
          <cell r="K146">
            <v>1</v>
          </cell>
          <cell r="L146">
            <v>54381.84</v>
          </cell>
        </row>
        <row r="147">
          <cell r="A147">
            <v>102052</v>
          </cell>
          <cell r="B147">
            <v>20569</v>
          </cell>
          <cell r="C147">
            <v>20569</v>
          </cell>
          <cell r="D147" t="str">
            <v>ASB</v>
          </cell>
          <cell r="E147" t="str">
            <v>B</v>
          </cell>
          <cell r="F147" t="str">
            <v xml:space="preserve">ACCOUNTING OFFICER II              </v>
          </cell>
          <cell r="G147" t="str">
            <v>0657A</v>
          </cell>
          <cell r="H147">
            <v>5425.82</v>
          </cell>
          <cell r="I147">
            <v>1</v>
          </cell>
          <cell r="J147">
            <v>12</v>
          </cell>
          <cell r="K147">
            <v>1</v>
          </cell>
          <cell r="L147">
            <v>65109.84</v>
          </cell>
        </row>
        <row r="148">
          <cell r="A148">
            <v>102746</v>
          </cell>
          <cell r="B148">
            <v>20569</v>
          </cell>
          <cell r="C148">
            <v>20569</v>
          </cell>
          <cell r="D148" t="str">
            <v>ASB</v>
          </cell>
          <cell r="E148" t="str">
            <v>B</v>
          </cell>
          <cell r="F148" t="str">
            <v xml:space="preserve">FISCAL OFFICER I                   </v>
          </cell>
          <cell r="G148" t="str">
            <v>0752A</v>
          </cell>
          <cell r="H148">
            <v>6543.73</v>
          </cell>
          <cell r="I148">
            <v>1</v>
          </cell>
          <cell r="J148">
            <v>12</v>
          </cell>
          <cell r="K148">
            <v>1</v>
          </cell>
          <cell r="L148">
            <v>78525.08</v>
          </cell>
        </row>
        <row r="149">
          <cell r="A149">
            <v>109969</v>
          </cell>
          <cell r="B149">
            <v>20569</v>
          </cell>
          <cell r="C149">
            <v>20569</v>
          </cell>
          <cell r="D149" t="str">
            <v>ASB</v>
          </cell>
          <cell r="E149" t="str">
            <v>B</v>
          </cell>
          <cell r="F149" t="str">
            <v xml:space="preserve">FISCAL OFFICER I                   </v>
          </cell>
          <cell r="G149" t="str">
            <v>0752A</v>
          </cell>
          <cell r="H149">
            <v>6543.73</v>
          </cell>
          <cell r="I149">
            <v>1</v>
          </cell>
          <cell r="J149">
            <v>12</v>
          </cell>
          <cell r="K149">
            <v>1</v>
          </cell>
          <cell r="L149">
            <v>78524.759999999995</v>
          </cell>
        </row>
        <row r="150">
          <cell r="A150">
            <v>102577</v>
          </cell>
          <cell r="B150">
            <v>20569</v>
          </cell>
          <cell r="C150">
            <v>20569</v>
          </cell>
          <cell r="D150" t="str">
            <v>ASB</v>
          </cell>
          <cell r="E150" t="str">
            <v>B</v>
          </cell>
          <cell r="F150" t="str">
            <v>HEALTH CARE FINANCIAL ANALYST</v>
          </cell>
          <cell r="G150" t="str">
            <v>0672A</v>
          </cell>
          <cell r="H150">
            <v>5038.91</v>
          </cell>
          <cell r="I150">
            <v>1</v>
          </cell>
          <cell r="J150">
            <v>12</v>
          </cell>
          <cell r="K150">
            <v>1</v>
          </cell>
          <cell r="L150">
            <v>60466.92</v>
          </cell>
        </row>
        <row r="151">
          <cell r="A151">
            <v>109973</v>
          </cell>
          <cell r="B151">
            <v>20569</v>
          </cell>
          <cell r="C151">
            <v>20569</v>
          </cell>
          <cell r="D151" t="str">
            <v>ASB</v>
          </cell>
          <cell r="E151" t="str">
            <v>B</v>
          </cell>
          <cell r="F151" t="str">
            <v>INTERMEDIATE TYPIST-CLERK</v>
          </cell>
          <cell r="G151" t="str">
            <v>2214A</v>
          </cell>
          <cell r="H151">
            <v>2675.27</v>
          </cell>
          <cell r="I151">
            <v>1</v>
          </cell>
          <cell r="J151">
            <v>12</v>
          </cell>
          <cell r="K151">
            <v>1</v>
          </cell>
          <cell r="L151">
            <v>32103.24</v>
          </cell>
        </row>
        <row r="152">
          <cell r="A152">
            <v>102048</v>
          </cell>
          <cell r="B152">
            <v>20569</v>
          </cell>
          <cell r="C152">
            <v>20569</v>
          </cell>
          <cell r="D152" t="str">
            <v>ASB</v>
          </cell>
          <cell r="E152" t="str">
            <v>B</v>
          </cell>
          <cell r="F152" t="str">
            <v>SENIOR ACCTG SYSTEMS TECHNICIAN</v>
          </cell>
          <cell r="G152" t="str">
            <v>0666A</v>
          </cell>
          <cell r="H152">
            <v>5973</v>
          </cell>
          <cell r="I152">
            <v>1</v>
          </cell>
          <cell r="J152">
            <v>12</v>
          </cell>
          <cell r="K152">
            <v>1</v>
          </cell>
          <cell r="L152">
            <v>71676.399999999994</v>
          </cell>
        </row>
        <row r="153">
          <cell r="A153">
            <v>101786</v>
          </cell>
          <cell r="B153">
            <v>20569</v>
          </cell>
          <cell r="C153">
            <v>20569</v>
          </cell>
          <cell r="D153" t="str">
            <v>ASB</v>
          </cell>
          <cell r="E153" t="str">
            <v>B</v>
          </cell>
          <cell r="F153" t="str">
            <v xml:space="preserve">SENIOR TYPIST-CLERK                </v>
          </cell>
          <cell r="G153" t="str">
            <v>2216A</v>
          </cell>
          <cell r="H153">
            <v>3013.55</v>
          </cell>
          <cell r="I153">
            <v>1</v>
          </cell>
          <cell r="J153">
            <v>12</v>
          </cell>
          <cell r="K153">
            <v>1</v>
          </cell>
          <cell r="L153">
            <v>36162.6</v>
          </cell>
        </row>
        <row r="154">
          <cell r="A154">
            <v>106208</v>
          </cell>
          <cell r="B154">
            <v>21553</v>
          </cell>
          <cell r="C154">
            <v>21553</v>
          </cell>
          <cell r="D154" t="str">
            <v>ASB</v>
          </cell>
          <cell r="E154" t="str">
            <v>B</v>
          </cell>
          <cell r="F154" t="str">
            <v>ACCOUNT CLERK I</v>
          </cell>
          <cell r="G154" t="str">
            <v>0577A</v>
          </cell>
          <cell r="H154">
            <v>2649.27</v>
          </cell>
          <cell r="I154">
            <v>1</v>
          </cell>
          <cell r="J154">
            <v>12</v>
          </cell>
          <cell r="K154">
            <v>1</v>
          </cell>
          <cell r="L154">
            <v>31791.48</v>
          </cell>
        </row>
        <row r="155">
          <cell r="A155">
            <v>102051</v>
          </cell>
          <cell r="B155">
            <v>21553</v>
          </cell>
          <cell r="C155">
            <v>21553</v>
          </cell>
          <cell r="D155" t="str">
            <v>ASB</v>
          </cell>
          <cell r="E155" t="str">
            <v>B</v>
          </cell>
          <cell r="F155" t="str">
            <v xml:space="preserve">ACCOUNT CLERK II                   </v>
          </cell>
          <cell r="G155" t="str">
            <v>0578A</v>
          </cell>
          <cell r="H155">
            <v>2864</v>
          </cell>
          <cell r="I155">
            <v>1</v>
          </cell>
          <cell r="J155">
            <v>12</v>
          </cell>
          <cell r="K155">
            <v>1</v>
          </cell>
          <cell r="L155">
            <v>34368.239999999998</v>
          </cell>
        </row>
        <row r="156">
          <cell r="A156">
            <v>107683</v>
          </cell>
          <cell r="B156">
            <v>21553</v>
          </cell>
          <cell r="C156">
            <v>21553</v>
          </cell>
          <cell r="D156" t="str">
            <v>ASB</v>
          </cell>
          <cell r="E156" t="str">
            <v>B</v>
          </cell>
          <cell r="F156" t="str">
            <v xml:space="preserve">ACCOUNT CLERK II                   </v>
          </cell>
          <cell r="G156" t="str">
            <v>0578A</v>
          </cell>
          <cell r="H156">
            <v>2864</v>
          </cell>
          <cell r="I156">
            <v>1</v>
          </cell>
          <cell r="J156">
            <v>12</v>
          </cell>
          <cell r="K156">
            <v>1</v>
          </cell>
          <cell r="L156">
            <v>34368.239999999998</v>
          </cell>
        </row>
        <row r="157">
          <cell r="A157">
            <v>107704</v>
          </cell>
          <cell r="B157">
            <v>21553</v>
          </cell>
          <cell r="C157">
            <v>21553</v>
          </cell>
          <cell r="D157" t="str">
            <v>ASB</v>
          </cell>
          <cell r="E157" t="str">
            <v>B</v>
          </cell>
          <cell r="F157" t="str">
            <v xml:space="preserve">ACCOUNT CLERK II                   </v>
          </cell>
          <cell r="G157" t="str">
            <v>0578A</v>
          </cell>
          <cell r="H157">
            <v>2864</v>
          </cell>
          <cell r="I157">
            <v>1</v>
          </cell>
          <cell r="J157">
            <v>12</v>
          </cell>
          <cell r="K157">
            <v>1</v>
          </cell>
          <cell r="L157">
            <v>34368.239999999998</v>
          </cell>
        </row>
        <row r="158">
          <cell r="A158">
            <v>104843</v>
          </cell>
          <cell r="B158">
            <v>21553</v>
          </cell>
          <cell r="C158">
            <v>21553</v>
          </cell>
          <cell r="D158" t="str">
            <v>ASB</v>
          </cell>
          <cell r="E158" t="str">
            <v>B</v>
          </cell>
          <cell r="F158" t="str">
            <v xml:space="preserve">ACCOUNTANT II                      </v>
          </cell>
          <cell r="G158" t="str">
            <v>0647A</v>
          </cell>
          <cell r="H158">
            <v>4046.36</v>
          </cell>
          <cell r="I158">
            <v>1</v>
          </cell>
          <cell r="J158">
            <v>12</v>
          </cell>
          <cell r="K158">
            <v>1</v>
          </cell>
          <cell r="L158">
            <v>48556</v>
          </cell>
        </row>
        <row r="159">
          <cell r="A159">
            <v>106209</v>
          </cell>
          <cell r="B159">
            <v>21553</v>
          </cell>
          <cell r="C159">
            <v>21553</v>
          </cell>
          <cell r="D159" t="str">
            <v>ASB</v>
          </cell>
          <cell r="E159" t="str">
            <v>B</v>
          </cell>
          <cell r="F159" t="str">
            <v xml:space="preserve">ACCOUNTANT II                      </v>
          </cell>
          <cell r="G159" t="str">
            <v>0647A</v>
          </cell>
          <cell r="H159">
            <v>4046.36</v>
          </cell>
          <cell r="I159">
            <v>1</v>
          </cell>
          <cell r="J159">
            <v>12</v>
          </cell>
          <cell r="K159">
            <v>1</v>
          </cell>
          <cell r="L159">
            <v>48556</v>
          </cell>
        </row>
        <row r="160">
          <cell r="A160">
            <v>107681</v>
          </cell>
          <cell r="B160">
            <v>21553</v>
          </cell>
          <cell r="C160">
            <v>21553</v>
          </cell>
          <cell r="D160" t="str">
            <v>ASB</v>
          </cell>
          <cell r="E160" t="str">
            <v>B</v>
          </cell>
          <cell r="F160" t="str">
            <v xml:space="preserve">ACCOUNTANT II                      </v>
          </cell>
          <cell r="G160" t="str">
            <v>0647A</v>
          </cell>
          <cell r="H160">
            <v>4046.36</v>
          </cell>
          <cell r="I160">
            <v>1</v>
          </cell>
          <cell r="J160">
            <v>12</v>
          </cell>
          <cell r="K160">
            <v>1</v>
          </cell>
          <cell r="L160">
            <v>48556</v>
          </cell>
        </row>
        <row r="161">
          <cell r="A161">
            <v>100026</v>
          </cell>
          <cell r="B161">
            <v>21553</v>
          </cell>
          <cell r="C161">
            <v>21553</v>
          </cell>
          <cell r="D161" t="str">
            <v>ASB</v>
          </cell>
          <cell r="E161" t="str">
            <v>B</v>
          </cell>
          <cell r="F161" t="str">
            <v xml:space="preserve">ACCOUNTING OFFICER I               </v>
          </cell>
          <cell r="G161" t="str">
            <v>0656A</v>
          </cell>
          <cell r="H161">
            <v>4761.09</v>
          </cell>
          <cell r="I161">
            <v>1</v>
          </cell>
          <cell r="J161">
            <v>12</v>
          </cell>
          <cell r="K161">
            <v>1</v>
          </cell>
          <cell r="L161">
            <v>57133.16</v>
          </cell>
        </row>
        <row r="162">
          <cell r="A162">
            <v>107680</v>
          </cell>
          <cell r="B162">
            <v>21553</v>
          </cell>
          <cell r="C162">
            <v>21553</v>
          </cell>
          <cell r="D162" t="str">
            <v>ASB</v>
          </cell>
          <cell r="E162" t="str">
            <v>B</v>
          </cell>
          <cell r="F162" t="str">
            <v xml:space="preserve">ACCOUNTING SYSTEMS TECHNICIAN      </v>
          </cell>
          <cell r="G162" t="str">
            <v>0665A</v>
          </cell>
          <cell r="H162">
            <v>4565.3599999999997</v>
          </cell>
          <cell r="I162">
            <v>1</v>
          </cell>
          <cell r="J162">
            <v>12</v>
          </cell>
          <cell r="K162">
            <v>1</v>
          </cell>
          <cell r="L162">
            <v>54784.160000000003</v>
          </cell>
        </row>
        <row r="163">
          <cell r="A163">
            <v>102579</v>
          </cell>
          <cell r="B163">
            <v>21553</v>
          </cell>
          <cell r="C163">
            <v>21553</v>
          </cell>
          <cell r="D163" t="str">
            <v>ASB</v>
          </cell>
          <cell r="E163" t="str">
            <v>B</v>
          </cell>
          <cell r="F163" t="str">
            <v>ADMINISTRATIVE SERVICES MANAGER II</v>
          </cell>
          <cell r="G163" t="str">
            <v>1003A</v>
          </cell>
          <cell r="H163">
            <v>6400.36</v>
          </cell>
          <cell r="I163">
            <v>1</v>
          </cell>
          <cell r="J163">
            <v>12</v>
          </cell>
          <cell r="K163">
            <v>1</v>
          </cell>
          <cell r="L163">
            <v>76804.72</v>
          </cell>
        </row>
        <row r="164">
          <cell r="A164">
            <v>102574</v>
          </cell>
          <cell r="B164">
            <v>21553</v>
          </cell>
          <cell r="C164">
            <v>21553</v>
          </cell>
          <cell r="D164" t="str">
            <v>ASB</v>
          </cell>
          <cell r="E164" t="str">
            <v>B</v>
          </cell>
          <cell r="F164" t="str">
            <v>HEALTH CARE FINANCIAL ANALYST</v>
          </cell>
          <cell r="G164" t="str">
            <v>0672A</v>
          </cell>
          <cell r="H164">
            <v>5038.91</v>
          </cell>
          <cell r="I164">
            <v>1</v>
          </cell>
          <cell r="J164">
            <v>12</v>
          </cell>
          <cell r="K164">
            <v>1</v>
          </cell>
          <cell r="L164">
            <v>60466.92</v>
          </cell>
        </row>
        <row r="165">
          <cell r="A165">
            <v>104845</v>
          </cell>
          <cell r="B165">
            <v>21553</v>
          </cell>
          <cell r="C165">
            <v>21553</v>
          </cell>
          <cell r="D165" t="str">
            <v>ASB</v>
          </cell>
          <cell r="E165" t="str">
            <v>B</v>
          </cell>
          <cell r="F165" t="str">
            <v>HEALTH CARE FINANCIAL ANALYST</v>
          </cell>
          <cell r="G165" t="str">
            <v>0672A</v>
          </cell>
          <cell r="H165">
            <v>5038.91</v>
          </cell>
          <cell r="I165">
            <v>1</v>
          </cell>
          <cell r="J165">
            <v>12</v>
          </cell>
          <cell r="K165">
            <v>1</v>
          </cell>
          <cell r="L165">
            <v>60466.92</v>
          </cell>
        </row>
        <row r="166">
          <cell r="A166">
            <v>106418</v>
          </cell>
          <cell r="B166">
            <v>21553</v>
          </cell>
          <cell r="C166">
            <v>21553</v>
          </cell>
          <cell r="D166" t="str">
            <v>ASB</v>
          </cell>
          <cell r="E166" t="str">
            <v>B</v>
          </cell>
          <cell r="F166" t="str">
            <v>HEALTH CARE FINANCIAL ANALYST</v>
          </cell>
          <cell r="G166" t="str">
            <v>0672A</v>
          </cell>
          <cell r="H166">
            <v>5038.91</v>
          </cell>
          <cell r="I166">
            <v>1</v>
          </cell>
          <cell r="J166">
            <v>12</v>
          </cell>
          <cell r="K166">
            <v>1</v>
          </cell>
          <cell r="L166">
            <v>60466.92</v>
          </cell>
        </row>
        <row r="167">
          <cell r="A167">
            <v>104026</v>
          </cell>
          <cell r="B167">
            <v>21553</v>
          </cell>
          <cell r="C167">
            <v>21553</v>
          </cell>
          <cell r="D167" t="str">
            <v>ASB</v>
          </cell>
          <cell r="E167" t="str">
            <v>B</v>
          </cell>
          <cell r="F167" t="str">
            <v xml:space="preserve">SECRETARY III                      </v>
          </cell>
          <cell r="G167" t="str">
            <v>2096A</v>
          </cell>
          <cell r="H167">
            <v>3387</v>
          </cell>
          <cell r="I167">
            <v>1</v>
          </cell>
          <cell r="J167">
            <v>12</v>
          </cell>
          <cell r="K167">
            <v>1</v>
          </cell>
          <cell r="L167">
            <v>40643.839999999997</v>
          </cell>
        </row>
        <row r="168">
          <cell r="A168">
            <v>107701</v>
          </cell>
          <cell r="B168">
            <v>21550</v>
          </cell>
          <cell r="C168">
            <v>21553</v>
          </cell>
          <cell r="D168" t="str">
            <v>ASB</v>
          </cell>
          <cell r="E168" t="str">
            <v>B</v>
          </cell>
          <cell r="F168" t="str">
            <v>SENIOR ACCTG SYSTEMS TECHNICIAN</v>
          </cell>
          <cell r="G168" t="str">
            <v>0666A</v>
          </cell>
          <cell r="H168">
            <v>5973</v>
          </cell>
          <cell r="I168">
            <v>1</v>
          </cell>
          <cell r="J168">
            <v>12</v>
          </cell>
          <cell r="K168">
            <v>1</v>
          </cell>
          <cell r="L168">
            <v>71676.399999999994</v>
          </cell>
        </row>
        <row r="169">
          <cell r="A169">
            <v>104844</v>
          </cell>
          <cell r="B169">
            <v>20567</v>
          </cell>
          <cell r="C169">
            <v>20567</v>
          </cell>
          <cell r="D169" t="str">
            <v>ASB</v>
          </cell>
          <cell r="E169" t="str">
            <v>B</v>
          </cell>
          <cell r="F169" t="str">
            <v xml:space="preserve">ADMINISTRATIVE ASSISTANT II        </v>
          </cell>
          <cell r="G169" t="str">
            <v>0888A</v>
          </cell>
          <cell r="H169">
            <v>4334.6400000000003</v>
          </cell>
          <cell r="I169">
            <v>1</v>
          </cell>
          <cell r="J169">
            <v>12</v>
          </cell>
          <cell r="K169">
            <v>1</v>
          </cell>
          <cell r="L169">
            <v>52015.360000000001</v>
          </cell>
        </row>
        <row r="170">
          <cell r="A170">
            <v>100081</v>
          </cell>
          <cell r="B170">
            <v>20567</v>
          </cell>
          <cell r="C170">
            <v>20567</v>
          </cell>
          <cell r="D170" t="str">
            <v>ASB</v>
          </cell>
          <cell r="E170" t="str">
            <v>B</v>
          </cell>
          <cell r="F170" t="str">
            <v xml:space="preserve">BUDGET OFFICER,MENTAL HEALTH  </v>
          </cell>
          <cell r="G170" t="str">
            <v>4721A</v>
          </cell>
          <cell r="H170">
            <v>8476.36</v>
          </cell>
          <cell r="I170">
            <v>1</v>
          </cell>
          <cell r="J170">
            <v>12</v>
          </cell>
          <cell r="K170">
            <v>1</v>
          </cell>
          <cell r="L170">
            <v>101716.32</v>
          </cell>
        </row>
        <row r="171">
          <cell r="A171">
            <v>102040</v>
          </cell>
          <cell r="B171">
            <v>20567</v>
          </cell>
          <cell r="C171">
            <v>20567</v>
          </cell>
          <cell r="D171" t="str">
            <v>ASB</v>
          </cell>
          <cell r="E171" t="str">
            <v>B</v>
          </cell>
          <cell r="F171" t="str">
            <v xml:space="preserve">FISCAL OFFICER I                   </v>
          </cell>
          <cell r="G171" t="str">
            <v>0752A</v>
          </cell>
          <cell r="H171">
            <v>6543.73</v>
          </cell>
          <cell r="I171">
            <v>1</v>
          </cell>
          <cell r="J171">
            <v>12</v>
          </cell>
          <cell r="K171">
            <v>1</v>
          </cell>
          <cell r="L171">
            <v>78525.08</v>
          </cell>
        </row>
        <row r="172">
          <cell r="A172">
            <v>102041</v>
          </cell>
          <cell r="B172">
            <v>20567</v>
          </cell>
          <cell r="C172">
            <v>20567</v>
          </cell>
          <cell r="D172" t="str">
            <v>ASB</v>
          </cell>
          <cell r="E172" t="str">
            <v>B</v>
          </cell>
          <cell r="F172" t="str">
            <v xml:space="preserve">FISCAL OFFICER I                   </v>
          </cell>
          <cell r="G172" t="str">
            <v>0752A</v>
          </cell>
          <cell r="H172">
            <v>6543.73</v>
          </cell>
          <cell r="I172">
            <v>1</v>
          </cell>
          <cell r="J172">
            <v>12</v>
          </cell>
          <cell r="K172">
            <v>1</v>
          </cell>
          <cell r="L172">
            <v>78525.08</v>
          </cell>
        </row>
        <row r="173">
          <cell r="A173">
            <v>102042</v>
          </cell>
          <cell r="B173">
            <v>20567</v>
          </cell>
          <cell r="C173">
            <v>20567</v>
          </cell>
          <cell r="D173" t="str">
            <v>ASB</v>
          </cell>
          <cell r="E173" t="str">
            <v>B</v>
          </cell>
          <cell r="F173" t="str">
            <v>HEALTH CARE FINANCIAL ANALYST</v>
          </cell>
          <cell r="G173" t="str">
            <v>0672A</v>
          </cell>
          <cell r="H173">
            <v>5038.91</v>
          </cell>
          <cell r="I173">
            <v>1</v>
          </cell>
          <cell r="J173">
            <v>12</v>
          </cell>
          <cell r="K173">
            <v>1</v>
          </cell>
          <cell r="L173">
            <v>60466.92</v>
          </cell>
        </row>
        <row r="174">
          <cell r="A174">
            <v>102043</v>
          </cell>
          <cell r="B174">
            <v>20567</v>
          </cell>
          <cell r="C174">
            <v>20567</v>
          </cell>
          <cell r="D174" t="str">
            <v>ASB</v>
          </cell>
          <cell r="E174" t="str">
            <v>B</v>
          </cell>
          <cell r="F174" t="str">
            <v>HEALTH CARE FINANCIAL ANALYST</v>
          </cell>
          <cell r="G174" t="str">
            <v>0672A</v>
          </cell>
          <cell r="H174">
            <v>5038.91</v>
          </cell>
          <cell r="I174">
            <v>1</v>
          </cell>
          <cell r="J174">
            <v>12</v>
          </cell>
          <cell r="K174">
            <v>1</v>
          </cell>
          <cell r="L174">
            <v>60466.92</v>
          </cell>
        </row>
        <row r="175">
          <cell r="A175">
            <v>102044</v>
          </cell>
          <cell r="B175">
            <v>20567</v>
          </cell>
          <cell r="C175">
            <v>20567</v>
          </cell>
          <cell r="D175" t="str">
            <v>ASB</v>
          </cell>
          <cell r="E175" t="str">
            <v>B</v>
          </cell>
          <cell r="F175" t="str">
            <v>HEALTH CARE FINANCIAL ANALYST</v>
          </cell>
          <cell r="G175" t="str">
            <v>0672A</v>
          </cell>
          <cell r="H175">
            <v>5038.91</v>
          </cell>
          <cell r="I175">
            <v>1</v>
          </cell>
          <cell r="J175">
            <v>12</v>
          </cell>
          <cell r="K175">
            <v>1</v>
          </cell>
          <cell r="L175">
            <v>60466.92</v>
          </cell>
        </row>
        <row r="176">
          <cell r="A176">
            <v>102046</v>
          </cell>
          <cell r="B176">
            <v>20567</v>
          </cell>
          <cell r="C176">
            <v>20567</v>
          </cell>
          <cell r="D176" t="str">
            <v>ASB</v>
          </cell>
          <cell r="E176" t="str">
            <v>B</v>
          </cell>
          <cell r="F176" t="str">
            <v>HEALTH CARE FINANCIAL ANALYST</v>
          </cell>
          <cell r="G176" t="str">
            <v>0672A</v>
          </cell>
          <cell r="H176">
            <v>5038.91</v>
          </cell>
          <cell r="I176">
            <v>1</v>
          </cell>
          <cell r="J176">
            <v>12</v>
          </cell>
          <cell r="K176">
            <v>1</v>
          </cell>
          <cell r="L176">
            <v>60466.92</v>
          </cell>
        </row>
        <row r="177">
          <cell r="A177">
            <v>102573</v>
          </cell>
          <cell r="B177">
            <v>20567</v>
          </cell>
          <cell r="C177">
            <v>20567</v>
          </cell>
          <cell r="D177" t="str">
            <v>ASB</v>
          </cell>
          <cell r="E177" t="str">
            <v>B</v>
          </cell>
          <cell r="F177" t="str">
            <v>HEALTH CARE FINANCIAL ANALYST</v>
          </cell>
          <cell r="G177" t="str">
            <v>0672A</v>
          </cell>
          <cell r="H177">
            <v>5038.91</v>
          </cell>
          <cell r="I177">
            <v>1</v>
          </cell>
          <cell r="J177">
            <v>12</v>
          </cell>
          <cell r="K177">
            <v>1</v>
          </cell>
          <cell r="L177">
            <v>60466.92</v>
          </cell>
        </row>
        <row r="178">
          <cell r="A178">
            <v>102575</v>
          </cell>
          <cell r="B178">
            <v>20567</v>
          </cell>
          <cell r="C178">
            <v>20567</v>
          </cell>
          <cell r="D178" t="str">
            <v>ASB</v>
          </cell>
          <cell r="E178" t="str">
            <v>B</v>
          </cell>
          <cell r="F178" t="str">
            <v>HEALTH CARE FINANCIAL ANALYST</v>
          </cell>
          <cell r="G178" t="str">
            <v>0672A</v>
          </cell>
          <cell r="H178">
            <v>5038.91</v>
          </cell>
          <cell r="I178">
            <v>1</v>
          </cell>
          <cell r="J178">
            <v>12</v>
          </cell>
          <cell r="K178">
            <v>1</v>
          </cell>
          <cell r="L178">
            <v>60466.92</v>
          </cell>
        </row>
        <row r="179">
          <cell r="A179">
            <v>102576</v>
          </cell>
          <cell r="B179">
            <v>20567</v>
          </cell>
          <cell r="C179">
            <v>20567</v>
          </cell>
          <cell r="D179" t="str">
            <v>ASB</v>
          </cell>
          <cell r="E179" t="str">
            <v>B</v>
          </cell>
          <cell r="F179" t="str">
            <v>HEALTH CARE FINANCIAL ANALYST</v>
          </cell>
          <cell r="G179" t="str">
            <v>0672A</v>
          </cell>
          <cell r="H179">
            <v>5038.91</v>
          </cell>
          <cell r="I179">
            <v>1</v>
          </cell>
          <cell r="J179">
            <v>12</v>
          </cell>
          <cell r="K179">
            <v>1</v>
          </cell>
          <cell r="L179">
            <v>60466.92</v>
          </cell>
        </row>
        <row r="180">
          <cell r="A180">
            <v>103043</v>
          </cell>
          <cell r="B180">
            <v>20567</v>
          </cell>
          <cell r="C180">
            <v>20567</v>
          </cell>
          <cell r="D180" t="str">
            <v>ASB</v>
          </cell>
          <cell r="E180" t="str">
            <v>B</v>
          </cell>
          <cell r="F180" t="str">
            <v>HEALTH CARE FINANCIAL ANALYST</v>
          </cell>
          <cell r="G180" t="str">
            <v>0672A</v>
          </cell>
          <cell r="H180">
            <v>5038.91</v>
          </cell>
          <cell r="I180">
            <v>1</v>
          </cell>
          <cell r="J180">
            <v>12</v>
          </cell>
          <cell r="K180">
            <v>1</v>
          </cell>
          <cell r="L180">
            <v>60466.92</v>
          </cell>
        </row>
        <row r="181">
          <cell r="A181">
            <v>104076</v>
          </cell>
          <cell r="B181">
            <v>20567</v>
          </cell>
          <cell r="C181">
            <v>20567</v>
          </cell>
          <cell r="D181" t="str">
            <v>ASB</v>
          </cell>
          <cell r="E181" t="str">
            <v>B</v>
          </cell>
          <cell r="F181" t="str">
            <v>HEALTH CARE FINANCIAL ANALYST</v>
          </cell>
          <cell r="G181" t="str">
            <v>0672A</v>
          </cell>
          <cell r="H181">
            <v>5038.91</v>
          </cell>
          <cell r="I181">
            <v>1</v>
          </cell>
          <cell r="J181">
            <v>12</v>
          </cell>
          <cell r="K181">
            <v>1</v>
          </cell>
          <cell r="L181">
            <v>60466.92</v>
          </cell>
        </row>
        <row r="182">
          <cell r="A182">
            <v>104097</v>
          </cell>
          <cell r="B182">
            <v>20567</v>
          </cell>
          <cell r="C182">
            <v>20567</v>
          </cell>
          <cell r="D182" t="str">
            <v>ASB</v>
          </cell>
          <cell r="E182" t="str">
            <v>B</v>
          </cell>
          <cell r="F182" t="str">
            <v>HEALTH CARE FINANCIAL ANALYST</v>
          </cell>
          <cell r="G182" t="str">
            <v>0672A</v>
          </cell>
          <cell r="H182">
            <v>5038.91</v>
          </cell>
          <cell r="I182">
            <v>1</v>
          </cell>
          <cell r="J182">
            <v>12</v>
          </cell>
          <cell r="K182">
            <v>1</v>
          </cell>
          <cell r="L182">
            <v>60466.92</v>
          </cell>
        </row>
        <row r="183">
          <cell r="A183">
            <v>104840</v>
          </cell>
          <cell r="B183">
            <v>20567</v>
          </cell>
          <cell r="C183">
            <v>20567</v>
          </cell>
          <cell r="D183" t="str">
            <v>ASB</v>
          </cell>
          <cell r="E183" t="str">
            <v>B</v>
          </cell>
          <cell r="F183" t="str">
            <v>HEALTH CARE FINANCIAL ANALYST</v>
          </cell>
          <cell r="G183" t="str">
            <v>0672A</v>
          </cell>
          <cell r="H183">
            <v>5038.91</v>
          </cell>
          <cell r="I183">
            <v>1</v>
          </cell>
          <cell r="J183">
            <v>12</v>
          </cell>
          <cell r="K183">
            <v>1</v>
          </cell>
          <cell r="L183">
            <v>60466.92</v>
          </cell>
        </row>
        <row r="184">
          <cell r="A184">
            <v>106211</v>
          </cell>
          <cell r="B184">
            <v>20567</v>
          </cell>
          <cell r="C184">
            <v>20567</v>
          </cell>
          <cell r="D184" t="str">
            <v>ASB</v>
          </cell>
          <cell r="E184" t="str">
            <v>B</v>
          </cell>
          <cell r="F184" t="str">
            <v>HEALTH CARE FINANCIAL ANALYST</v>
          </cell>
          <cell r="G184" t="str">
            <v>0672A</v>
          </cell>
          <cell r="H184">
            <v>5038.91</v>
          </cell>
          <cell r="I184">
            <v>1</v>
          </cell>
          <cell r="J184">
            <v>12</v>
          </cell>
          <cell r="K184">
            <v>1</v>
          </cell>
          <cell r="L184">
            <v>60466.92</v>
          </cell>
        </row>
        <row r="185">
          <cell r="A185">
            <v>109968</v>
          </cell>
          <cell r="B185">
            <v>20567</v>
          </cell>
          <cell r="C185">
            <v>20567</v>
          </cell>
          <cell r="D185" t="str">
            <v>ASB</v>
          </cell>
          <cell r="E185" t="str">
            <v>B</v>
          </cell>
          <cell r="F185" t="str">
            <v>HEALTH CARE FINANCIAL ANALYST</v>
          </cell>
          <cell r="G185" t="str">
            <v>0672A</v>
          </cell>
          <cell r="H185">
            <v>5038.91</v>
          </cell>
          <cell r="I185">
            <v>1</v>
          </cell>
          <cell r="J185">
            <v>12</v>
          </cell>
          <cell r="K185">
            <v>1</v>
          </cell>
          <cell r="L185">
            <v>60466.92</v>
          </cell>
        </row>
        <row r="186">
          <cell r="A186">
            <v>100383</v>
          </cell>
          <cell r="B186">
            <v>20566</v>
          </cell>
          <cell r="C186">
            <v>20567</v>
          </cell>
          <cell r="D186" t="str">
            <v>ASB</v>
          </cell>
          <cell r="E186" t="str">
            <v>B</v>
          </cell>
          <cell r="F186" t="str">
            <v>INTERMEDIATE TYPIST-CLERK</v>
          </cell>
          <cell r="G186" t="str">
            <v>2214A</v>
          </cell>
          <cell r="H186">
            <v>2675.27</v>
          </cell>
          <cell r="I186">
            <v>1</v>
          </cell>
          <cell r="J186">
            <v>12</v>
          </cell>
          <cell r="K186">
            <v>1</v>
          </cell>
          <cell r="L186">
            <v>32103.16</v>
          </cell>
        </row>
        <row r="187">
          <cell r="A187">
            <v>104096</v>
          </cell>
          <cell r="B187">
            <v>20567</v>
          </cell>
          <cell r="C187">
            <v>20567</v>
          </cell>
          <cell r="D187" t="str">
            <v>ASB</v>
          </cell>
          <cell r="E187" t="str">
            <v>B</v>
          </cell>
          <cell r="F187" t="str">
            <v>INTERMEDIATE TYPIST-CLERK</v>
          </cell>
          <cell r="G187" t="str">
            <v>2214A</v>
          </cell>
          <cell r="H187">
            <v>2675.27</v>
          </cell>
          <cell r="I187">
            <v>1</v>
          </cell>
          <cell r="J187">
            <v>12</v>
          </cell>
          <cell r="K187">
            <v>1</v>
          </cell>
          <cell r="L187">
            <v>32103.16</v>
          </cell>
        </row>
        <row r="188">
          <cell r="A188">
            <v>106510</v>
          </cell>
          <cell r="B188">
            <v>20567</v>
          </cell>
          <cell r="C188">
            <v>20567</v>
          </cell>
          <cell r="D188" t="str">
            <v>ASB</v>
          </cell>
          <cell r="E188" t="str">
            <v>B</v>
          </cell>
          <cell r="F188" t="str">
            <v>INTERMEDIATE TYPIST-CLERK</v>
          </cell>
          <cell r="G188" t="str">
            <v>2214A</v>
          </cell>
          <cell r="H188">
            <v>2675.27</v>
          </cell>
          <cell r="I188">
            <v>1</v>
          </cell>
          <cell r="J188">
            <v>12</v>
          </cell>
          <cell r="K188">
            <v>1</v>
          </cell>
          <cell r="L188">
            <v>32103.16</v>
          </cell>
        </row>
        <row r="189">
          <cell r="A189">
            <v>102146</v>
          </cell>
          <cell r="B189">
            <v>21553</v>
          </cell>
          <cell r="C189">
            <v>20567</v>
          </cell>
          <cell r="D189" t="str">
            <v>ASB</v>
          </cell>
          <cell r="E189" t="str">
            <v>B</v>
          </cell>
          <cell r="F189" t="str">
            <v xml:space="preserve">MENTAL HEALTH ANALYST I            </v>
          </cell>
          <cell r="G189" t="str">
            <v>4727A</v>
          </cell>
          <cell r="H189">
            <v>5602.09</v>
          </cell>
          <cell r="I189">
            <v>1</v>
          </cell>
          <cell r="J189">
            <v>12</v>
          </cell>
          <cell r="K189">
            <v>1</v>
          </cell>
          <cell r="L189">
            <v>67225.16</v>
          </cell>
        </row>
        <row r="190">
          <cell r="A190">
            <v>103515</v>
          </cell>
          <cell r="B190">
            <v>20567</v>
          </cell>
          <cell r="C190">
            <v>20567</v>
          </cell>
          <cell r="D190" t="str">
            <v>ASB</v>
          </cell>
          <cell r="E190" t="str">
            <v>B</v>
          </cell>
          <cell r="F190" t="str">
            <v xml:space="preserve">MENTAL HEALTH ANALYST I            </v>
          </cell>
          <cell r="G190" t="str">
            <v>4727A</v>
          </cell>
          <cell r="H190">
            <v>5602.09</v>
          </cell>
          <cell r="I190">
            <v>1</v>
          </cell>
          <cell r="J190">
            <v>12</v>
          </cell>
          <cell r="K190">
            <v>1</v>
          </cell>
          <cell r="L190">
            <v>67225.16</v>
          </cell>
        </row>
        <row r="191">
          <cell r="A191">
            <v>103646</v>
          </cell>
          <cell r="B191">
            <v>20567</v>
          </cell>
          <cell r="C191">
            <v>20567</v>
          </cell>
          <cell r="D191" t="str">
            <v>ASB</v>
          </cell>
          <cell r="E191" t="str">
            <v>B</v>
          </cell>
          <cell r="F191" t="str">
            <v xml:space="preserve">MENTAL HEALTH ANALYST I            </v>
          </cell>
          <cell r="G191" t="str">
            <v>4727A</v>
          </cell>
          <cell r="H191">
            <v>5602.09</v>
          </cell>
          <cell r="I191">
            <v>1</v>
          </cell>
          <cell r="J191">
            <v>12</v>
          </cell>
          <cell r="K191">
            <v>1</v>
          </cell>
          <cell r="L191">
            <v>67225.16</v>
          </cell>
        </row>
        <row r="192">
          <cell r="A192">
            <v>103684</v>
          </cell>
          <cell r="B192">
            <v>20567</v>
          </cell>
          <cell r="C192">
            <v>20567</v>
          </cell>
          <cell r="D192" t="str">
            <v>ASB</v>
          </cell>
          <cell r="E192" t="str">
            <v>B</v>
          </cell>
          <cell r="F192" t="str">
            <v xml:space="preserve">MENTAL HEALTH ANALYST II           </v>
          </cell>
          <cell r="G192" t="str">
            <v>4729A</v>
          </cell>
          <cell r="H192">
            <v>6244.55</v>
          </cell>
          <cell r="I192">
            <v>1</v>
          </cell>
          <cell r="J192">
            <v>12</v>
          </cell>
          <cell r="K192">
            <v>1</v>
          </cell>
          <cell r="L192">
            <v>74934.36</v>
          </cell>
        </row>
        <row r="193">
          <cell r="A193">
            <v>102047</v>
          </cell>
          <cell r="B193">
            <v>20567</v>
          </cell>
          <cell r="C193">
            <v>20567</v>
          </cell>
          <cell r="D193" t="str">
            <v>ASB</v>
          </cell>
          <cell r="E193" t="str">
            <v>B</v>
          </cell>
          <cell r="F193" t="str">
            <v>SENIOR ACCTG SYSTEMS TECHNICIAN</v>
          </cell>
          <cell r="G193" t="str">
            <v>0666A</v>
          </cell>
          <cell r="H193">
            <v>5973</v>
          </cell>
          <cell r="I193">
            <v>1</v>
          </cell>
          <cell r="J193">
            <v>12</v>
          </cell>
          <cell r="K193">
            <v>1</v>
          </cell>
          <cell r="L193">
            <v>71676.399999999994</v>
          </cell>
        </row>
        <row r="194">
          <cell r="A194">
            <v>102049</v>
          </cell>
          <cell r="B194">
            <v>20567</v>
          </cell>
          <cell r="C194">
            <v>20567</v>
          </cell>
          <cell r="D194" t="str">
            <v>ASB</v>
          </cell>
          <cell r="E194" t="str">
            <v>B</v>
          </cell>
          <cell r="F194" t="str">
            <v>SENIOR ACCTG SYSTEMS TECHNICIAN</v>
          </cell>
          <cell r="G194" t="str">
            <v>0666A</v>
          </cell>
          <cell r="H194">
            <v>5973</v>
          </cell>
          <cell r="I194">
            <v>1</v>
          </cell>
          <cell r="J194">
            <v>12</v>
          </cell>
          <cell r="K194">
            <v>1</v>
          </cell>
          <cell r="L194">
            <v>71676.399999999994</v>
          </cell>
        </row>
        <row r="195">
          <cell r="A195">
            <v>102063</v>
          </cell>
          <cell r="B195">
            <v>20567</v>
          </cell>
          <cell r="C195">
            <v>20567</v>
          </cell>
          <cell r="D195" t="str">
            <v>ASB</v>
          </cell>
          <cell r="E195" t="str">
            <v>B</v>
          </cell>
          <cell r="F195" t="str">
            <v>SENIOR ACCTG SYSTEMS TECHNICIAN</v>
          </cell>
          <cell r="G195" t="str">
            <v>0666A</v>
          </cell>
          <cell r="H195">
            <v>5973</v>
          </cell>
          <cell r="I195">
            <v>1</v>
          </cell>
          <cell r="J195">
            <v>12</v>
          </cell>
          <cell r="K195">
            <v>1</v>
          </cell>
          <cell r="L195">
            <v>71676.399999999994</v>
          </cell>
        </row>
        <row r="196">
          <cell r="A196">
            <v>109967</v>
          </cell>
          <cell r="B196">
            <v>20567</v>
          </cell>
          <cell r="C196">
            <v>20567</v>
          </cell>
          <cell r="D196" t="str">
            <v>ASB</v>
          </cell>
          <cell r="E196" t="str">
            <v>B</v>
          </cell>
          <cell r="F196" t="str">
            <v>SENIOR ACCTG SYSTEMS TECHNICIAN</v>
          </cell>
          <cell r="G196" t="str">
            <v>0666A</v>
          </cell>
          <cell r="H196">
            <v>5973</v>
          </cell>
          <cell r="I196">
            <v>1</v>
          </cell>
          <cell r="J196">
            <v>12</v>
          </cell>
          <cell r="K196">
            <v>1</v>
          </cell>
          <cell r="L196">
            <v>71676</v>
          </cell>
        </row>
        <row r="197">
          <cell r="A197">
            <v>103676</v>
          </cell>
          <cell r="B197">
            <v>20566</v>
          </cell>
          <cell r="C197">
            <v>20567</v>
          </cell>
          <cell r="D197" t="str">
            <v>ASB</v>
          </cell>
          <cell r="E197" t="str">
            <v>B</v>
          </cell>
          <cell r="F197" t="str">
            <v xml:space="preserve">SENIOR SECRETARY III               </v>
          </cell>
          <cell r="G197" t="str">
            <v>2102A</v>
          </cell>
          <cell r="H197">
            <v>4106.3599999999997</v>
          </cell>
          <cell r="I197">
            <v>1</v>
          </cell>
          <cell r="J197">
            <v>12</v>
          </cell>
          <cell r="K197">
            <v>1</v>
          </cell>
          <cell r="L197">
            <v>49276.56</v>
          </cell>
        </row>
        <row r="198">
          <cell r="A198">
            <v>103674</v>
          </cell>
          <cell r="B198">
            <v>21553</v>
          </cell>
          <cell r="C198">
            <v>20565</v>
          </cell>
          <cell r="D198" t="str">
            <v>ASB</v>
          </cell>
          <cell r="E198" t="str">
            <v>B</v>
          </cell>
          <cell r="F198" t="str">
            <v xml:space="preserve">ACCOUNTING TECHNICIAN I            </v>
          </cell>
          <cell r="G198" t="str">
            <v>0642A</v>
          </cell>
          <cell r="H198">
            <v>3035.64</v>
          </cell>
          <cell r="I198">
            <v>1</v>
          </cell>
          <cell r="J198">
            <v>12</v>
          </cell>
          <cell r="K198">
            <v>1</v>
          </cell>
          <cell r="L198">
            <v>36427.68</v>
          </cell>
        </row>
        <row r="199">
          <cell r="A199">
            <v>100271</v>
          </cell>
          <cell r="B199">
            <v>20565</v>
          </cell>
          <cell r="C199">
            <v>20565</v>
          </cell>
          <cell r="D199" t="str">
            <v>ASB</v>
          </cell>
          <cell r="E199" t="str">
            <v>B</v>
          </cell>
          <cell r="F199" t="str">
            <v xml:space="preserve">FINANCE MANAGER, MENTAL HEALTH   </v>
          </cell>
          <cell r="G199" t="str">
            <v>4704A</v>
          </cell>
          <cell r="H199">
            <v>9830.75</v>
          </cell>
          <cell r="I199">
            <v>1</v>
          </cell>
          <cell r="J199">
            <v>12</v>
          </cell>
          <cell r="K199">
            <v>1</v>
          </cell>
          <cell r="L199">
            <v>117969</v>
          </cell>
        </row>
        <row r="200">
          <cell r="A200">
            <v>100466</v>
          </cell>
          <cell r="B200">
            <v>20565</v>
          </cell>
          <cell r="C200">
            <v>20565</v>
          </cell>
          <cell r="D200" t="str">
            <v>ASB</v>
          </cell>
          <cell r="E200" t="str">
            <v>B</v>
          </cell>
          <cell r="F200" t="str">
            <v xml:space="preserve">MANAGEMENT SECRETARY III           </v>
          </cell>
          <cell r="G200" t="str">
            <v>2109A</v>
          </cell>
          <cell r="H200">
            <v>4576.7299999999996</v>
          </cell>
          <cell r="I200">
            <v>1</v>
          </cell>
          <cell r="J200">
            <v>12</v>
          </cell>
          <cell r="K200">
            <v>1</v>
          </cell>
          <cell r="L200">
            <v>54920.52</v>
          </cell>
        </row>
        <row r="201">
          <cell r="A201">
            <v>103644</v>
          </cell>
          <cell r="B201">
            <v>20565</v>
          </cell>
          <cell r="C201">
            <v>20565</v>
          </cell>
          <cell r="D201" t="str">
            <v>ASB</v>
          </cell>
          <cell r="E201" t="str">
            <v>B</v>
          </cell>
          <cell r="F201" t="str">
            <v xml:space="preserve">MENTAL HEALTH ANALYST II           </v>
          </cell>
          <cell r="G201" t="str">
            <v>4729A</v>
          </cell>
          <cell r="H201">
            <v>6244.55</v>
          </cell>
          <cell r="I201">
            <v>1</v>
          </cell>
          <cell r="J201">
            <v>12</v>
          </cell>
          <cell r="K201">
            <v>1</v>
          </cell>
          <cell r="L201">
            <v>74934.36</v>
          </cell>
        </row>
        <row r="202">
          <cell r="A202">
            <v>109974</v>
          </cell>
          <cell r="B202">
            <v>21550</v>
          </cell>
          <cell r="C202">
            <v>21550</v>
          </cell>
          <cell r="D202" t="str">
            <v>ASB</v>
          </cell>
          <cell r="E202" t="str">
            <v>B</v>
          </cell>
          <cell r="F202" t="str">
            <v xml:space="preserve">ACCOUNTING SYSTEMS TECHNICIAN      </v>
          </cell>
          <cell r="G202" t="str">
            <v>0665A</v>
          </cell>
          <cell r="H202">
            <v>4565.3599999999997</v>
          </cell>
          <cell r="I202">
            <v>1</v>
          </cell>
          <cell r="J202">
            <v>12</v>
          </cell>
          <cell r="K202">
            <v>1</v>
          </cell>
          <cell r="L202">
            <v>54784.32</v>
          </cell>
        </row>
        <row r="203">
          <cell r="A203">
            <v>103647</v>
          </cell>
          <cell r="B203">
            <v>20566</v>
          </cell>
          <cell r="C203">
            <v>21550</v>
          </cell>
          <cell r="D203" t="str">
            <v>ASB</v>
          </cell>
          <cell r="E203" t="str">
            <v>B</v>
          </cell>
          <cell r="F203" t="str">
            <v xml:space="preserve">ACCOUNTING TECHNICIAN I            </v>
          </cell>
          <cell r="G203" t="str">
            <v>0642A</v>
          </cell>
          <cell r="H203">
            <v>3035.64</v>
          </cell>
          <cell r="I203">
            <v>1</v>
          </cell>
          <cell r="J203">
            <v>12</v>
          </cell>
          <cell r="K203">
            <v>1</v>
          </cell>
          <cell r="L203">
            <v>36427.68</v>
          </cell>
        </row>
        <row r="204">
          <cell r="A204">
            <v>109975</v>
          </cell>
          <cell r="B204">
            <v>21550</v>
          </cell>
          <cell r="C204">
            <v>21550</v>
          </cell>
          <cell r="D204" t="str">
            <v>ASB</v>
          </cell>
          <cell r="E204" t="str">
            <v>B</v>
          </cell>
          <cell r="F204" t="str">
            <v>ADMINISTRATIVE ASSISTANT I</v>
          </cell>
          <cell r="G204" t="str">
            <v>0887A</v>
          </cell>
          <cell r="H204">
            <v>3370.64</v>
          </cell>
          <cell r="I204">
            <v>1</v>
          </cell>
          <cell r="J204">
            <v>12</v>
          </cell>
          <cell r="K204">
            <v>1</v>
          </cell>
          <cell r="L204">
            <v>40447.68</v>
          </cell>
        </row>
        <row r="205">
          <cell r="A205">
            <v>109732</v>
          </cell>
          <cell r="B205">
            <v>21550</v>
          </cell>
          <cell r="C205">
            <v>21550</v>
          </cell>
          <cell r="D205" t="str">
            <v>ASB</v>
          </cell>
          <cell r="E205" t="str">
            <v>B</v>
          </cell>
          <cell r="F205" t="str">
            <v>INTERMEDIATE TYPIST-CLERK</v>
          </cell>
          <cell r="G205" t="str">
            <v>2214A</v>
          </cell>
          <cell r="H205">
            <v>2675.27</v>
          </cell>
          <cell r="I205">
            <v>1</v>
          </cell>
          <cell r="J205">
            <v>12</v>
          </cell>
          <cell r="K205">
            <v>1</v>
          </cell>
          <cell r="L205">
            <v>32103.24</v>
          </cell>
        </row>
        <row r="206">
          <cell r="A206">
            <v>109733</v>
          </cell>
          <cell r="B206">
            <v>21550</v>
          </cell>
          <cell r="C206">
            <v>21550</v>
          </cell>
          <cell r="D206" t="str">
            <v>ASB</v>
          </cell>
          <cell r="E206" t="str">
            <v>B</v>
          </cell>
          <cell r="F206" t="str">
            <v>INTERMEDIATE TYPIST-CLERK</v>
          </cell>
          <cell r="G206" t="str">
            <v>2214A</v>
          </cell>
          <cell r="H206">
            <v>2675.27</v>
          </cell>
          <cell r="I206">
            <v>1</v>
          </cell>
          <cell r="J206">
            <v>12</v>
          </cell>
          <cell r="K206">
            <v>1</v>
          </cell>
          <cell r="L206">
            <v>32103.24</v>
          </cell>
        </row>
        <row r="207">
          <cell r="A207">
            <v>109735</v>
          </cell>
          <cell r="B207">
            <v>21550</v>
          </cell>
          <cell r="C207">
            <v>21550</v>
          </cell>
          <cell r="D207" t="str">
            <v>ASB</v>
          </cell>
          <cell r="E207" t="str">
            <v>B</v>
          </cell>
          <cell r="F207" t="str">
            <v>INTERMEDIATE TYPIST-CLERK</v>
          </cell>
          <cell r="G207" t="str">
            <v>2214A</v>
          </cell>
          <cell r="H207">
            <v>2675.27</v>
          </cell>
          <cell r="I207">
            <v>1</v>
          </cell>
          <cell r="J207">
            <v>12</v>
          </cell>
          <cell r="K207">
            <v>1</v>
          </cell>
          <cell r="L207">
            <v>32103.24</v>
          </cell>
        </row>
        <row r="208">
          <cell r="A208">
            <v>102095</v>
          </cell>
          <cell r="B208">
            <v>21550</v>
          </cell>
          <cell r="C208">
            <v>21550</v>
          </cell>
          <cell r="D208" t="str">
            <v>ASB</v>
          </cell>
          <cell r="E208" t="str">
            <v>B</v>
          </cell>
          <cell r="F208" t="str">
            <v xml:space="preserve">MENTAL HEALTH ANALYST II           </v>
          </cell>
          <cell r="G208" t="str">
            <v>4729A</v>
          </cell>
          <cell r="H208">
            <v>6244.55</v>
          </cell>
          <cell r="I208">
            <v>1</v>
          </cell>
          <cell r="J208">
            <v>12</v>
          </cell>
          <cell r="K208">
            <v>1</v>
          </cell>
          <cell r="L208">
            <v>74934.36</v>
          </cell>
        </row>
        <row r="209">
          <cell r="A209">
            <v>103995</v>
          </cell>
          <cell r="B209">
            <v>21550</v>
          </cell>
          <cell r="C209">
            <v>21550</v>
          </cell>
          <cell r="D209" t="str">
            <v>ASB</v>
          </cell>
          <cell r="E209" t="str">
            <v>B</v>
          </cell>
          <cell r="F209" t="str">
            <v xml:space="preserve">MENTAL HEALTH ANALYST III          </v>
          </cell>
          <cell r="G209" t="str">
            <v>4731A</v>
          </cell>
          <cell r="H209">
            <v>7329.55</v>
          </cell>
          <cell r="I209">
            <v>1</v>
          </cell>
          <cell r="J209">
            <v>12</v>
          </cell>
          <cell r="K209">
            <v>1</v>
          </cell>
          <cell r="L209">
            <v>87954.76</v>
          </cell>
        </row>
        <row r="210">
          <cell r="A210">
            <v>109966</v>
          </cell>
          <cell r="B210">
            <v>21550</v>
          </cell>
          <cell r="C210">
            <v>21550</v>
          </cell>
          <cell r="D210" t="str">
            <v>ASB</v>
          </cell>
          <cell r="E210" t="str">
            <v>B</v>
          </cell>
          <cell r="F210" t="str">
            <v xml:space="preserve">SENIOR TYPIST-CLERK                </v>
          </cell>
          <cell r="G210" t="str">
            <v>2216A</v>
          </cell>
          <cell r="H210">
            <v>3013.55</v>
          </cell>
          <cell r="I210">
            <v>1</v>
          </cell>
          <cell r="J210">
            <v>12</v>
          </cell>
          <cell r="K210">
            <v>1</v>
          </cell>
          <cell r="L210">
            <v>36162.6</v>
          </cell>
        </row>
        <row r="211">
          <cell r="A211">
            <v>109963</v>
          </cell>
          <cell r="B211">
            <v>28009</v>
          </cell>
          <cell r="D211" t="str">
            <v>ASB</v>
          </cell>
          <cell r="E211" t="str">
            <v>B</v>
          </cell>
          <cell r="F211" t="str">
            <v>FISCAL OFFICER II</v>
          </cell>
          <cell r="G211" t="str">
            <v>0753A</v>
          </cell>
          <cell r="H211">
            <v>7720.33</v>
          </cell>
          <cell r="I211">
            <v>1</v>
          </cell>
          <cell r="J211">
            <v>12</v>
          </cell>
          <cell r="K211">
            <v>1</v>
          </cell>
          <cell r="L211">
            <v>94959.96</v>
          </cell>
        </row>
        <row r="212">
          <cell r="A212">
            <v>109965</v>
          </cell>
          <cell r="B212">
            <v>28009</v>
          </cell>
          <cell r="D212" t="str">
            <v>ASB</v>
          </cell>
          <cell r="E212" t="str">
            <v>B</v>
          </cell>
          <cell r="F212" t="str">
            <v>INTERMEDIATE TYPIST-CLERK</v>
          </cell>
          <cell r="G212" t="str">
            <v>2214A</v>
          </cell>
          <cell r="H212">
            <v>2675.27</v>
          </cell>
          <cell r="I212">
            <v>1</v>
          </cell>
          <cell r="J212">
            <v>12</v>
          </cell>
          <cell r="K212">
            <v>1</v>
          </cell>
          <cell r="L212">
            <v>32103.24</v>
          </cell>
        </row>
        <row r="213">
          <cell r="A213">
            <v>109964</v>
          </cell>
          <cell r="B213">
            <v>28009</v>
          </cell>
          <cell r="D213" t="str">
            <v>ASB</v>
          </cell>
          <cell r="E213" t="str">
            <v>B</v>
          </cell>
          <cell r="F213" t="str">
            <v xml:space="preserve">SENIOR SECRETARY III               </v>
          </cell>
          <cell r="G213" t="str">
            <v>2102A</v>
          </cell>
          <cell r="H213">
            <v>4106.3599999999997</v>
          </cell>
          <cell r="I213">
            <v>1</v>
          </cell>
          <cell r="J213">
            <v>12</v>
          </cell>
          <cell r="K213">
            <v>1</v>
          </cell>
          <cell r="L213">
            <v>49276.32</v>
          </cell>
        </row>
        <row r="214">
          <cell r="A214">
            <v>100227</v>
          </cell>
          <cell r="B214">
            <v>21540</v>
          </cell>
          <cell r="C214">
            <v>21540</v>
          </cell>
          <cell r="D214" t="str">
            <v>ASB</v>
          </cell>
          <cell r="E214" t="str">
            <v>B</v>
          </cell>
          <cell r="F214" t="str">
            <v xml:space="preserve">DATA CONVERSION EQUIP OPERATOR I   </v>
          </cell>
          <cell r="G214" t="str">
            <v>2672A</v>
          </cell>
          <cell r="H214">
            <v>2788.09</v>
          </cell>
          <cell r="I214">
            <v>1</v>
          </cell>
          <cell r="J214">
            <v>12</v>
          </cell>
          <cell r="K214">
            <v>1</v>
          </cell>
          <cell r="L214">
            <v>33457.32</v>
          </cell>
        </row>
        <row r="215">
          <cell r="A215">
            <v>100228</v>
          </cell>
          <cell r="B215">
            <v>21540</v>
          </cell>
          <cell r="C215">
            <v>21540</v>
          </cell>
          <cell r="D215" t="str">
            <v>ASB</v>
          </cell>
          <cell r="E215" t="str">
            <v>B</v>
          </cell>
          <cell r="F215" t="str">
            <v xml:space="preserve">DATA CONVERSION EQUIP OPERATOR I   </v>
          </cell>
          <cell r="G215" t="str">
            <v>2672A</v>
          </cell>
          <cell r="H215">
            <v>2788.09</v>
          </cell>
          <cell r="I215">
            <v>1</v>
          </cell>
          <cell r="J215">
            <v>12</v>
          </cell>
          <cell r="K215">
            <v>1</v>
          </cell>
          <cell r="L215">
            <v>33457.32</v>
          </cell>
        </row>
        <row r="216">
          <cell r="A216">
            <v>102080</v>
          </cell>
          <cell r="B216">
            <v>21540</v>
          </cell>
          <cell r="C216">
            <v>21540</v>
          </cell>
          <cell r="D216" t="str">
            <v>ASB</v>
          </cell>
          <cell r="E216" t="str">
            <v>B</v>
          </cell>
          <cell r="F216" t="str">
            <v>INFORMATION SYSTEMS ANALYST I</v>
          </cell>
          <cell r="G216" t="str">
            <v>2590A</v>
          </cell>
          <cell r="H216">
            <v>5051.2700000000004</v>
          </cell>
          <cell r="I216">
            <v>1</v>
          </cell>
          <cell r="J216">
            <v>12</v>
          </cell>
          <cell r="K216">
            <v>1</v>
          </cell>
          <cell r="L216">
            <v>60615.24</v>
          </cell>
        </row>
        <row r="217">
          <cell r="A217">
            <v>102083</v>
          </cell>
          <cell r="B217">
            <v>21540</v>
          </cell>
          <cell r="C217">
            <v>21540</v>
          </cell>
          <cell r="D217" t="str">
            <v>ASB</v>
          </cell>
          <cell r="E217" t="str">
            <v>B</v>
          </cell>
          <cell r="F217" t="str">
            <v>INFORMATION SYSTEMS ANALYST I</v>
          </cell>
          <cell r="G217" t="str">
            <v>2590A</v>
          </cell>
          <cell r="H217">
            <v>5051.2700000000004</v>
          </cell>
          <cell r="I217">
            <v>1</v>
          </cell>
          <cell r="J217">
            <v>12</v>
          </cell>
          <cell r="K217">
            <v>1</v>
          </cell>
          <cell r="L217">
            <v>60615.24</v>
          </cell>
        </row>
        <row r="218">
          <cell r="A218">
            <v>109523</v>
          </cell>
          <cell r="B218">
            <v>21540</v>
          </cell>
          <cell r="C218">
            <v>21540</v>
          </cell>
          <cell r="D218" t="str">
            <v>ASB</v>
          </cell>
          <cell r="E218" t="str">
            <v>B</v>
          </cell>
          <cell r="F218" t="str">
            <v>INFORMATION SYSTEMS ANALYST I</v>
          </cell>
          <cell r="G218" t="str">
            <v>2590A</v>
          </cell>
          <cell r="H218">
            <v>5051.2700000000004</v>
          </cell>
          <cell r="I218">
            <v>1</v>
          </cell>
          <cell r="J218">
            <v>12</v>
          </cell>
          <cell r="K218">
            <v>1</v>
          </cell>
          <cell r="L218">
            <v>60615.24</v>
          </cell>
        </row>
        <row r="219">
          <cell r="A219">
            <v>109524</v>
          </cell>
          <cell r="B219">
            <v>21540</v>
          </cell>
          <cell r="C219">
            <v>21540</v>
          </cell>
          <cell r="D219" t="str">
            <v>ASB</v>
          </cell>
          <cell r="E219" t="str">
            <v>B</v>
          </cell>
          <cell r="F219" t="str">
            <v>INFORMATION SYSTEMS ANALYST I</v>
          </cell>
          <cell r="G219" t="str">
            <v>2590A</v>
          </cell>
          <cell r="H219">
            <v>5051.2700000000004</v>
          </cell>
          <cell r="I219">
            <v>1</v>
          </cell>
          <cell r="J219">
            <v>12</v>
          </cell>
          <cell r="K219">
            <v>1</v>
          </cell>
          <cell r="L219">
            <v>60615.24</v>
          </cell>
        </row>
        <row r="220">
          <cell r="A220">
            <v>109525</v>
          </cell>
          <cell r="B220">
            <v>21540</v>
          </cell>
          <cell r="C220">
            <v>21540</v>
          </cell>
          <cell r="D220" t="str">
            <v>ASB</v>
          </cell>
          <cell r="E220" t="str">
            <v>B</v>
          </cell>
          <cell r="F220" t="str">
            <v>INFORMATION SYSTEMS ANALYST I</v>
          </cell>
          <cell r="G220" t="str">
            <v>2590A</v>
          </cell>
          <cell r="H220">
            <v>5051.2700000000004</v>
          </cell>
          <cell r="I220">
            <v>1</v>
          </cell>
          <cell r="J220">
            <v>12</v>
          </cell>
          <cell r="K220">
            <v>1</v>
          </cell>
          <cell r="L220">
            <v>60615.24</v>
          </cell>
        </row>
        <row r="221">
          <cell r="A221">
            <v>109575</v>
          </cell>
          <cell r="B221">
            <v>27533</v>
          </cell>
          <cell r="C221">
            <v>21540</v>
          </cell>
          <cell r="D221" t="str">
            <v>ASB</v>
          </cell>
          <cell r="E221" t="str">
            <v>B</v>
          </cell>
          <cell r="F221" t="str">
            <v>INFORMATION SYSTEMS ANALYST I</v>
          </cell>
          <cell r="G221" t="str">
            <v>2590A</v>
          </cell>
          <cell r="H221">
            <v>5051.2700000000004</v>
          </cell>
          <cell r="I221">
            <v>1</v>
          </cell>
          <cell r="J221">
            <v>12</v>
          </cell>
          <cell r="K221">
            <v>1</v>
          </cell>
          <cell r="L221">
            <v>60615.24</v>
          </cell>
        </row>
        <row r="222">
          <cell r="A222">
            <v>103046</v>
          </cell>
          <cell r="B222">
            <v>21540</v>
          </cell>
          <cell r="C222">
            <v>21540</v>
          </cell>
          <cell r="D222" t="str">
            <v>ASB</v>
          </cell>
          <cell r="E222" t="str">
            <v>B</v>
          </cell>
          <cell r="F222" t="str">
            <v>INFORMATION SYSTEMS ANALYST II</v>
          </cell>
          <cell r="G222" t="str">
            <v>2591A</v>
          </cell>
          <cell r="H222">
            <v>5425.82</v>
          </cell>
          <cell r="I222">
            <v>1</v>
          </cell>
          <cell r="J222">
            <v>12</v>
          </cell>
          <cell r="K222">
            <v>1</v>
          </cell>
          <cell r="L222">
            <v>65109.84</v>
          </cell>
        </row>
        <row r="223">
          <cell r="A223">
            <v>103047</v>
          </cell>
          <cell r="B223">
            <v>21541</v>
          </cell>
          <cell r="C223">
            <v>21540</v>
          </cell>
          <cell r="D223" t="str">
            <v>ASB</v>
          </cell>
          <cell r="E223" t="str">
            <v>B</v>
          </cell>
          <cell r="F223" t="str">
            <v>INFORMATION SYSTEMS ANALYST II</v>
          </cell>
          <cell r="G223" t="str">
            <v>2591A</v>
          </cell>
          <cell r="H223">
            <v>5425.82</v>
          </cell>
          <cell r="I223">
            <v>1</v>
          </cell>
          <cell r="J223">
            <v>12</v>
          </cell>
          <cell r="K223">
            <v>1</v>
          </cell>
          <cell r="L223">
            <v>65109.84</v>
          </cell>
        </row>
        <row r="224">
          <cell r="A224">
            <v>103686</v>
          </cell>
          <cell r="B224">
            <v>21540</v>
          </cell>
          <cell r="C224">
            <v>21540</v>
          </cell>
          <cell r="D224" t="str">
            <v>ASB</v>
          </cell>
          <cell r="E224" t="str">
            <v>B</v>
          </cell>
          <cell r="F224" t="str">
            <v>INFORMATION SYSTEMS ANALYST II</v>
          </cell>
          <cell r="G224" t="str">
            <v>2591A</v>
          </cell>
          <cell r="H224">
            <v>5425.82</v>
          </cell>
          <cell r="I224">
            <v>1</v>
          </cell>
          <cell r="J224">
            <v>12</v>
          </cell>
          <cell r="K224">
            <v>1</v>
          </cell>
          <cell r="L224">
            <v>65109.84</v>
          </cell>
        </row>
        <row r="225">
          <cell r="A225">
            <v>103687</v>
          </cell>
          <cell r="B225">
            <v>21540</v>
          </cell>
          <cell r="C225">
            <v>21540</v>
          </cell>
          <cell r="D225" t="str">
            <v>ASB</v>
          </cell>
          <cell r="E225" t="str">
            <v>B</v>
          </cell>
          <cell r="F225" t="str">
            <v>INFORMATION SYSTEMS ANALYST II</v>
          </cell>
          <cell r="G225" t="str">
            <v>2591A</v>
          </cell>
          <cell r="H225">
            <v>5425.82</v>
          </cell>
          <cell r="I225">
            <v>1</v>
          </cell>
          <cell r="J225">
            <v>12</v>
          </cell>
          <cell r="K225">
            <v>1</v>
          </cell>
          <cell r="L225">
            <v>65109.84</v>
          </cell>
        </row>
        <row r="226">
          <cell r="A226">
            <v>104820</v>
          </cell>
          <cell r="B226">
            <v>21540</v>
          </cell>
          <cell r="C226">
            <v>21540</v>
          </cell>
          <cell r="D226" t="str">
            <v>ASB</v>
          </cell>
          <cell r="E226" t="str">
            <v>B</v>
          </cell>
          <cell r="F226" t="str">
            <v>INFORMATION SYSTEMS ANALYST II</v>
          </cell>
          <cell r="G226" t="str">
            <v>2591A</v>
          </cell>
          <cell r="H226">
            <v>5425.82</v>
          </cell>
          <cell r="I226">
            <v>1</v>
          </cell>
          <cell r="J226">
            <v>12</v>
          </cell>
          <cell r="K226">
            <v>1</v>
          </cell>
          <cell r="L226">
            <v>65109.84</v>
          </cell>
        </row>
        <row r="227">
          <cell r="A227">
            <v>106794</v>
          </cell>
          <cell r="B227">
            <v>21540</v>
          </cell>
          <cell r="C227">
            <v>21540</v>
          </cell>
          <cell r="D227" t="str">
            <v>ASB</v>
          </cell>
          <cell r="E227" t="str">
            <v>B</v>
          </cell>
          <cell r="F227" t="str">
            <v>INFORMATION SYSTEMS ANALYST II</v>
          </cell>
          <cell r="G227" t="str">
            <v>2591A</v>
          </cell>
          <cell r="H227">
            <v>5425.82</v>
          </cell>
          <cell r="I227">
            <v>1</v>
          </cell>
          <cell r="J227">
            <v>12</v>
          </cell>
          <cell r="K227">
            <v>1</v>
          </cell>
          <cell r="L227">
            <v>65109.84</v>
          </cell>
        </row>
        <row r="228">
          <cell r="A228">
            <v>106800</v>
          </cell>
          <cell r="B228">
            <v>21540</v>
          </cell>
          <cell r="C228">
            <v>21540</v>
          </cell>
          <cell r="D228" t="str">
            <v>ASB</v>
          </cell>
          <cell r="E228" t="str">
            <v>B</v>
          </cell>
          <cell r="F228" t="str">
            <v>INFORMATION SYSTEMS ANALYST II</v>
          </cell>
          <cell r="G228" t="str">
            <v>2591A</v>
          </cell>
          <cell r="H228">
            <v>5425.82</v>
          </cell>
          <cell r="I228">
            <v>1</v>
          </cell>
          <cell r="J228">
            <v>12</v>
          </cell>
          <cell r="K228">
            <v>1</v>
          </cell>
          <cell r="L228">
            <v>65109.84</v>
          </cell>
        </row>
        <row r="229">
          <cell r="A229">
            <v>106801</v>
          </cell>
          <cell r="B229">
            <v>21540</v>
          </cell>
          <cell r="C229">
            <v>21540</v>
          </cell>
          <cell r="D229" t="str">
            <v>ASB</v>
          </cell>
          <cell r="E229" t="str">
            <v>B</v>
          </cell>
          <cell r="F229" t="str">
            <v>INFORMATION SYSTEMS ANALYST II</v>
          </cell>
          <cell r="G229" t="str">
            <v>2591A</v>
          </cell>
          <cell r="H229">
            <v>5425.82</v>
          </cell>
          <cell r="I229">
            <v>1</v>
          </cell>
          <cell r="J229">
            <v>12</v>
          </cell>
          <cell r="K229">
            <v>1</v>
          </cell>
          <cell r="L229">
            <v>65109.84</v>
          </cell>
        </row>
        <row r="230">
          <cell r="A230">
            <v>106802</v>
          </cell>
          <cell r="B230">
            <v>21540</v>
          </cell>
          <cell r="C230">
            <v>21540</v>
          </cell>
          <cell r="D230" t="str">
            <v>ASB</v>
          </cell>
          <cell r="E230" t="str">
            <v>B</v>
          </cell>
          <cell r="F230" t="str">
            <v>INFORMATION SYSTEMS ANALYST II</v>
          </cell>
          <cell r="G230" t="str">
            <v>2591A</v>
          </cell>
          <cell r="H230">
            <v>5425.82</v>
          </cell>
          <cell r="I230">
            <v>1</v>
          </cell>
          <cell r="J230">
            <v>12</v>
          </cell>
          <cell r="K230">
            <v>1</v>
          </cell>
          <cell r="L230">
            <v>65109.84</v>
          </cell>
        </row>
        <row r="231">
          <cell r="A231">
            <v>107706</v>
          </cell>
          <cell r="B231">
            <v>21540</v>
          </cell>
          <cell r="C231">
            <v>21540</v>
          </cell>
          <cell r="D231" t="str">
            <v>ASB</v>
          </cell>
          <cell r="E231" t="str">
            <v>B</v>
          </cell>
          <cell r="F231" t="str">
            <v>INFORMATION SYSTEMS ANALYST II</v>
          </cell>
          <cell r="G231" t="str">
            <v>2591A</v>
          </cell>
          <cell r="H231">
            <v>5425.82</v>
          </cell>
          <cell r="I231">
            <v>1</v>
          </cell>
          <cell r="J231">
            <v>12</v>
          </cell>
          <cell r="K231">
            <v>1</v>
          </cell>
          <cell r="L231">
            <v>65109.84</v>
          </cell>
        </row>
        <row r="232">
          <cell r="A232">
            <v>109039</v>
          </cell>
          <cell r="B232">
            <v>23043</v>
          </cell>
          <cell r="C232">
            <v>21540</v>
          </cell>
          <cell r="D232" t="str">
            <v>ASB</v>
          </cell>
          <cell r="E232" t="str">
            <v>B</v>
          </cell>
          <cell r="F232" t="str">
            <v>INFORMATION SYSTEMS ANALYST II</v>
          </cell>
          <cell r="G232" t="str">
            <v>2591A</v>
          </cell>
          <cell r="H232">
            <v>5425.82</v>
          </cell>
          <cell r="I232">
            <v>1</v>
          </cell>
          <cell r="J232">
            <v>12</v>
          </cell>
          <cell r="K232">
            <v>1</v>
          </cell>
          <cell r="L232">
            <v>65109.84</v>
          </cell>
        </row>
        <row r="233">
          <cell r="A233">
            <v>109533</v>
          </cell>
          <cell r="B233">
            <v>21540</v>
          </cell>
          <cell r="C233">
            <v>21540</v>
          </cell>
          <cell r="D233" t="str">
            <v>ASB</v>
          </cell>
          <cell r="E233" t="str">
            <v>B</v>
          </cell>
          <cell r="F233" t="str">
            <v>INFORMATION SYSTEMS ANALYST II</v>
          </cell>
          <cell r="G233" t="str">
            <v>2591A</v>
          </cell>
          <cell r="H233">
            <v>5425.82</v>
          </cell>
          <cell r="I233">
            <v>1</v>
          </cell>
          <cell r="J233">
            <v>12</v>
          </cell>
          <cell r="K233">
            <v>1</v>
          </cell>
          <cell r="L233">
            <v>65109.84</v>
          </cell>
        </row>
        <row r="234">
          <cell r="A234">
            <v>109534</v>
          </cell>
          <cell r="B234">
            <v>21540</v>
          </cell>
          <cell r="C234">
            <v>21540</v>
          </cell>
          <cell r="D234" t="str">
            <v>ASB</v>
          </cell>
          <cell r="E234" t="str">
            <v>B</v>
          </cell>
          <cell r="F234" t="str">
            <v>INFORMATION SYSTEMS ANALYST II</v>
          </cell>
          <cell r="G234" t="str">
            <v>2591A</v>
          </cell>
          <cell r="H234">
            <v>5425.82</v>
          </cell>
          <cell r="I234">
            <v>1</v>
          </cell>
          <cell r="J234">
            <v>12</v>
          </cell>
          <cell r="K234">
            <v>1</v>
          </cell>
          <cell r="L234">
            <v>65109.84</v>
          </cell>
        </row>
        <row r="235">
          <cell r="A235">
            <v>109535</v>
          </cell>
          <cell r="B235">
            <v>21540</v>
          </cell>
          <cell r="C235">
            <v>21540</v>
          </cell>
          <cell r="D235" t="str">
            <v>ASB</v>
          </cell>
          <cell r="E235" t="str">
            <v>B</v>
          </cell>
          <cell r="F235" t="str">
            <v>INFORMATION SYSTEMS ANALYST II</v>
          </cell>
          <cell r="G235" t="str">
            <v>2591A</v>
          </cell>
          <cell r="H235">
            <v>5425.82</v>
          </cell>
          <cell r="I235">
            <v>1</v>
          </cell>
          <cell r="J235">
            <v>12</v>
          </cell>
          <cell r="K235">
            <v>1</v>
          </cell>
          <cell r="L235">
            <v>65109.84</v>
          </cell>
        </row>
        <row r="236">
          <cell r="A236">
            <v>109536</v>
          </cell>
          <cell r="B236">
            <v>21540</v>
          </cell>
          <cell r="C236">
            <v>21540</v>
          </cell>
          <cell r="D236" t="str">
            <v>ASB</v>
          </cell>
          <cell r="E236" t="str">
            <v>B</v>
          </cell>
          <cell r="F236" t="str">
            <v>INFORMATION SYSTEMS ANALYST II</v>
          </cell>
          <cell r="G236" t="str">
            <v>2591A</v>
          </cell>
          <cell r="H236">
            <v>5425.82</v>
          </cell>
          <cell r="I236">
            <v>1</v>
          </cell>
          <cell r="J236">
            <v>12</v>
          </cell>
          <cell r="K236">
            <v>1</v>
          </cell>
          <cell r="L236">
            <v>65109.84</v>
          </cell>
        </row>
        <row r="237">
          <cell r="A237">
            <v>109552</v>
          </cell>
          <cell r="B237">
            <v>21540</v>
          </cell>
          <cell r="C237">
            <v>21540</v>
          </cell>
          <cell r="D237" t="str">
            <v>ASB</v>
          </cell>
          <cell r="E237" t="str">
            <v>B</v>
          </cell>
          <cell r="F237" t="str">
            <v>INFORMATION SYSTEMS ANALYST II</v>
          </cell>
          <cell r="G237" t="str">
            <v>2591A</v>
          </cell>
          <cell r="H237">
            <v>5425.82</v>
          </cell>
          <cell r="I237">
            <v>1</v>
          </cell>
          <cell r="J237">
            <v>12</v>
          </cell>
          <cell r="K237">
            <v>1</v>
          </cell>
          <cell r="L237">
            <v>65109.84</v>
          </cell>
        </row>
        <row r="238">
          <cell r="A238">
            <v>109554</v>
          </cell>
          <cell r="B238">
            <v>21540</v>
          </cell>
          <cell r="C238">
            <v>21540</v>
          </cell>
          <cell r="D238" t="str">
            <v>ASB</v>
          </cell>
          <cell r="E238" t="str">
            <v>B</v>
          </cell>
          <cell r="F238" t="str">
            <v>INFORMATION SYSTEMS ANALYST II</v>
          </cell>
          <cell r="G238" t="str">
            <v>2591A</v>
          </cell>
          <cell r="H238">
            <v>5425.82</v>
          </cell>
          <cell r="I238">
            <v>1</v>
          </cell>
          <cell r="J238">
            <v>12</v>
          </cell>
          <cell r="K238">
            <v>1</v>
          </cell>
          <cell r="L238">
            <v>65109.84</v>
          </cell>
        </row>
        <row r="239">
          <cell r="A239">
            <v>109555</v>
          </cell>
          <cell r="B239">
            <v>21540</v>
          </cell>
          <cell r="C239">
            <v>21540</v>
          </cell>
          <cell r="D239" t="str">
            <v>ASB</v>
          </cell>
          <cell r="E239" t="str">
            <v>B</v>
          </cell>
          <cell r="F239" t="str">
            <v>INFORMATION SYSTEMS ANALYST II</v>
          </cell>
          <cell r="G239" t="str">
            <v>2591A</v>
          </cell>
          <cell r="H239">
            <v>5425.82</v>
          </cell>
          <cell r="I239">
            <v>1</v>
          </cell>
          <cell r="J239">
            <v>12</v>
          </cell>
          <cell r="K239">
            <v>1</v>
          </cell>
          <cell r="L239">
            <v>65109.84</v>
          </cell>
        </row>
        <row r="240">
          <cell r="A240">
            <v>109561</v>
          </cell>
          <cell r="B240">
            <v>27533</v>
          </cell>
          <cell r="C240">
            <v>21540</v>
          </cell>
          <cell r="D240" t="str">
            <v>ASB</v>
          </cell>
          <cell r="E240" t="str">
            <v>B</v>
          </cell>
          <cell r="F240" t="str">
            <v>INFORMATION SYSTEMS ANALYST II</v>
          </cell>
          <cell r="G240" t="str">
            <v>2591A</v>
          </cell>
          <cell r="H240">
            <v>5425.82</v>
          </cell>
          <cell r="I240">
            <v>1</v>
          </cell>
          <cell r="J240">
            <v>12</v>
          </cell>
          <cell r="K240">
            <v>1</v>
          </cell>
          <cell r="L240">
            <v>65109.84</v>
          </cell>
        </row>
        <row r="241">
          <cell r="A241">
            <v>109566</v>
          </cell>
          <cell r="B241">
            <v>21540</v>
          </cell>
          <cell r="C241">
            <v>21540</v>
          </cell>
          <cell r="D241" t="str">
            <v>ASB</v>
          </cell>
          <cell r="E241" t="str">
            <v>B</v>
          </cell>
          <cell r="F241" t="str">
            <v>INFORMATION SYSTEMS ANALYST II</v>
          </cell>
          <cell r="G241" t="str">
            <v>2591A</v>
          </cell>
          <cell r="H241">
            <v>5425.82</v>
          </cell>
          <cell r="I241">
            <v>1</v>
          </cell>
          <cell r="J241">
            <v>12</v>
          </cell>
          <cell r="K241">
            <v>1</v>
          </cell>
          <cell r="L241">
            <v>65109.84</v>
          </cell>
        </row>
        <row r="242">
          <cell r="A242">
            <v>102089</v>
          </cell>
          <cell r="B242">
            <v>21540</v>
          </cell>
          <cell r="C242">
            <v>21540</v>
          </cell>
          <cell r="D242" t="str">
            <v>ASB</v>
          </cell>
          <cell r="E242" t="str">
            <v>B</v>
          </cell>
          <cell r="F242" t="str">
            <v>INFORMATION SYSTEMS COORDINATOR</v>
          </cell>
          <cell r="G242" t="str">
            <v>2593A</v>
          </cell>
          <cell r="H242">
            <v>6608.45</v>
          </cell>
          <cell r="I242">
            <v>1</v>
          </cell>
          <cell r="J242">
            <v>12</v>
          </cell>
          <cell r="K242">
            <v>1</v>
          </cell>
          <cell r="L242">
            <v>79301.8</v>
          </cell>
        </row>
        <row r="243">
          <cell r="A243">
            <v>106823</v>
          </cell>
          <cell r="B243">
            <v>21540</v>
          </cell>
          <cell r="C243">
            <v>21540</v>
          </cell>
          <cell r="D243" t="str">
            <v>ASB</v>
          </cell>
          <cell r="E243" t="str">
            <v>B</v>
          </cell>
          <cell r="F243" t="str">
            <v>INFORMATION SYSTEMS COORDINATOR</v>
          </cell>
          <cell r="G243" t="str">
            <v>2593A</v>
          </cell>
          <cell r="H243">
            <v>6608.45</v>
          </cell>
          <cell r="I243">
            <v>1</v>
          </cell>
          <cell r="J243">
            <v>12</v>
          </cell>
          <cell r="K243">
            <v>1</v>
          </cell>
          <cell r="L243">
            <v>79301.8</v>
          </cell>
        </row>
        <row r="244">
          <cell r="A244">
            <v>109344</v>
          </cell>
          <cell r="B244">
            <v>27475</v>
          </cell>
          <cell r="C244">
            <v>21540</v>
          </cell>
          <cell r="D244" t="str">
            <v>ASB</v>
          </cell>
          <cell r="E244" t="str">
            <v>B</v>
          </cell>
          <cell r="F244" t="str">
            <v>INFORMATION SYSTEMS COORDINATOR</v>
          </cell>
          <cell r="G244" t="str">
            <v>2593A</v>
          </cell>
          <cell r="H244">
            <v>6608.45</v>
          </cell>
          <cell r="I244">
            <v>1</v>
          </cell>
          <cell r="J244">
            <v>12</v>
          </cell>
          <cell r="K244">
            <v>1</v>
          </cell>
          <cell r="L244">
            <v>79301.8</v>
          </cell>
        </row>
        <row r="245">
          <cell r="A245">
            <v>109543</v>
          </cell>
          <cell r="B245">
            <v>21540</v>
          </cell>
          <cell r="C245">
            <v>21540</v>
          </cell>
          <cell r="D245" t="str">
            <v>ASB</v>
          </cell>
          <cell r="E245" t="str">
            <v>B</v>
          </cell>
          <cell r="F245" t="str">
            <v>INFORMATION SYSTEMS COORDINATOR</v>
          </cell>
          <cell r="G245" t="str">
            <v>2593A</v>
          </cell>
          <cell r="H245">
            <v>6608.45</v>
          </cell>
          <cell r="I245">
            <v>1</v>
          </cell>
          <cell r="J245">
            <v>12</v>
          </cell>
          <cell r="K245">
            <v>1</v>
          </cell>
          <cell r="L245">
            <v>79301.399999999994</v>
          </cell>
        </row>
        <row r="246">
          <cell r="A246">
            <v>109569</v>
          </cell>
          <cell r="B246">
            <v>21541</v>
          </cell>
          <cell r="C246">
            <v>21540</v>
          </cell>
          <cell r="D246" t="str">
            <v>ASB</v>
          </cell>
          <cell r="E246" t="str">
            <v>B</v>
          </cell>
          <cell r="F246" t="str">
            <v>INFORMATION SYSTEMS COORDINATOR</v>
          </cell>
          <cell r="G246" t="str">
            <v>2593A</v>
          </cell>
          <cell r="H246">
            <v>6608.45</v>
          </cell>
          <cell r="I246">
            <v>1</v>
          </cell>
          <cell r="J246">
            <v>12</v>
          </cell>
          <cell r="K246">
            <v>1</v>
          </cell>
          <cell r="L246">
            <v>79301.399999999994</v>
          </cell>
        </row>
        <row r="247">
          <cell r="A247">
            <v>104821</v>
          </cell>
          <cell r="B247">
            <v>21540</v>
          </cell>
          <cell r="C247">
            <v>21540</v>
          </cell>
          <cell r="D247" t="str">
            <v>ASB</v>
          </cell>
          <cell r="E247" t="str">
            <v>B</v>
          </cell>
          <cell r="F247" t="str">
            <v>INFORMATION SYSTEMS SUPERVISOR I</v>
          </cell>
          <cell r="G247" t="str">
            <v>2595A</v>
          </cell>
          <cell r="H247">
            <v>6608.45</v>
          </cell>
          <cell r="I247">
            <v>1</v>
          </cell>
          <cell r="J247">
            <v>12</v>
          </cell>
          <cell r="K247">
            <v>1</v>
          </cell>
          <cell r="L247">
            <v>79301.8</v>
          </cell>
        </row>
        <row r="248">
          <cell r="A248">
            <v>109547</v>
          </cell>
          <cell r="B248">
            <v>21540</v>
          </cell>
          <cell r="C248">
            <v>21540</v>
          </cell>
          <cell r="D248" t="str">
            <v>ASB</v>
          </cell>
          <cell r="E248" t="str">
            <v>B</v>
          </cell>
          <cell r="F248" t="str">
            <v>INFORMATION SYSTEMS SUPERVISOR I</v>
          </cell>
          <cell r="G248" t="str">
            <v>2595A</v>
          </cell>
          <cell r="H248">
            <v>6608.45</v>
          </cell>
          <cell r="I248">
            <v>1</v>
          </cell>
          <cell r="J248">
            <v>12</v>
          </cell>
          <cell r="K248">
            <v>1</v>
          </cell>
          <cell r="L248">
            <v>79301.399999999994</v>
          </cell>
        </row>
        <row r="249">
          <cell r="A249">
            <v>104375</v>
          </cell>
          <cell r="B249">
            <v>23043</v>
          </cell>
          <cell r="C249">
            <v>21540</v>
          </cell>
          <cell r="D249" t="str">
            <v>ASB</v>
          </cell>
          <cell r="E249" t="str">
            <v>B</v>
          </cell>
          <cell r="F249" t="str">
            <v>INFORMATION SYSTEMS SUPERVISOR II</v>
          </cell>
          <cell r="G249" t="str">
            <v>2596A</v>
          </cell>
          <cell r="H249">
            <v>7512.73</v>
          </cell>
          <cell r="I249">
            <v>1</v>
          </cell>
          <cell r="J249">
            <v>12</v>
          </cell>
          <cell r="K249">
            <v>1</v>
          </cell>
          <cell r="L249">
            <v>90153.16</v>
          </cell>
        </row>
        <row r="250">
          <cell r="A250">
            <v>109550</v>
          </cell>
          <cell r="B250">
            <v>27533</v>
          </cell>
          <cell r="C250">
            <v>21540</v>
          </cell>
          <cell r="D250" t="str">
            <v>ASB</v>
          </cell>
          <cell r="E250" t="str">
            <v>B</v>
          </cell>
          <cell r="F250" t="str">
            <v>INFORMATION SYSTEMS SUPERVISOR II</v>
          </cell>
          <cell r="G250" t="str">
            <v>2596A</v>
          </cell>
          <cell r="H250">
            <v>7512.73</v>
          </cell>
          <cell r="I250">
            <v>1</v>
          </cell>
          <cell r="J250">
            <v>12</v>
          </cell>
          <cell r="K250">
            <v>1</v>
          </cell>
          <cell r="L250">
            <v>90152.76</v>
          </cell>
        </row>
        <row r="251">
          <cell r="A251">
            <v>104392</v>
          </cell>
          <cell r="B251">
            <v>23043</v>
          </cell>
          <cell r="C251">
            <v>21540</v>
          </cell>
          <cell r="D251" t="str">
            <v>ASB</v>
          </cell>
          <cell r="E251" t="str">
            <v>B</v>
          </cell>
          <cell r="F251" t="str">
            <v>INTERMEDIATE TYPIST-CLERK</v>
          </cell>
          <cell r="G251" t="str">
            <v>2214A</v>
          </cell>
          <cell r="H251">
            <v>2675.27</v>
          </cell>
          <cell r="I251">
            <v>1</v>
          </cell>
          <cell r="J251">
            <v>12</v>
          </cell>
          <cell r="K251">
            <v>1</v>
          </cell>
          <cell r="L251">
            <v>32103.16</v>
          </cell>
        </row>
        <row r="252">
          <cell r="A252">
            <v>104825</v>
          </cell>
          <cell r="B252">
            <v>21540</v>
          </cell>
          <cell r="C252">
            <v>21540</v>
          </cell>
          <cell r="D252" t="str">
            <v>ASB</v>
          </cell>
          <cell r="E252" t="str">
            <v>B</v>
          </cell>
          <cell r="F252" t="str">
            <v>INTERMEDIATE TYPIST-CLERK</v>
          </cell>
          <cell r="G252" t="str">
            <v>2214A</v>
          </cell>
          <cell r="H252">
            <v>2675.27</v>
          </cell>
          <cell r="I252">
            <v>1</v>
          </cell>
          <cell r="J252">
            <v>12</v>
          </cell>
          <cell r="K252">
            <v>1</v>
          </cell>
          <cell r="L252">
            <v>32103.16</v>
          </cell>
        </row>
        <row r="253">
          <cell r="A253">
            <v>109727</v>
          </cell>
          <cell r="B253">
            <v>21540</v>
          </cell>
          <cell r="C253">
            <v>21540</v>
          </cell>
          <cell r="D253" t="str">
            <v>ASB</v>
          </cell>
          <cell r="E253" t="str">
            <v>B</v>
          </cell>
          <cell r="F253" t="str">
            <v>INTERMEDIATE TYPIST-CLERK</v>
          </cell>
          <cell r="G253" t="str">
            <v>2214A</v>
          </cell>
          <cell r="H253">
            <v>2675.27</v>
          </cell>
          <cell r="I253">
            <v>1</v>
          </cell>
          <cell r="J253">
            <v>12</v>
          </cell>
          <cell r="K253">
            <v>1</v>
          </cell>
          <cell r="L253">
            <v>32103.24</v>
          </cell>
        </row>
        <row r="254">
          <cell r="A254">
            <v>109728</v>
          </cell>
          <cell r="B254">
            <v>21540</v>
          </cell>
          <cell r="C254">
            <v>21540</v>
          </cell>
          <cell r="D254" t="str">
            <v>ASB</v>
          </cell>
          <cell r="E254" t="str">
            <v>B</v>
          </cell>
          <cell r="F254" t="str">
            <v>INTERMEDIATE TYPIST-CLERK</v>
          </cell>
          <cell r="G254" t="str">
            <v>2214A</v>
          </cell>
          <cell r="H254">
            <v>2675.27</v>
          </cell>
          <cell r="I254">
            <v>1</v>
          </cell>
          <cell r="J254">
            <v>12</v>
          </cell>
          <cell r="K254">
            <v>1</v>
          </cell>
          <cell r="L254">
            <v>32103.24</v>
          </cell>
        </row>
        <row r="255">
          <cell r="A255">
            <v>106838</v>
          </cell>
          <cell r="B255">
            <v>21540</v>
          </cell>
          <cell r="C255">
            <v>21540</v>
          </cell>
          <cell r="D255" t="str">
            <v>ASB</v>
          </cell>
          <cell r="E255" t="str">
            <v>B</v>
          </cell>
          <cell r="F255" t="str">
            <v>PRINCIPAL PROGRAMMER ANALYST</v>
          </cell>
          <cell r="G255" t="str">
            <v>2526A</v>
          </cell>
          <cell r="H255">
            <v>7365.73</v>
          </cell>
          <cell r="I255">
            <v>1</v>
          </cell>
          <cell r="J255">
            <v>12</v>
          </cell>
          <cell r="K255">
            <v>1</v>
          </cell>
          <cell r="L255">
            <v>88388.84</v>
          </cell>
        </row>
        <row r="256">
          <cell r="A256">
            <v>105067</v>
          </cell>
          <cell r="B256">
            <v>23043</v>
          </cell>
          <cell r="C256">
            <v>21540</v>
          </cell>
          <cell r="D256" t="str">
            <v>ASB</v>
          </cell>
          <cell r="E256" t="str">
            <v>B</v>
          </cell>
          <cell r="F256" t="str">
            <v xml:space="preserve">SECRETARY III                      </v>
          </cell>
          <cell r="G256" t="str">
            <v>2096A</v>
          </cell>
          <cell r="H256">
            <v>3387</v>
          </cell>
          <cell r="I256">
            <v>1</v>
          </cell>
          <cell r="J256">
            <v>12</v>
          </cell>
          <cell r="K256">
            <v>1</v>
          </cell>
          <cell r="L256">
            <v>40643.839999999997</v>
          </cell>
        </row>
        <row r="257">
          <cell r="A257">
            <v>109564</v>
          </cell>
          <cell r="B257">
            <v>27532</v>
          </cell>
          <cell r="C257">
            <v>21540</v>
          </cell>
          <cell r="D257" t="str">
            <v>ASB</v>
          </cell>
          <cell r="E257" t="str">
            <v>B</v>
          </cell>
          <cell r="F257" t="str">
            <v xml:space="preserve">SECRETARY III                      </v>
          </cell>
          <cell r="G257" t="str">
            <v>2096A</v>
          </cell>
          <cell r="H257">
            <v>3387</v>
          </cell>
          <cell r="I257">
            <v>1</v>
          </cell>
          <cell r="J257">
            <v>12</v>
          </cell>
          <cell r="K257">
            <v>1</v>
          </cell>
          <cell r="L257">
            <v>40644</v>
          </cell>
        </row>
        <row r="258">
          <cell r="A258">
            <v>109565</v>
          </cell>
          <cell r="B258">
            <v>21541</v>
          </cell>
          <cell r="C258">
            <v>21540</v>
          </cell>
          <cell r="D258" t="str">
            <v>ASB</v>
          </cell>
          <cell r="E258" t="str">
            <v>B</v>
          </cell>
          <cell r="F258" t="str">
            <v xml:space="preserve">SECRETARY III                      </v>
          </cell>
          <cell r="G258" t="str">
            <v>2096A</v>
          </cell>
          <cell r="H258">
            <v>3387</v>
          </cell>
          <cell r="I258">
            <v>1</v>
          </cell>
          <cell r="J258">
            <v>12</v>
          </cell>
          <cell r="K258">
            <v>1</v>
          </cell>
          <cell r="L258">
            <v>40644</v>
          </cell>
        </row>
        <row r="259">
          <cell r="A259">
            <v>103058</v>
          </cell>
          <cell r="B259">
            <v>18598</v>
          </cell>
          <cell r="C259">
            <v>21540</v>
          </cell>
          <cell r="D259" t="str">
            <v>ASB</v>
          </cell>
          <cell r="E259" t="str">
            <v>B</v>
          </cell>
          <cell r="F259" t="str">
            <v xml:space="preserve">SENIOR SECRETARY III               </v>
          </cell>
          <cell r="G259" t="str">
            <v>2102A</v>
          </cell>
          <cell r="H259">
            <v>4106.3599999999997</v>
          </cell>
          <cell r="I259">
            <v>1</v>
          </cell>
          <cell r="J259">
            <v>12</v>
          </cell>
          <cell r="K259">
            <v>1</v>
          </cell>
          <cell r="L259">
            <v>49276.56</v>
          </cell>
        </row>
        <row r="260">
          <cell r="A260">
            <v>102092</v>
          </cell>
          <cell r="B260">
            <v>21540</v>
          </cell>
          <cell r="C260">
            <v>21540</v>
          </cell>
          <cell r="D260" t="str">
            <v>ASB</v>
          </cell>
          <cell r="E260" t="str">
            <v>B</v>
          </cell>
          <cell r="F260" t="str">
            <v>SENIOR SYSTEMS AID</v>
          </cell>
          <cell r="G260" t="str">
            <v>2585A</v>
          </cell>
          <cell r="H260">
            <v>3853.45</v>
          </cell>
          <cell r="I260">
            <v>1</v>
          </cell>
          <cell r="J260">
            <v>12</v>
          </cell>
          <cell r="K260">
            <v>1</v>
          </cell>
          <cell r="L260">
            <v>46241.56</v>
          </cell>
        </row>
        <row r="261">
          <cell r="A261">
            <v>104103</v>
          </cell>
          <cell r="B261">
            <v>21540</v>
          </cell>
          <cell r="C261">
            <v>21540</v>
          </cell>
          <cell r="D261" t="str">
            <v>ASB</v>
          </cell>
          <cell r="E261" t="str">
            <v>B</v>
          </cell>
          <cell r="F261" t="str">
            <v>SENIOR SYSTEMS AID</v>
          </cell>
          <cell r="G261" t="str">
            <v>2585A</v>
          </cell>
          <cell r="H261">
            <v>3853.45</v>
          </cell>
          <cell r="I261">
            <v>1</v>
          </cell>
          <cell r="J261">
            <v>12</v>
          </cell>
          <cell r="K261">
            <v>1</v>
          </cell>
          <cell r="L261">
            <v>46241.56</v>
          </cell>
        </row>
        <row r="262">
          <cell r="A262">
            <v>106795</v>
          </cell>
          <cell r="B262">
            <v>21540</v>
          </cell>
          <cell r="C262">
            <v>21540</v>
          </cell>
          <cell r="D262" t="str">
            <v>ASB</v>
          </cell>
          <cell r="E262" t="str">
            <v>B</v>
          </cell>
          <cell r="F262" t="str">
            <v>SENIOR SYSTEMS AID</v>
          </cell>
          <cell r="G262" t="str">
            <v>2585A</v>
          </cell>
          <cell r="H262">
            <v>3853.45</v>
          </cell>
          <cell r="I262">
            <v>1</v>
          </cell>
          <cell r="J262">
            <v>12</v>
          </cell>
          <cell r="K262">
            <v>1</v>
          </cell>
          <cell r="L262">
            <v>46241.56</v>
          </cell>
        </row>
        <row r="263">
          <cell r="A263">
            <v>106839</v>
          </cell>
          <cell r="B263">
            <v>21540</v>
          </cell>
          <cell r="C263">
            <v>21540</v>
          </cell>
          <cell r="D263" t="str">
            <v>ASB</v>
          </cell>
          <cell r="E263" t="str">
            <v>B</v>
          </cell>
          <cell r="F263" t="str">
            <v>SENIOR SYSTEMS AID</v>
          </cell>
          <cell r="G263" t="str">
            <v>2585A</v>
          </cell>
          <cell r="H263">
            <v>3853.45</v>
          </cell>
          <cell r="I263">
            <v>1</v>
          </cell>
          <cell r="J263">
            <v>12</v>
          </cell>
          <cell r="K263">
            <v>1</v>
          </cell>
          <cell r="L263">
            <v>46241.56</v>
          </cell>
        </row>
        <row r="264">
          <cell r="A264">
            <v>109526</v>
          </cell>
          <cell r="B264">
            <v>21541</v>
          </cell>
          <cell r="C264">
            <v>21540</v>
          </cell>
          <cell r="D264" t="str">
            <v>ASB</v>
          </cell>
          <cell r="E264" t="str">
            <v>B</v>
          </cell>
          <cell r="F264" t="str">
            <v>SENIOR SYSTEMS AID</v>
          </cell>
          <cell r="G264" t="str">
            <v>2585A</v>
          </cell>
          <cell r="H264">
            <v>3853.45</v>
          </cell>
          <cell r="I264">
            <v>1</v>
          </cell>
          <cell r="J264">
            <v>12</v>
          </cell>
          <cell r="K264">
            <v>1</v>
          </cell>
          <cell r="L264">
            <v>46241.4</v>
          </cell>
        </row>
        <row r="265">
          <cell r="A265">
            <v>109527</v>
          </cell>
          <cell r="B265">
            <v>21541</v>
          </cell>
          <cell r="C265">
            <v>21540</v>
          </cell>
          <cell r="D265" t="str">
            <v>ASB</v>
          </cell>
          <cell r="E265" t="str">
            <v>B</v>
          </cell>
          <cell r="F265" t="str">
            <v>SENIOR SYSTEMS AID</v>
          </cell>
          <cell r="G265" t="str">
            <v>2585A</v>
          </cell>
          <cell r="H265">
            <v>3853.45</v>
          </cell>
          <cell r="I265">
            <v>1</v>
          </cell>
          <cell r="J265">
            <v>12</v>
          </cell>
          <cell r="K265">
            <v>1</v>
          </cell>
          <cell r="L265">
            <v>46241.4</v>
          </cell>
        </row>
        <row r="266">
          <cell r="A266">
            <v>109770</v>
          </cell>
          <cell r="B266">
            <v>21540</v>
          </cell>
          <cell r="C266">
            <v>21540</v>
          </cell>
          <cell r="D266" t="str">
            <v>ASB</v>
          </cell>
          <cell r="E266" t="str">
            <v>B</v>
          </cell>
          <cell r="F266" t="str">
            <v>SENIOR SYSTEMS AID</v>
          </cell>
          <cell r="G266" t="str">
            <v>2585A</v>
          </cell>
          <cell r="H266">
            <v>3853.45</v>
          </cell>
          <cell r="I266">
            <v>1</v>
          </cell>
          <cell r="J266">
            <v>12</v>
          </cell>
          <cell r="K266">
            <v>1</v>
          </cell>
          <cell r="L266">
            <v>46241.4</v>
          </cell>
        </row>
        <row r="267">
          <cell r="A267">
            <v>109771</v>
          </cell>
          <cell r="B267">
            <v>21540</v>
          </cell>
          <cell r="C267">
            <v>21540</v>
          </cell>
          <cell r="D267" t="str">
            <v>ASB</v>
          </cell>
          <cell r="E267" t="str">
            <v>B</v>
          </cell>
          <cell r="F267" t="str">
            <v>SENIOR SYSTEMS AID</v>
          </cell>
          <cell r="G267" t="str">
            <v>2585A</v>
          </cell>
          <cell r="H267">
            <v>3853.45</v>
          </cell>
          <cell r="I267">
            <v>1</v>
          </cell>
          <cell r="J267">
            <v>12</v>
          </cell>
          <cell r="K267">
            <v>1</v>
          </cell>
          <cell r="L267">
            <v>46241.4</v>
          </cell>
        </row>
        <row r="268">
          <cell r="A268">
            <v>109574</v>
          </cell>
          <cell r="B268">
            <v>23043</v>
          </cell>
          <cell r="C268">
            <v>23043</v>
          </cell>
          <cell r="D268" t="str">
            <v>ASB</v>
          </cell>
          <cell r="E268" t="str">
            <v>B</v>
          </cell>
          <cell r="F268" t="str">
            <v xml:space="preserve">ADMINISTRATIVE ASSISTANT II        </v>
          </cell>
          <cell r="G268" t="str">
            <v>0888A</v>
          </cell>
          <cell r="H268">
            <v>4334.6400000000003</v>
          </cell>
          <cell r="I268">
            <v>1</v>
          </cell>
          <cell r="J268">
            <v>12</v>
          </cell>
          <cell r="K268">
            <v>1</v>
          </cell>
          <cell r="L268">
            <v>52015.68</v>
          </cell>
        </row>
        <row r="269">
          <cell r="A269">
            <v>104376</v>
          </cell>
          <cell r="B269">
            <v>23043</v>
          </cell>
          <cell r="C269">
            <v>23043</v>
          </cell>
          <cell r="D269" t="str">
            <v>ASB</v>
          </cell>
          <cell r="E269" t="str">
            <v>B</v>
          </cell>
          <cell r="F269" t="str">
            <v xml:space="preserve">ADMINISTRATIVE ASSISTANT III       </v>
          </cell>
          <cell r="G269" t="str">
            <v>0889A</v>
          </cell>
          <cell r="H269">
            <v>4832</v>
          </cell>
          <cell r="I269">
            <v>1</v>
          </cell>
          <cell r="J269">
            <v>12</v>
          </cell>
          <cell r="K269">
            <v>1</v>
          </cell>
          <cell r="L269">
            <v>57983.839999999997</v>
          </cell>
        </row>
        <row r="270">
          <cell r="A270">
            <v>109559</v>
          </cell>
          <cell r="B270">
            <v>23043</v>
          </cell>
          <cell r="C270">
            <v>23043</v>
          </cell>
          <cell r="D270" t="str">
            <v>ASB</v>
          </cell>
          <cell r="E270" t="str">
            <v>B</v>
          </cell>
          <cell r="F270" t="str">
            <v>ADMINISTRATIVE SVCS MGR I</v>
          </cell>
          <cell r="G270" t="str">
            <v>1002A</v>
          </cell>
          <cell r="H270">
            <v>5900.27</v>
          </cell>
          <cell r="I270">
            <v>1</v>
          </cell>
          <cell r="J270">
            <v>12</v>
          </cell>
          <cell r="K270">
            <v>1</v>
          </cell>
          <cell r="L270">
            <v>70803.240000000005</v>
          </cell>
        </row>
        <row r="271">
          <cell r="A271">
            <v>102088</v>
          </cell>
          <cell r="B271">
            <v>21540</v>
          </cell>
          <cell r="C271">
            <v>23043</v>
          </cell>
          <cell r="D271" t="str">
            <v>ASB</v>
          </cell>
          <cell r="E271" t="str">
            <v>B</v>
          </cell>
          <cell r="F271" t="str">
            <v>DIVISION CHIEF,ISSB</v>
          </cell>
          <cell r="G271" t="str">
            <v>2629A</v>
          </cell>
          <cell r="H271">
            <v>8069.09</v>
          </cell>
          <cell r="I271">
            <v>1</v>
          </cell>
          <cell r="J271">
            <v>12</v>
          </cell>
          <cell r="K271">
            <v>1</v>
          </cell>
          <cell r="L271">
            <v>96829</v>
          </cell>
        </row>
        <row r="272">
          <cell r="A272">
            <v>102079</v>
          </cell>
          <cell r="B272">
            <v>20540</v>
          </cell>
          <cell r="C272">
            <v>23043</v>
          </cell>
          <cell r="D272" t="str">
            <v>ASB</v>
          </cell>
          <cell r="E272" t="str">
            <v>B</v>
          </cell>
          <cell r="F272" t="str">
            <v>INFORMATION SYSTEMS ANALYST I</v>
          </cell>
          <cell r="G272" t="str">
            <v>2590A</v>
          </cell>
          <cell r="H272">
            <v>5051.2700000000004</v>
          </cell>
          <cell r="I272">
            <v>1</v>
          </cell>
          <cell r="J272">
            <v>12</v>
          </cell>
          <cell r="K272">
            <v>1</v>
          </cell>
          <cell r="L272">
            <v>60615.24</v>
          </cell>
        </row>
        <row r="273">
          <cell r="A273">
            <v>103517</v>
          </cell>
          <cell r="B273">
            <v>21541</v>
          </cell>
          <cell r="C273">
            <v>23043</v>
          </cell>
          <cell r="D273" t="str">
            <v>ASB</v>
          </cell>
          <cell r="E273" t="str">
            <v>B</v>
          </cell>
          <cell r="F273" t="str">
            <v>INFORMATION SYSTEMS ANALYST I</v>
          </cell>
          <cell r="G273" t="str">
            <v>2590A</v>
          </cell>
          <cell r="H273">
            <v>5051.2700000000004</v>
          </cell>
          <cell r="I273">
            <v>1</v>
          </cell>
          <cell r="J273">
            <v>12</v>
          </cell>
          <cell r="K273">
            <v>1</v>
          </cell>
          <cell r="L273">
            <v>60615.24</v>
          </cell>
        </row>
        <row r="274">
          <cell r="A274">
            <v>102087</v>
          </cell>
          <cell r="B274">
            <v>21541</v>
          </cell>
          <cell r="C274">
            <v>23043</v>
          </cell>
          <cell r="D274" t="str">
            <v>ASB</v>
          </cell>
          <cell r="E274" t="str">
            <v>B</v>
          </cell>
          <cell r="F274" t="str">
            <v>INFORMATION SYSTEMS ANALYST II</v>
          </cell>
          <cell r="G274" t="str">
            <v>2591A</v>
          </cell>
          <cell r="H274">
            <v>5425.82</v>
          </cell>
          <cell r="I274">
            <v>1</v>
          </cell>
          <cell r="J274">
            <v>12</v>
          </cell>
          <cell r="K274">
            <v>1</v>
          </cell>
          <cell r="L274">
            <v>65109.84</v>
          </cell>
        </row>
        <row r="275">
          <cell r="A275">
            <v>103499</v>
          </cell>
          <cell r="B275">
            <v>23043</v>
          </cell>
          <cell r="C275">
            <v>23043</v>
          </cell>
          <cell r="D275" t="str">
            <v>ASB</v>
          </cell>
          <cell r="E275" t="str">
            <v>B</v>
          </cell>
          <cell r="F275" t="str">
            <v>INFORMATION SYSTEMS ANALYST II</v>
          </cell>
          <cell r="G275" t="str">
            <v>2591A</v>
          </cell>
          <cell r="H275">
            <v>5425.82</v>
          </cell>
          <cell r="I275">
            <v>1</v>
          </cell>
          <cell r="J275">
            <v>12</v>
          </cell>
          <cell r="K275">
            <v>1</v>
          </cell>
          <cell r="L275">
            <v>65109.84</v>
          </cell>
        </row>
        <row r="276">
          <cell r="A276">
            <v>103502</v>
          </cell>
          <cell r="B276">
            <v>21541</v>
          </cell>
          <cell r="C276">
            <v>23043</v>
          </cell>
          <cell r="D276" t="str">
            <v>ASB</v>
          </cell>
          <cell r="E276" t="str">
            <v>B</v>
          </cell>
          <cell r="F276" t="str">
            <v>INFORMATION SYSTEMS ANALYST II</v>
          </cell>
          <cell r="G276" t="str">
            <v>2591A</v>
          </cell>
          <cell r="H276">
            <v>5425.82</v>
          </cell>
          <cell r="I276">
            <v>1</v>
          </cell>
          <cell r="J276">
            <v>12</v>
          </cell>
          <cell r="K276">
            <v>1</v>
          </cell>
          <cell r="L276">
            <v>65109.84</v>
          </cell>
        </row>
        <row r="277">
          <cell r="A277">
            <v>103503</v>
          </cell>
          <cell r="B277">
            <v>23043</v>
          </cell>
          <cell r="C277">
            <v>23043</v>
          </cell>
          <cell r="D277" t="str">
            <v>ASB</v>
          </cell>
          <cell r="E277" t="str">
            <v>B</v>
          </cell>
          <cell r="F277" t="str">
            <v>INFORMATION SYSTEMS ANALYST II</v>
          </cell>
          <cell r="G277" t="str">
            <v>2591A</v>
          </cell>
          <cell r="H277">
            <v>5425.82</v>
          </cell>
          <cell r="I277">
            <v>1</v>
          </cell>
          <cell r="J277">
            <v>12</v>
          </cell>
          <cell r="K277">
            <v>1</v>
          </cell>
          <cell r="L277">
            <v>65109.84</v>
          </cell>
        </row>
        <row r="278">
          <cell r="A278">
            <v>104818</v>
          </cell>
          <cell r="B278">
            <v>21541</v>
          </cell>
          <cell r="C278">
            <v>23043</v>
          </cell>
          <cell r="D278" t="str">
            <v>ASB</v>
          </cell>
          <cell r="E278" t="str">
            <v>B</v>
          </cell>
          <cell r="F278" t="str">
            <v>INFORMATION SYSTEMS ANALYST II</v>
          </cell>
          <cell r="G278" t="str">
            <v>2591A</v>
          </cell>
          <cell r="H278">
            <v>5425.82</v>
          </cell>
          <cell r="I278">
            <v>1</v>
          </cell>
          <cell r="J278">
            <v>12</v>
          </cell>
          <cell r="K278">
            <v>1</v>
          </cell>
          <cell r="L278">
            <v>65109.84</v>
          </cell>
        </row>
        <row r="279">
          <cell r="A279">
            <v>106806</v>
          </cell>
          <cell r="B279">
            <v>21540</v>
          </cell>
          <cell r="C279">
            <v>23043</v>
          </cell>
          <cell r="D279" t="str">
            <v>ASB</v>
          </cell>
          <cell r="E279" t="str">
            <v>B</v>
          </cell>
          <cell r="F279" t="str">
            <v>INFORMATION SYSTEMS ANALYST II</v>
          </cell>
          <cell r="G279" t="str">
            <v>2591A</v>
          </cell>
          <cell r="H279">
            <v>5425.82</v>
          </cell>
          <cell r="I279">
            <v>1</v>
          </cell>
          <cell r="J279">
            <v>12</v>
          </cell>
          <cell r="K279">
            <v>1</v>
          </cell>
          <cell r="L279">
            <v>65109.84</v>
          </cell>
        </row>
        <row r="280">
          <cell r="A280">
            <v>106807</v>
          </cell>
          <cell r="B280">
            <v>21540</v>
          </cell>
          <cell r="C280">
            <v>23043</v>
          </cell>
          <cell r="D280" t="str">
            <v>ASB</v>
          </cell>
          <cell r="E280" t="str">
            <v>B</v>
          </cell>
          <cell r="F280" t="str">
            <v>INFORMATION SYSTEMS ANALYST II</v>
          </cell>
          <cell r="G280" t="str">
            <v>2591A</v>
          </cell>
          <cell r="H280">
            <v>5425.82</v>
          </cell>
          <cell r="I280">
            <v>1</v>
          </cell>
          <cell r="J280">
            <v>12</v>
          </cell>
          <cell r="K280">
            <v>1</v>
          </cell>
          <cell r="L280">
            <v>65109.84</v>
          </cell>
        </row>
        <row r="281">
          <cell r="A281">
            <v>106833</v>
          </cell>
          <cell r="B281">
            <v>21540</v>
          </cell>
          <cell r="C281">
            <v>23043</v>
          </cell>
          <cell r="D281" t="str">
            <v>ASB</v>
          </cell>
          <cell r="E281" t="str">
            <v>B</v>
          </cell>
          <cell r="F281" t="str">
            <v>INFORMATION SYSTEMS ANALYST II</v>
          </cell>
          <cell r="G281" t="str">
            <v>2591A</v>
          </cell>
          <cell r="H281">
            <v>5425.82</v>
          </cell>
          <cell r="I281">
            <v>1</v>
          </cell>
          <cell r="J281">
            <v>12</v>
          </cell>
          <cell r="K281">
            <v>1</v>
          </cell>
          <cell r="L281">
            <v>65109.84</v>
          </cell>
        </row>
        <row r="282">
          <cell r="A282">
            <v>106834</v>
          </cell>
          <cell r="B282">
            <v>21540</v>
          </cell>
          <cell r="C282">
            <v>23043</v>
          </cell>
          <cell r="D282" t="str">
            <v>ASB</v>
          </cell>
          <cell r="E282" t="str">
            <v>B</v>
          </cell>
          <cell r="F282" t="str">
            <v>INFORMATION SYSTEMS ANALYST II</v>
          </cell>
          <cell r="G282" t="str">
            <v>2591A</v>
          </cell>
          <cell r="H282">
            <v>5425.82</v>
          </cell>
          <cell r="I282">
            <v>1</v>
          </cell>
          <cell r="J282">
            <v>12</v>
          </cell>
          <cell r="K282">
            <v>1</v>
          </cell>
          <cell r="L282">
            <v>65109.84</v>
          </cell>
        </row>
        <row r="283">
          <cell r="A283">
            <v>107705</v>
          </cell>
          <cell r="B283">
            <v>21540</v>
          </cell>
          <cell r="C283">
            <v>23043</v>
          </cell>
          <cell r="D283" t="str">
            <v>ASB</v>
          </cell>
          <cell r="E283" t="str">
            <v>B</v>
          </cell>
          <cell r="F283" t="str">
            <v>INFORMATION SYSTEMS ANALYST II</v>
          </cell>
          <cell r="G283" t="str">
            <v>2591A</v>
          </cell>
          <cell r="H283">
            <v>5425.82</v>
          </cell>
          <cell r="I283">
            <v>1</v>
          </cell>
          <cell r="J283">
            <v>12</v>
          </cell>
          <cell r="K283">
            <v>1</v>
          </cell>
          <cell r="L283">
            <v>65109.84</v>
          </cell>
        </row>
        <row r="284">
          <cell r="A284">
            <v>102084</v>
          </cell>
          <cell r="B284">
            <v>23043</v>
          </cell>
          <cell r="C284">
            <v>23043</v>
          </cell>
          <cell r="D284" t="str">
            <v>ASB</v>
          </cell>
          <cell r="E284" t="str">
            <v>B</v>
          </cell>
          <cell r="F284" t="str">
            <v>INFORMATION SYSTEMS COORDINATOR</v>
          </cell>
          <cell r="G284" t="str">
            <v>2593A</v>
          </cell>
          <cell r="H284">
            <v>6608.45</v>
          </cell>
          <cell r="I284">
            <v>1</v>
          </cell>
          <cell r="J284">
            <v>12</v>
          </cell>
          <cell r="K284">
            <v>1</v>
          </cell>
          <cell r="L284">
            <v>79301.8</v>
          </cell>
        </row>
        <row r="285">
          <cell r="A285">
            <v>103651</v>
          </cell>
          <cell r="B285">
            <v>21541</v>
          </cell>
          <cell r="C285">
            <v>23043</v>
          </cell>
          <cell r="D285" t="str">
            <v>ASB</v>
          </cell>
          <cell r="E285" t="str">
            <v>B</v>
          </cell>
          <cell r="F285" t="str">
            <v>INFORMATION SYSTEMS COORDINATOR</v>
          </cell>
          <cell r="G285" t="str">
            <v>2593A</v>
          </cell>
          <cell r="H285">
            <v>6608.45</v>
          </cell>
          <cell r="I285">
            <v>1</v>
          </cell>
          <cell r="J285">
            <v>12</v>
          </cell>
          <cell r="K285">
            <v>1</v>
          </cell>
          <cell r="L285">
            <v>79301.8</v>
          </cell>
        </row>
        <row r="286">
          <cell r="A286">
            <v>104025</v>
          </cell>
          <cell r="B286">
            <v>21540</v>
          </cell>
          <cell r="C286">
            <v>23043</v>
          </cell>
          <cell r="D286" t="str">
            <v>ASB</v>
          </cell>
          <cell r="E286" t="str">
            <v>B</v>
          </cell>
          <cell r="F286" t="str">
            <v>INFORMATION SYSTEMS COORDINATOR</v>
          </cell>
          <cell r="G286" t="str">
            <v>2593A</v>
          </cell>
          <cell r="H286">
            <v>6608.45</v>
          </cell>
          <cell r="I286">
            <v>1</v>
          </cell>
          <cell r="J286">
            <v>12</v>
          </cell>
          <cell r="K286">
            <v>1</v>
          </cell>
          <cell r="L286">
            <v>79301.8</v>
          </cell>
        </row>
        <row r="287">
          <cell r="A287">
            <v>109381</v>
          </cell>
          <cell r="B287">
            <v>27532</v>
          </cell>
          <cell r="C287">
            <v>23043</v>
          </cell>
          <cell r="D287" t="str">
            <v>ASB</v>
          </cell>
          <cell r="E287" t="str">
            <v>B</v>
          </cell>
          <cell r="F287" t="str">
            <v>INFORMATION SYSTEMS COORDINATOR</v>
          </cell>
          <cell r="G287" t="str">
            <v>2593A</v>
          </cell>
          <cell r="H287">
            <v>6608.45</v>
          </cell>
          <cell r="I287">
            <v>1</v>
          </cell>
          <cell r="J287">
            <v>12</v>
          </cell>
          <cell r="K287">
            <v>1</v>
          </cell>
          <cell r="L287">
            <v>79301.399999999994</v>
          </cell>
        </row>
        <row r="288">
          <cell r="A288">
            <v>105065</v>
          </cell>
          <cell r="B288">
            <v>21541</v>
          </cell>
          <cell r="C288">
            <v>23043</v>
          </cell>
          <cell r="D288" t="str">
            <v>ASB</v>
          </cell>
          <cell r="E288" t="str">
            <v>B</v>
          </cell>
          <cell r="F288" t="str">
            <v>INFORMATION SYSTEMS MANAGER I</v>
          </cell>
          <cell r="G288" t="str">
            <v>2573A</v>
          </cell>
          <cell r="H288">
            <v>8731</v>
          </cell>
          <cell r="I288">
            <v>1</v>
          </cell>
          <cell r="J288">
            <v>12</v>
          </cell>
          <cell r="K288">
            <v>1</v>
          </cell>
          <cell r="L288">
            <v>104771.76</v>
          </cell>
        </row>
        <row r="289">
          <cell r="A289">
            <v>109388</v>
          </cell>
          <cell r="B289">
            <v>27532</v>
          </cell>
          <cell r="C289">
            <v>23043</v>
          </cell>
          <cell r="D289" t="str">
            <v>ASB</v>
          </cell>
          <cell r="E289" t="str">
            <v>B</v>
          </cell>
          <cell r="F289" t="str">
            <v>INFORMATION SYSTEMS MANAGER I</v>
          </cell>
          <cell r="G289" t="str">
            <v>2573A</v>
          </cell>
          <cell r="H289">
            <v>8731</v>
          </cell>
          <cell r="I289">
            <v>1</v>
          </cell>
          <cell r="J289">
            <v>12</v>
          </cell>
          <cell r="K289">
            <v>1</v>
          </cell>
          <cell r="L289">
            <v>104772</v>
          </cell>
        </row>
        <row r="290">
          <cell r="A290">
            <v>109389</v>
          </cell>
          <cell r="B290">
            <v>27532</v>
          </cell>
          <cell r="C290">
            <v>23043</v>
          </cell>
          <cell r="D290" t="str">
            <v>ASB</v>
          </cell>
          <cell r="E290" t="str">
            <v>B</v>
          </cell>
          <cell r="F290" t="str">
            <v>INFORMATION SYSTEMS MANAGER I</v>
          </cell>
          <cell r="G290" t="str">
            <v>2573A</v>
          </cell>
          <cell r="H290">
            <v>8731</v>
          </cell>
          <cell r="I290">
            <v>1</v>
          </cell>
          <cell r="J290">
            <v>12</v>
          </cell>
          <cell r="K290">
            <v>1</v>
          </cell>
          <cell r="L290">
            <v>104772</v>
          </cell>
        </row>
        <row r="291">
          <cell r="A291">
            <v>105031</v>
          </cell>
          <cell r="B291">
            <v>23043</v>
          </cell>
          <cell r="C291">
            <v>23043</v>
          </cell>
          <cell r="D291" t="str">
            <v>ASB</v>
          </cell>
          <cell r="E291" t="str">
            <v>B</v>
          </cell>
          <cell r="F291" t="str">
            <v>INFORMATION SYSTEMS MANAGER II</v>
          </cell>
          <cell r="G291" t="str">
            <v>2574A</v>
          </cell>
          <cell r="H291">
            <v>9830.75</v>
          </cell>
          <cell r="I291">
            <v>1</v>
          </cell>
          <cell r="J291">
            <v>12</v>
          </cell>
          <cell r="K291">
            <v>1</v>
          </cell>
          <cell r="L291">
            <v>117969</v>
          </cell>
        </row>
        <row r="292">
          <cell r="A292">
            <v>104822</v>
          </cell>
          <cell r="B292">
            <v>21541</v>
          </cell>
          <cell r="C292">
            <v>23043</v>
          </cell>
          <cell r="D292" t="str">
            <v>ASB</v>
          </cell>
          <cell r="E292" t="str">
            <v>B</v>
          </cell>
          <cell r="F292" t="str">
            <v>INFORMATION SYSTEMS SUPERVISOR I</v>
          </cell>
          <cell r="G292" t="str">
            <v>2595A</v>
          </cell>
          <cell r="H292">
            <v>6608.45</v>
          </cell>
          <cell r="I292">
            <v>1</v>
          </cell>
          <cell r="J292">
            <v>12</v>
          </cell>
          <cell r="K292">
            <v>1</v>
          </cell>
          <cell r="L292">
            <v>79301.8</v>
          </cell>
        </row>
        <row r="293">
          <cell r="A293">
            <v>106824</v>
          </cell>
          <cell r="B293">
            <v>21541</v>
          </cell>
          <cell r="C293">
            <v>23043</v>
          </cell>
          <cell r="D293" t="str">
            <v>ASB</v>
          </cell>
          <cell r="E293" t="str">
            <v>B</v>
          </cell>
          <cell r="F293" t="str">
            <v>INFORMATION SYSTEMS SUPERVISOR I</v>
          </cell>
          <cell r="G293" t="str">
            <v>2595A</v>
          </cell>
          <cell r="H293">
            <v>6608.45</v>
          </cell>
          <cell r="I293">
            <v>1</v>
          </cell>
          <cell r="J293">
            <v>12</v>
          </cell>
          <cell r="K293">
            <v>1</v>
          </cell>
          <cell r="L293">
            <v>79301.8</v>
          </cell>
        </row>
        <row r="294">
          <cell r="A294">
            <v>105066</v>
          </cell>
          <cell r="B294">
            <v>21541</v>
          </cell>
          <cell r="C294">
            <v>23043</v>
          </cell>
          <cell r="D294" t="str">
            <v>ASB</v>
          </cell>
          <cell r="E294" t="str">
            <v>B</v>
          </cell>
          <cell r="F294" t="str">
            <v>INFORMATION SYSTEMS SUPERVISOR III</v>
          </cell>
          <cell r="G294" t="str">
            <v>2597A</v>
          </cell>
          <cell r="H294">
            <v>8069.09</v>
          </cell>
          <cell r="I294">
            <v>1</v>
          </cell>
          <cell r="J294">
            <v>12</v>
          </cell>
          <cell r="K294">
            <v>1</v>
          </cell>
          <cell r="L294">
            <v>96829</v>
          </cell>
        </row>
        <row r="295">
          <cell r="A295">
            <v>109372</v>
          </cell>
          <cell r="B295">
            <v>27631</v>
          </cell>
          <cell r="C295">
            <v>23043</v>
          </cell>
          <cell r="D295" t="str">
            <v>ASB</v>
          </cell>
          <cell r="E295" t="str">
            <v>B</v>
          </cell>
          <cell r="F295" t="str">
            <v>INTERMEDIATE TYPIST-CLERK</v>
          </cell>
          <cell r="G295" t="str">
            <v>2214A</v>
          </cell>
          <cell r="H295">
            <v>2675.27</v>
          </cell>
          <cell r="I295">
            <v>1</v>
          </cell>
          <cell r="J295">
            <v>12</v>
          </cell>
          <cell r="K295">
            <v>1</v>
          </cell>
          <cell r="L295">
            <v>32103.16</v>
          </cell>
        </row>
        <row r="296">
          <cell r="A296">
            <v>106837</v>
          </cell>
          <cell r="B296">
            <v>27475</v>
          </cell>
          <cell r="C296">
            <v>23043</v>
          </cell>
          <cell r="D296" t="str">
            <v>ASB</v>
          </cell>
          <cell r="E296" t="str">
            <v>B</v>
          </cell>
          <cell r="F296" t="str">
            <v>PRINCIPAL PROGRAMMER ANALYST</v>
          </cell>
          <cell r="G296" t="str">
            <v>2526A</v>
          </cell>
          <cell r="H296">
            <v>7365.73</v>
          </cell>
          <cell r="I296">
            <v>1</v>
          </cell>
          <cell r="J296">
            <v>12</v>
          </cell>
          <cell r="K296">
            <v>1</v>
          </cell>
          <cell r="L296">
            <v>88388.84</v>
          </cell>
        </row>
        <row r="297">
          <cell r="A297">
            <v>104826</v>
          </cell>
          <cell r="B297">
            <v>23043</v>
          </cell>
          <cell r="C297">
            <v>23043</v>
          </cell>
          <cell r="D297" t="str">
            <v>ASB</v>
          </cell>
          <cell r="E297" t="str">
            <v>B</v>
          </cell>
          <cell r="F297" t="str">
            <v xml:space="preserve">SECRETARY III                      </v>
          </cell>
          <cell r="G297" t="str">
            <v>2096A</v>
          </cell>
          <cell r="H297">
            <v>3387</v>
          </cell>
          <cell r="I297">
            <v>1</v>
          </cell>
          <cell r="J297">
            <v>12</v>
          </cell>
          <cell r="K297">
            <v>1</v>
          </cell>
          <cell r="L297">
            <v>40643.839999999997</v>
          </cell>
        </row>
        <row r="298">
          <cell r="A298">
            <v>105032</v>
          </cell>
          <cell r="B298">
            <v>23043</v>
          </cell>
          <cell r="C298">
            <v>23043</v>
          </cell>
          <cell r="D298" t="str">
            <v>ASB</v>
          </cell>
          <cell r="E298" t="str">
            <v>B</v>
          </cell>
          <cell r="F298" t="str">
            <v xml:space="preserve">SENIOR SECRETARY III               </v>
          </cell>
          <cell r="G298" t="str">
            <v>2102A</v>
          </cell>
          <cell r="H298">
            <v>4106.3599999999997</v>
          </cell>
          <cell r="I298">
            <v>1</v>
          </cell>
          <cell r="J298">
            <v>12</v>
          </cell>
          <cell r="K298">
            <v>1</v>
          </cell>
          <cell r="L298">
            <v>49276.56</v>
          </cell>
        </row>
        <row r="299">
          <cell r="A299">
            <v>109570</v>
          </cell>
          <cell r="B299">
            <v>21540</v>
          </cell>
          <cell r="C299">
            <v>23043</v>
          </cell>
          <cell r="D299" t="str">
            <v>ASB</v>
          </cell>
          <cell r="E299" t="str">
            <v>B</v>
          </cell>
          <cell r="F299" t="str">
            <v>SENIOR SYSTEMS AID</v>
          </cell>
          <cell r="G299" t="str">
            <v>2585A</v>
          </cell>
          <cell r="H299">
            <v>3853.45</v>
          </cell>
          <cell r="I299">
            <v>1</v>
          </cell>
          <cell r="J299">
            <v>12</v>
          </cell>
          <cell r="K299">
            <v>1</v>
          </cell>
          <cell r="L299">
            <v>46241.4</v>
          </cell>
        </row>
        <row r="300">
          <cell r="A300">
            <v>106796</v>
          </cell>
          <cell r="B300">
            <v>23043</v>
          </cell>
          <cell r="C300">
            <v>23043</v>
          </cell>
          <cell r="D300" t="str">
            <v>ASB</v>
          </cell>
          <cell r="E300" t="str">
            <v>B</v>
          </cell>
          <cell r="F300" t="str">
            <v xml:space="preserve">SENIOR TYPIST-CLERK                </v>
          </cell>
          <cell r="G300" t="str">
            <v>2216A</v>
          </cell>
          <cell r="H300">
            <v>3013.55</v>
          </cell>
          <cell r="I300">
            <v>1</v>
          </cell>
          <cell r="J300">
            <v>12</v>
          </cell>
          <cell r="K300">
            <v>1</v>
          </cell>
          <cell r="L300">
            <v>36162.6</v>
          </cell>
        </row>
        <row r="301">
          <cell r="A301">
            <v>101625</v>
          </cell>
          <cell r="B301">
            <v>23043</v>
          </cell>
          <cell r="C301">
            <v>23043</v>
          </cell>
          <cell r="D301" t="str">
            <v>ASB</v>
          </cell>
          <cell r="E301" t="str">
            <v>B</v>
          </cell>
          <cell r="F301" t="str">
            <v xml:space="preserve">SYSTEMS AID                        </v>
          </cell>
          <cell r="G301" t="str">
            <v>2584A</v>
          </cell>
          <cell r="H301">
            <v>3281.18</v>
          </cell>
          <cell r="I301">
            <v>1</v>
          </cell>
          <cell r="J301">
            <v>12</v>
          </cell>
          <cell r="K301">
            <v>1</v>
          </cell>
          <cell r="L301">
            <v>39373.919999999998</v>
          </cell>
        </row>
        <row r="302">
          <cell r="A302">
            <v>110007</v>
          </cell>
          <cell r="B302">
            <v>23043</v>
          </cell>
          <cell r="C302">
            <v>23043</v>
          </cell>
          <cell r="D302" t="str">
            <v>ASB</v>
          </cell>
          <cell r="E302" t="str">
            <v>B</v>
          </cell>
          <cell r="F302" t="str">
            <v xml:space="preserve">SYSTEMS AID                        </v>
          </cell>
          <cell r="G302" t="str">
            <v>2584A</v>
          </cell>
          <cell r="H302">
            <v>3281.18</v>
          </cell>
          <cell r="I302">
            <v>1</v>
          </cell>
          <cell r="J302">
            <v>12</v>
          </cell>
          <cell r="K302">
            <v>1</v>
          </cell>
          <cell r="L302">
            <v>39374.160000000003</v>
          </cell>
        </row>
        <row r="303">
          <cell r="A303">
            <v>109521</v>
          </cell>
          <cell r="B303">
            <v>21541</v>
          </cell>
          <cell r="C303">
            <v>21541</v>
          </cell>
          <cell r="D303" t="str">
            <v>ASB</v>
          </cell>
          <cell r="E303" t="str">
            <v>B</v>
          </cell>
          <cell r="F303" t="str">
            <v>DEPARTMENTAL INFO SECURITY OFFICER II</v>
          </cell>
          <cell r="G303" t="str">
            <v>2612A</v>
          </cell>
          <cell r="H303">
            <v>8731</v>
          </cell>
          <cell r="I303">
            <v>1</v>
          </cell>
          <cell r="J303">
            <v>12</v>
          </cell>
          <cell r="K303">
            <v>1</v>
          </cell>
          <cell r="L303">
            <v>104772</v>
          </cell>
        </row>
        <row r="304">
          <cell r="A304">
            <v>106831</v>
          </cell>
          <cell r="B304">
            <v>21541</v>
          </cell>
          <cell r="C304">
            <v>21541</v>
          </cell>
          <cell r="D304" t="str">
            <v>ASB</v>
          </cell>
          <cell r="E304" t="str">
            <v>B</v>
          </cell>
          <cell r="F304" t="str">
            <v>ELECTRICIAN</v>
          </cell>
          <cell r="G304" t="str">
            <v>6471A</v>
          </cell>
          <cell r="H304">
            <v>5284.45</v>
          </cell>
          <cell r="I304">
            <v>1</v>
          </cell>
          <cell r="J304">
            <v>12</v>
          </cell>
          <cell r="K304">
            <v>1</v>
          </cell>
          <cell r="L304">
            <v>63413.4</v>
          </cell>
        </row>
        <row r="305">
          <cell r="A305">
            <v>106832</v>
          </cell>
          <cell r="B305">
            <v>21541</v>
          </cell>
          <cell r="C305">
            <v>21541</v>
          </cell>
          <cell r="D305" t="str">
            <v>ASB</v>
          </cell>
          <cell r="E305" t="str">
            <v>B</v>
          </cell>
          <cell r="F305" t="str">
            <v>ELECTRICIAN</v>
          </cell>
          <cell r="G305" t="str">
            <v>6471A</v>
          </cell>
          <cell r="H305">
            <v>5284.45</v>
          </cell>
          <cell r="I305">
            <v>1</v>
          </cell>
          <cell r="J305">
            <v>12</v>
          </cell>
          <cell r="K305">
            <v>1</v>
          </cell>
          <cell r="L305">
            <v>63413.4</v>
          </cell>
        </row>
        <row r="306">
          <cell r="A306">
            <v>104871</v>
          </cell>
          <cell r="B306">
            <v>21541</v>
          </cell>
          <cell r="C306">
            <v>21541</v>
          </cell>
          <cell r="D306" t="str">
            <v>ASB</v>
          </cell>
          <cell r="E306" t="str">
            <v>B</v>
          </cell>
          <cell r="F306" t="str">
            <v>INFORMATION SYSTEM ANALYST AID</v>
          </cell>
          <cell r="G306" t="str">
            <v>2588A</v>
          </cell>
          <cell r="H306">
            <v>4229.3599999999997</v>
          </cell>
          <cell r="I306">
            <v>1</v>
          </cell>
          <cell r="J306">
            <v>12</v>
          </cell>
          <cell r="K306">
            <v>1</v>
          </cell>
          <cell r="L306">
            <v>50752.56</v>
          </cell>
        </row>
        <row r="307">
          <cell r="A307">
            <v>102085</v>
          </cell>
          <cell r="B307">
            <v>21541</v>
          </cell>
          <cell r="C307">
            <v>21541</v>
          </cell>
          <cell r="D307" t="str">
            <v>ASB</v>
          </cell>
          <cell r="E307" t="str">
            <v>B</v>
          </cell>
          <cell r="F307" t="str">
            <v>INFORMATION SYSTEMS ANALYST I</v>
          </cell>
          <cell r="G307" t="str">
            <v>2590A</v>
          </cell>
          <cell r="H307">
            <v>5051.2700000000004</v>
          </cell>
          <cell r="I307">
            <v>1</v>
          </cell>
          <cell r="J307">
            <v>12</v>
          </cell>
          <cell r="K307">
            <v>1</v>
          </cell>
          <cell r="L307">
            <v>60615.24</v>
          </cell>
        </row>
        <row r="308">
          <cell r="A308">
            <v>109576</v>
          </cell>
          <cell r="B308">
            <v>27533</v>
          </cell>
          <cell r="C308">
            <v>21541</v>
          </cell>
          <cell r="D308" t="str">
            <v>ASB</v>
          </cell>
          <cell r="E308" t="str">
            <v>B</v>
          </cell>
          <cell r="F308" t="str">
            <v>INFORMATION SYSTEMS ANALYST I</v>
          </cell>
          <cell r="G308" t="str">
            <v>2590A</v>
          </cell>
          <cell r="H308">
            <v>5051.2700000000004</v>
          </cell>
          <cell r="I308">
            <v>1</v>
          </cell>
          <cell r="J308">
            <v>12</v>
          </cell>
          <cell r="K308">
            <v>1</v>
          </cell>
          <cell r="L308">
            <v>60615.24</v>
          </cell>
        </row>
        <row r="309">
          <cell r="A309">
            <v>103501</v>
          </cell>
          <cell r="B309">
            <v>21541</v>
          </cell>
          <cell r="C309">
            <v>21541</v>
          </cell>
          <cell r="D309" t="str">
            <v>ASB</v>
          </cell>
          <cell r="E309" t="str">
            <v>B</v>
          </cell>
          <cell r="F309" t="str">
            <v>INFORMATION SYSTEMS ANALYST II</v>
          </cell>
          <cell r="G309" t="str">
            <v>2591A</v>
          </cell>
          <cell r="H309">
            <v>5425.82</v>
          </cell>
          <cell r="I309">
            <v>1</v>
          </cell>
          <cell r="J309">
            <v>12</v>
          </cell>
          <cell r="K309">
            <v>1</v>
          </cell>
          <cell r="L309">
            <v>65109.84</v>
          </cell>
        </row>
        <row r="310">
          <cell r="A310">
            <v>103591</v>
          </cell>
          <cell r="B310">
            <v>21541</v>
          </cell>
          <cell r="C310">
            <v>21541</v>
          </cell>
          <cell r="D310" t="str">
            <v>ASB</v>
          </cell>
          <cell r="E310" t="str">
            <v>B</v>
          </cell>
          <cell r="F310" t="str">
            <v>INFORMATION SYSTEMS ANALYST II</v>
          </cell>
          <cell r="G310" t="str">
            <v>2591A</v>
          </cell>
          <cell r="H310">
            <v>5425.82</v>
          </cell>
          <cell r="I310">
            <v>1</v>
          </cell>
          <cell r="J310">
            <v>12</v>
          </cell>
          <cell r="K310">
            <v>1</v>
          </cell>
          <cell r="L310">
            <v>65109.84</v>
          </cell>
        </row>
        <row r="311">
          <cell r="A311">
            <v>104823</v>
          </cell>
          <cell r="B311">
            <v>21540</v>
          </cell>
          <cell r="C311">
            <v>21541</v>
          </cell>
          <cell r="D311" t="str">
            <v>ASB</v>
          </cell>
          <cell r="E311" t="str">
            <v>B</v>
          </cell>
          <cell r="F311" t="str">
            <v>INFORMATION SYSTEMS ANALYST II</v>
          </cell>
          <cell r="G311" t="str">
            <v>2591A</v>
          </cell>
          <cell r="H311">
            <v>5425.82</v>
          </cell>
          <cell r="I311">
            <v>1</v>
          </cell>
          <cell r="J311">
            <v>12</v>
          </cell>
          <cell r="K311">
            <v>1</v>
          </cell>
          <cell r="L311">
            <v>65109.84</v>
          </cell>
        </row>
        <row r="312">
          <cell r="A312">
            <v>104824</v>
          </cell>
          <cell r="B312">
            <v>21541</v>
          </cell>
          <cell r="C312">
            <v>21541</v>
          </cell>
          <cell r="D312" t="str">
            <v>ASB</v>
          </cell>
          <cell r="E312" t="str">
            <v>B</v>
          </cell>
          <cell r="F312" t="str">
            <v>INFORMATION SYSTEMS ANALYST II</v>
          </cell>
          <cell r="G312" t="str">
            <v>2591A</v>
          </cell>
          <cell r="H312">
            <v>5425.82</v>
          </cell>
          <cell r="I312">
            <v>1</v>
          </cell>
          <cell r="J312">
            <v>12</v>
          </cell>
          <cell r="K312">
            <v>1</v>
          </cell>
          <cell r="L312">
            <v>65109.84</v>
          </cell>
        </row>
        <row r="313">
          <cell r="A313">
            <v>106808</v>
          </cell>
          <cell r="B313">
            <v>21541</v>
          </cell>
          <cell r="C313">
            <v>21541</v>
          </cell>
          <cell r="D313" t="str">
            <v>ASB</v>
          </cell>
          <cell r="E313" t="str">
            <v>B</v>
          </cell>
          <cell r="F313" t="str">
            <v>INFORMATION SYSTEMS ANALYST II</v>
          </cell>
          <cell r="G313" t="str">
            <v>2591A</v>
          </cell>
          <cell r="H313">
            <v>5425.82</v>
          </cell>
          <cell r="I313">
            <v>1</v>
          </cell>
          <cell r="J313">
            <v>12</v>
          </cell>
          <cell r="K313">
            <v>1</v>
          </cell>
          <cell r="L313">
            <v>65109.84</v>
          </cell>
        </row>
        <row r="314">
          <cell r="A314">
            <v>106809</v>
          </cell>
          <cell r="B314">
            <v>23043</v>
          </cell>
          <cell r="C314">
            <v>21541</v>
          </cell>
          <cell r="D314" t="str">
            <v>ASB</v>
          </cell>
          <cell r="E314" t="str">
            <v>B</v>
          </cell>
          <cell r="F314" t="str">
            <v>INFORMATION SYSTEMS ANALYST II</v>
          </cell>
          <cell r="G314" t="str">
            <v>2591A</v>
          </cell>
          <cell r="H314">
            <v>5425.82</v>
          </cell>
          <cell r="I314">
            <v>1</v>
          </cell>
          <cell r="J314">
            <v>12</v>
          </cell>
          <cell r="K314">
            <v>1</v>
          </cell>
          <cell r="L314">
            <v>65109.84</v>
          </cell>
        </row>
        <row r="315">
          <cell r="A315">
            <v>106828</v>
          </cell>
          <cell r="B315">
            <v>21541</v>
          </cell>
          <cell r="C315">
            <v>21541</v>
          </cell>
          <cell r="D315" t="str">
            <v>ASB</v>
          </cell>
          <cell r="E315" t="str">
            <v>B</v>
          </cell>
          <cell r="F315" t="str">
            <v>INFORMATION SYSTEMS ANALYST II</v>
          </cell>
          <cell r="G315" t="str">
            <v>2591A</v>
          </cell>
          <cell r="H315">
            <v>5425.82</v>
          </cell>
          <cell r="I315">
            <v>1</v>
          </cell>
          <cell r="J315">
            <v>12</v>
          </cell>
          <cell r="K315">
            <v>1</v>
          </cell>
          <cell r="L315">
            <v>65109.84</v>
          </cell>
        </row>
        <row r="316">
          <cell r="A316">
            <v>109377</v>
          </cell>
          <cell r="B316">
            <v>27532</v>
          </cell>
          <cell r="C316">
            <v>21541</v>
          </cell>
          <cell r="D316" t="str">
            <v>ASB</v>
          </cell>
          <cell r="E316" t="str">
            <v>B</v>
          </cell>
          <cell r="F316" t="str">
            <v>INFORMATION SYSTEMS ANALYST II</v>
          </cell>
          <cell r="G316" t="str">
            <v>2591A</v>
          </cell>
          <cell r="H316">
            <v>5425.82</v>
          </cell>
          <cell r="I316">
            <v>1</v>
          </cell>
          <cell r="J316">
            <v>12</v>
          </cell>
          <cell r="K316">
            <v>1</v>
          </cell>
          <cell r="L316">
            <v>65109.84</v>
          </cell>
        </row>
        <row r="317">
          <cell r="A317">
            <v>109537</v>
          </cell>
          <cell r="B317">
            <v>21541</v>
          </cell>
          <cell r="C317">
            <v>21541</v>
          </cell>
          <cell r="D317" t="str">
            <v>ASB</v>
          </cell>
          <cell r="E317" t="str">
            <v>B</v>
          </cell>
          <cell r="F317" t="str">
            <v>INFORMATION SYSTEMS ANALYST II</v>
          </cell>
          <cell r="G317" t="str">
            <v>2591A</v>
          </cell>
          <cell r="H317">
            <v>5425.82</v>
          </cell>
          <cell r="I317">
            <v>1</v>
          </cell>
          <cell r="J317">
            <v>12</v>
          </cell>
          <cell r="K317">
            <v>1</v>
          </cell>
          <cell r="L317">
            <v>65109.84</v>
          </cell>
        </row>
        <row r="318">
          <cell r="A318">
            <v>109538</v>
          </cell>
          <cell r="B318">
            <v>21541</v>
          </cell>
          <cell r="C318">
            <v>21541</v>
          </cell>
          <cell r="D318" t="str">
            <v>ASB</v>
          </cell>
          <cell r="E318" t="str">
            <v>B</v>
          </cell>
          <cell r="F318" t="str">
            <v>INFORMATION SYSTEMS ANALYST II</v>
          </cell>
          <cell r="G318" t="str">
            <v>2591A</v>
          </cell>
          <cell r="H318">
            <v>5425.82</v>
          </cell>
          <cell r="I318">
            <v>1</v>
          </cell>
          <cell r="J318">
            <v>12</v>
          </cell>
          <cell r="K318">
            <v>1</v>
          </cell>
          <cell r="L318">
            <v>65109.84</v>
          </cell>
        </row>
        <row r="319">
          <cell r="A319">
            <v>109539</v>
          </cell>
          <cell r="B319">
            <v>21541</v>
          </cell>
          <cell r="C319">
            <v>21541</v>
          </cell>
          <cell r="D319" t="str">
            <v>ASB</v>
          </cell>
          <cell r="E319" t="str">
            <v>B</v>
          </cell>
          <cell r="F319" t="str">
            <v>INFORMATION SYSTEMS ANALYST II</v>
          </cell>
          <cell r="G319" t="str">
            <v>2591A</v>
          </cell>
          <cell r="H319">
            <v>5425.82</v>
          </cell>
          <cell r="I319">
            <v>1</v>
          </cell>
          <cell r="J319">
            <v>12</v>
          </cell>
          <cell r="K319">
            <v>1</v>
          </cell>
          <cell r="L319">
            <v>65109.84</v>
          </cell>
        </row>
        <row r="320">
          <cell r="A320">
            <v>109540</v>
          </cell>
          <cell r="B320">
            <v>21541</v>
          </cell>
          <cell r="C320">
            <v>21541</v>
          </cell>
          <cell r="D320" t="str">
            <v>ASB</v>
          </cell>
          <cell r="E320" t="str">
            <v>B</v>
          </cell>
          <cell r="F320" t="str">
            <v>INFORMATION SYSTEMS ANALYST II</v>
          </cell>
          <cell r="G320" t="str">
            <v>2591A</v>
          </cell>
          <cell r="H320">
            <v>5425.82</v>
          </cell>
          <cell r="I320">
            <v>1</v>
          </cell>
          <cell r="J320">
            <v>12</v>
          </cell>
          <cell r="K320">
            <v>1</v>
          </cell>
          <cell r="L320">
            <v>65109.84</v>
          </cell>
        </row>
        <row r="321">
          <cell r="A321">
            <v>109541</v>
          </cell>
          <cell r="B321">
            <v>21541</v>
          </cell>
          <cell r="C321">
            <v>21541</v>
          </cell>
          <cell r="D321" t="str">
            <v>ASB</v>
          </cell>
          <cell r="E321" t="str">
            <v>B</v>
          </cell>
          <cell r="F321" t="str">
            <v>INFORMATION SYSTEMS ANALYST II</v>
          </cell>
          <cell r="G321" t="str">
            <v>2591A</v>
          </cell>
          <cell r="H321">
            <v>5425.82</v>
          </cell>
          <cell r="I321">
            <v>1</v>
          </cell>
          <cell r="J321">
            <v>12</v>
          </cell>
          <cell r="K321">
            <v>1</v>
          </cell>
          <cell r="L321">
            <v>65109.84</v>
          </cell>
        </row>
        <row r="322">
          <cell r="A322">
            <v>109542</v>
          </cell>
          <cell r="B322">
            <v>21541</v>
          </cell>
          <cell r="C322">
            <v>21541</v>
          </cell>
          <cell r="D322" t="str">
            <v>ASB</v>
          </cell>
          <cell r="E322" t="str">
            <v>B</v>
          </cell>
          <cell r="F322" t="str">
            <v>INFORMATION SYSTEMS ANALYST II</v>
          </cell>
          <cell r="G322" t="str">
            <v>2591A</v>
          </cell>
          <cell r="H322">
            <v>5425.82</v>
          </cell>
          <cell r="I322">
            <v>1</v>
          </cell>
          <cell r="J322">
            <v>12</v>
          </cell>
          <cell r="K322">
            <v>1</v>
          </cell>
          <cell r="L322">
            <v>65109.84</v>
          </cell>
        </row>
        <row r="323">
          <cell r="A323">
            <v>103597</v>
          </cell>
          <cell r="B323">
            <v>21541</v>
          </cell>
          <cell r="C323">
            <v>21541</v>
          </cell>
          <cell r="D323" t="str">
            <v>ASB</v>
          </cell>
          <cell r="E323" t="str">
            <v>B</v>
          </cell>
          <cell r="F323" t="str">
            <v>INFORMATION SYSTEMS COORDINATOR</v>
          </cell>
          <cell r="G323" t="str">
            <v>2593A</v>
          </cell>
          <cell r="H323">
            <v>6608.45</v>
          </cell>
          <cell r="I323">
            <v>1</v>
          </cell>
          <cell r="J323">
            <v>12</v>
          </cell>
          <cell r="K323">
            <v>1</v>
          </cell>
          <cell r="L323">
            <v>79301.8</v>
          </cell>
        </row>
        <row r="324">
          <cell r="A324">
            <v>106792</v>
          </cell>
          <cell r="B324">
            <v>21540</v>
          </cell>
          <cell r="C324">
            <v>21541</v>
          </cell>
          <cell r="D324" t="str">
            <v>ASB</v>
          </cell>
          <cell r="E324" t="str">
            <v>B</v>
          </cell>
          <cell r="F324" t="str">
            <v>INFORMATION SYSTEMS COORDINATOR</v>
          </cell>
          <cell r="G324" t="str">
            <v>2593A</v>
          </cell>
          <cell r="H324">
            <v>6608.45</v>
          </cell>
          <cell r="I324">
            <v>1</v>
          </cell>
          <cell r="J324">
            <v>12</v>
          </cell>
          <cell r="K324">
            <v>1</v>
          </cell>
          <cell r="L324">
            <v>79301.8</v>
          </cell>
        </row>
        <row r="325">
          <cell r="A325">
            <v>106793</v>
          </cell>
          <cell r="B325">
            <v>21540</v>
          </cell>
          <cell r="C325">
            <v>21541</v>
          </cell>
          <cell r="D325" t="str">
            <v>ASB</v>
          </cell>
          <cell r="E325" t="str">
            <v>B</v>
          </cell>
          <cell r="F325" t="str">
            <v>INFORMATION SYSTEMS COORDINATOR</v>
          </cell>
          <cell r="G325" t="str">
            <v>2593A</v>
          </cell>
          <cell r="H325">
            <v>6608.45</v>
          </cell>
          <cell r="I325">
            <v>1</v>
          </cell>
          <cell r="J325">
            <v>12</v>
          </cell>
          <cell r="K325">
            <v>1</v>
          </cell>
          <cell r="L325">
            <v>79301.8</v>
          </cell>
        </row>
        <row r="326">
          <cell r="A326">
            <v>106822</v>
          </cell>
          <cell r="B326">
            <v>21541</v>
          </cell>
          <cell r="C326">
            <v>21541</v>
          </cell>
          <cell r="D326" t="str">
            <v>ASB</v>
          </cell>
          <cell r="E326" t="str">
            <v>B</v>
          </cell>
          <cell r="F326" t="str">
            <v>INFORMATION SYSTEMS COORDINATOR</v>
          </cell>
          <cell r="G326" t="str">
            <v>2593A</v>
          </cell>
          <cell r="H326">
            <v>6608.45</v>
          </cell>
          <cell r="I326">
            <v>1</v>
          </cell>
          <cell r="J326">
            <v>12</v>
          </cell>
          <cell r="K326">
            <v>1</v>
          </cell>
          <cell r="L326">
            <v>79301.8</v>
          </cell>
        </row>
        <row r="327">
          <cell r="A327">
            <v>109528</v>
          </cell>
          <cell r="B327">
            <v>21541</v>
          </cell>
          <cell r="C327">
            <v>21541</v>
          </cell>
          <cell r="D327" t="str">
            <v>ASB</v>
          </cell>
          <cell r="E327" t="str">
            <v>B</v>
          </cell>
          <cell r="F327" t="str">
            <v>SENIOR SYSTEMS AID</v>
          </cell>
          <cell r="G327" t="str">
            <v>2585A</v>
          </cell>
          <cell r="H327">
            <v>3853.45</v>
          </cell>
          <cell r="I327">
            <v>1</v>
          </cell>
          <cell r="J327">
            <v>12</v>
          </cell>
          <cell r="K327">
            <v>1</v>
          </cell>
          <cell r="L327">
            <v>46241.4</v>
          </cell>
        </row>
        <row r="328">
          <cell r="A328">
            <v>109571</v>
          </cell>
          <cell r="B328">
            <v>21541</v>
          </cell>
          <cell r="C328">
            <v>21541</v>
          </cell>
          <cell r="D328" t="str">
            <v>ASB</v>
          </cell>
          <cell r="E328" t="str">
            <v>B</v>
          </cell>
          <cell r="F328" t="str">
            <v>SENIOR SYSTEMS AID</v>
          </cell>
          <cell r="G328" t="str">
            <v>2585A</v>
          </cell>
          <cell r="H328">
            <v>3853.45</v>
          </cell>
          <cell r="I328">
            <v>1</v>
          </cell>
          <cell r="J328">
            <v>12</v>
          </cell>
          <cell r="K328">
            <v>1</v>
          </cell>
          <cell r="L328">
            <v>46241.4</v>
          </cell>
        </row>
        <row r="329">
          <cell r="A329">
            <v>109577</v>
          </cell>
          <cell r="B329">
            <v>27533</v>
          </cell>
          <cell r="C329">
            <v>27533</v>
          </cell>
          <cell r="D329" t="str">
            <v>ASB</v>
          </cell>
          <cell r="E329" t="str">
            <v>B</v>
          </cell>
          <cell r="F329" t="str">
            <v>INFORMATION SYSTEMS ANALYST I</v>
          </cell>
          <cell r="G329" t="str">
            <v>2590A</v>
          </cell>
          <cell r="H329">
            <v>5051.2700000000004</v>
          </cell>
          <cell r="I329">
            <v>1</v>
          </cell>
          <cell r="J329">
            <v>12</v>
          </cell>
          <cell r="K329">
            <v>1</v>
          </cell>
          <cell r="L329">
            <v>60615.24</v>
          </cell>
        </row>
        <row r="330">
          <cell r="A330">
            <v>109578</v>
          </cell>
          <cell r="B330">
            <v>27533</v>
          </cell>
          <cell r="C330">
            <v>27533</v>
          </cell>
          <cell r="D330" t="str">
            <v>ASB</v>
          </cell>
          <cell r="E330" t="str">
            <v>B</v>
          </cell>
          <cell r="F330" t="str">
            <v>INFORMATION SYSTEMS ANALYST I</v>
          </cell>
          <cell r="G330" t="str">
            <v>2590A</v>
          </cell>
          <cell r="H330">
            <v>5051.2700000000004</v>
          </cell>
          <cell r="I330">
            <v>1</v>
          </cell>
          <cell r="J330">
            <v>12</v>
          </cell>
          <cell r="K330">
            <v>1</v>
          </cell>
          <cell r="L330">
            <v>60615.24</v>
          </cell>
        </row>
        <row r="331">
          <cell r="A331">
            <v>109551</v>
          </cell>
          <cell r="B331">
            <v>27533</v>
          </cell>
          <cell r="C331">
            <v>27533</v>
          </cell>
          <cell r="D331" t="str">
            <v>ASB</v>
          </cell>
          <cell r="E331" t="str">
            <v>B</v>
          </cell>
          <cell r="F331" t="str">
            <v>INFORMATION SYSTEMS ANALYST II</v>
          </cell>
          <cell r="G331" t="str">
            <v>2591A</v>
          </cell>
          <cell r="H331">
            <v>5425.82</v>
          </cell>
          <cell r="I331">
            <v>1</v>
          </cell>
          <cell r="J331">
            <v>12</v>
          </cell>
          <cell r="K331">
            <v>1</v>
          </cell>
          <cell r="L331">
            <v>65109.84</v>
          </cell>
        </row>
        <row r="332">
          <cell r="A332">
            <v>109546</v>
          </cell>
          <cell r="B332">
            <v>27533</v>
          </cell>
          <cell r="C332">
            <v>27533</v>
          </cell>
          <cell r="D332" t="str">
            <v>ASB</v>
          </cell>
          <cell r="E332" t="str">
            <v>B</v>
          </cell>
          <cell r="F332" t="str">
            <v>INFORMATION SYSTEMS SUPERVISOR I</v>
          </cell>
          <cell r="G332" t="str">
            <v>2595A</v>
          </cell>
          <cell r="H332">
            <v>6608.45</v>
          </cell>
          <cell r="I332">
            <v>1</v>
          </cell>
          <cell r="J332">
            <v>12</v>
          </cell>
          <cell r="K332">
            <v>1</v>
          </cell>
          <cell r="L332">
            <v>79301.399999999994</v>
          </cell>
        </row>
        <row r="333">
          <cell r="A333">
            <v>109553</v>
          </cell>
          <cell r="B333">
            <v>27533</v>
          </cell>
          <cell r="C333">
            <v>27533</v>
          </cell>
          <cell r="D333" t="str">
            <v>ASB</v>
          </cell>
          <cell r="E333" t="str">
            <v>B</v>
          </cell>
          <cell r="F333" t="str">
            <v>INFORMATION SYSTEMS SUPERVISOR II</v>
          </cell>
          <cell r="G333" t="str">
            <v>2596A</v>
          </cell>
          <cell r="H333">
            <v>7512.73</v>
          </cell>
          <cell r="I333">
            <v>1</v>
          </cell>
          <cell r="J333">
            <v>12</v>
          </cell>
          <cell r="K333">
            <v>1</v>
          </cell>
          <cell r="L333">
            <v>90152.76</v>
          </cell>
        </row>
        <row r="334">
          <cell r="A334">
            <v>109368</v>
          </cell>
          <cell r="B334">
            <v>27631</v>
          </cell>
          <cell r="C334">
            <v>27533</v>
          </cell>
          <cell r="D334" t="str">
            <v>ASB</v>
          </cell>
          <cell r="E334" t="str">
            <v>B</v>
          </cell>
          <cell r="F334" t="str">
            <v>INTERMEDIATE TYPIST-CLERK</v>
          </cell>
          <cell r="G334" t="str">
            <v>2214A</v>
          </cell>
          <cell r="H334">
            <v>2675.27</v>
          </cell>
          <cell r="I334">
            <v>1</v>
          </cell>
          <cell r="J334">
            <v>12</v>
          </cell>
          <cell r="K334">
            <v>1</v>
          </cell>
          <cell r="L334">
            <v>32103.16</v>
          </cell>
        </row>
        <row r="335">
          <cell r="A335">
            <v>109562</v>
          </cell>
          <cell r="B335">
            <v>27533</v>
          </cell>
          <cell r="C335">
            <v>27533</v>
          </cell>
          <cell r="D335" t="str">
            <v>ASB</v>
          </cell>
          <cell r="E335" t="str">
            <v>B</v>
          </cell>
          <cell r="F335" t="str">
            <v xml:space="preserve">RESEARCH ANALYST II,BEHAVIOR SCI   </v>
          </cell>
          <cell r="G335" t="str">
            <v>8972A</v>
          </cell>
          <cell r="H335">
            <v>4520.7299999999996</v>
          </cell>
          <cell r="I335">
            <v>1</v>
          </cell>
          <cell r="J335">
            <v>12</v>
          </cell>
          <cell r="K335">
            <v>1</v>
          </cell>
          <cell r="L335">
            <v>54248.76</v>
          </cell>
        </row>
        <row r="336">
          <cell r="A336">
            <v>102091</v>
          </cell>
          <cell r="B336">
            <v>21540</v>
          </cell>
          <cell r="C336">
            <v>27533</v>
          </cell>
          <cell r="D336" t="str">
            <v>ASB</v>
          </cell>
          <cell r="E336" t="str">
            <v>B</v>
          </cell>
          <cell r="F336" t="str">
            <v>SENIOR DATA CONVERSION EQUIP OPR</v>
          </cell>
          <cell r="G336" t="str">
            <v>2674A</v>
          </cell>
          <cell r="H336">
            <v>3102.64</v>
          </cell>
          <cell r="I336">
            <v>1</v>
          </cell>
          <cell r="J336">
            <v>12</v>
          </cell>
          <cell r="K336">
            <v>1</v>
          </cell>
          <cell r="L336">
            <v>37231.440000000002</v>
          </cell>
        </row>
        <row r="337">
          <cell r="A337">
            <v>106827</v>
          </cell>
          <cell r="B337">
            <v>21541</v>
          </cell>
          <cell r="C337">
            <v>27532</v>
          </cell>
          <cell r="D337" t="str">
            <v>ASB</v>
          </cell>
          <cell r="E337" t="str">
            <v>B</v>
          </cell>
          <cell r="F337" t="str">
            <v>INFORMATION SYSTEMS ANALYST II</v>
          </cell>
          <cell r="G337" t="str">
            <v>2591A</v>
          </cell>
          <cell r="H337">
            <v>5425.82</v>
          </cell>
          <cell r="I337">
            <v>1</v>
          </cell>
          <cell r="J337">
            <v>12</v>
          </cell>
          <cell r="K337">
            <v>1</v>
          </cell>
          <cell r="L337">
            <v>65109.84</v>
          </cell>
        </row>
        <row r="338">
          <cell r="A338">
            <v>109529</v>
          </cell>
          <cell r="B338">
            <v>27532</v>
          </cell>
          <cell r="C338">
            <v>27532</v>
          </cell>
          <cell r="D338" t="str">
            <v>ASB</v>
          </cell>
          <cell r="E338" t="str">
            <v>B</v>
          </cell>
          <cell r="F338" t="str">
            <v>INFORMATION SYSTEMS ANALYST II</v>
          </cell>
          <cell r="G338" t="str">
            <v>2591A</v>
          </cell>
          <cell r="H338">
            <v>5425.82</v>
          </cell>
          <cell r="I338">
            <v>1</v>
          </cell>
          <cell r="J338">
            <v>12</v>
          </cell>
          <cell r="K338">
            <v>1</v>
          </cell>
          <cell r="L338">
            <v>65109.84</v>
          </cell>
        </row>
        <row r="339">
          <cell r="A339">
            <v>109530</v>
          </cell>
          <cell r="B339">
            <v>27532</v>
          </cell>
          <cell r="C339">
            <v>27532</v>
          </cell>
          <cell r="D339" t="str">
            <v>ASB</v>
          </cell>
          <cell r="E339" t="str">
            <v>B</v>
          </cell>
          <cell r="F339" t="str">
            <v>INFORMATION SYSTEMS ANALYST II</v>
          </cell>
          <cell r="G339" t="str">
            <v>2591A</v>
          </cell>
          <cell r="H339">
            <v>5425.82</v>
          </cell>
          <cell r="I339">
            <v>1</v>
          </cell>
          <cell r="J339">
            <v>12</v>
          </cell>
          <cell r="K339">
            <v>1</v>
          </cell>
          <cell r="L339">
            <v>65109.84</v>
          </cell>
        </row>
        <row r="340">
          <cell r="A340">
            <v>109531</v>
          </cell>
          <cell r="B340">
            <v>27532</v>
          </cell>
          <cell r="C340">
            <v>27532</v>
          </cell>
          <cell r="D340" t="str">
            <v>ASB</v>
          </cell>
          <cell r="E340" t="str">
            <v>B</v>
          </cell>
          <cell r="F340" t="str">
            <v>INFORMATION SYSTEMS ANALYST II</v>
          </cell>
          <cell r="G340" t="str">
            <v>2591A</v>
          </cell>
          <cell r="H340">
            <v>5425.82</v>
          </cell>
          <cell r="I340">
            <v>1</v>
          </cell>
          <cell r="J340">
            <v>12</v>
          </cell>
          <cell r="K340">
            <v>1</v>
          </cell>
          <cell r="L340">
            <v>65109.84</v>
          </cell>
        </row>
        <row r="341">
          <cell r="A341">
            <v>109532</v>
          </cell>
          <cell r="B341">
            <v>27532</v>
          </cell>
          <cell r="C341">
            <v>27532</v>
          </cell>
          <cell r="D341" t="str">
            <v>ASB</v>
          </cell>
          <cell r="E341" t="str">
            <v>B</v>
          </cell>
          <cell r="F341" t="str">
            <v>INFORMATION SYSTEMS ANALYST II</v>
          </cell>
          <cell r="G341" t="str">
            <v>2591A</v>
          </cell>
          <cell r="H341">
            <v>5425.82</v>
          </cell>
          <cell r="I341">
            <v>1</v>
          </cell>
          <cell r="J341">
            <v>12</v>
          </cell>
          <cell r="K341">
            <v>1</v>
          </cell>
          <cell r="L341">
            <v>65109.84</v>
          </cell>
        </row>
        <row r="342">
          <cell r="A342">
            <v>103049</v>
          </cell>
          <cell r="B342">
            <v>27475</v>
          </cell>
          <cell r="C342">
            <v>27532</v>
          </cell>
          <cell r="D342" t="str">
            <v>ASB</v>
          </cell>
          <cell r="E342" t="str">
            <v>B</v>
          </cell>
          <cell r="F342" t="str">
            <v>INFORMATION SYSTEMS SUPERVISOR III</v>
          </cell>
          <cell r="G342" t="str">
            <v>2597A</v>
          </cell>
          <cell r="H342">
            <v>8069.09</v>
          </cell>
          <cell r="I342">
            <v>1</v>
          </cell>
          <cell r="J342">
            <v>12</v>
          </cell>
          <cell r="K342">
            <v>1</v>
          </cell>
          <cell r="L342">
            <v>96829</v>
          </cell>
        </row>
        <row r="343">
          <cell r="A343">
            <v>109343</v>
          </cell>
          <cell r="B343">
            <v>27475</v>
          </cell>
          <cell r="C343">
            <v>27475</v>
          </cell>
          <cell r="D343" t="str">
            <v>ASB</v>
          </cell>
          <cell r="E343" t="str">
            <v>B</v>
          </cell>
          <cell r="F343" t="str">
            <v>INFORMATION SYSTEMS COORDINATOR</v>
          </cell>
          <cell r="G343" t="str">
            <v>2593A</v>
          </cell>
          <cell r="H343">
            <v>6608.45</v>
          </cell>
          <cell r="I343">
            <v>1</v>
          </cell>
          <cell r="J343">
            <v>12</v>
          </cell>
          <cell r="K343">
            <v>1</v>
          </cell>
          <cell r="L343">
            <v>79301.8</v>
          </cell>
        </row>
        <row r="344">
          <cell r="A344">
            <v>109345</v>
          </cell>
          <cell r="B344">
            <v>27475</v>
          </cell>
          <cell r="C344">
            <v>27475</v>
          </cell>
          <cell r="D344" t="str">
            <v>ASB</v>
          </cell>
          <cell r="E344" t="str">
            <v>B</v>
          </cell>
          <cell r="F344" t="str">
            <v>INFORMATION SYSTEMS COORDINATOR</v>
          </cell>
          <cell r="G344" t="str">
            <v>2593A</v>
          </cell>
          <cell r="H344">
            <v>6608.45</v>
          </cell>
          <cell r="I344">
            <v>1</v>
          </cell>
          <cell r="J344">
            <v>12</v>
          </cell>
          <cell r="K344">
            <v>1</v>
          </cell>
          <cell r="L344">
            <v>79301.8</v>
          </cell>
        </row>
        <row r="345">
          <cell r="A345">
            <v>100038</v>
          </cell>
          <cell r="B345">
            <v>20539</v>
          </cell>
          <cell r="C345">
            <v>20539</v>
          </cell>
          <cell r="D345" t="str">
            <v>ASB</v>
          </cell>
          <cell r="E345" t="str">
            <v>B</v>
          </cell>
          <cell r="F345" t="str">
            <v xml:space="preserve">ADMINISTRATIVE ASSISTANT II        </v>
          </cell>
          <cell r="G345" t="str">
            <v>0888A</v>
          </cell>
          <cell r="H345">
            <v>4334.6400000000003</v>
          </cell>
          <cell r="I345">
            <v>1</v>
          </cell>
          <cell r="J345">
            <v>12</v>
          </cell>
          <cell r="K345">
            <v>1</v>
          </cell>
          <cell r="L345">
            <v>52015.360000000001</v>
          </cell>
        </row>
        <row r="346">
          <cell r="A346">
            <v>108078</v>
          </cell>
          <cell r="B346">
            <v>20539</v>
          </cell>
          <cell r="C346">
            <v>20539</v>
          </cell>
          <cell r="D346" t="str">
            <v>ASB</v>
          </cell>
          <cell r="E346" t="str">
            <v>B</v>
          </cell>
          <cell r="F346" t="str">
            <v>ADMINISTRATIVE SERVICES MANAGER II</v>
          </cell>
          <cell r="G346" t="str">
            <v>1003A</v>
          </cell>
          <cell r="H346">
            <v>6400.36</v>
          </cell>
          <cell r="I346">
            <v>1</v>
          </cell>
          <cell r="J346">
            <v>12</v>
          </cell>
          <cell r="K346">
            <v>1</v>
          </cell>
          <cell r="L346">
            <v>76804.72</v>
          </cell>
        </row>
        <row r="347">
          <cell r="A347">
            <v>103542</v>
          </cell>
          <cell r="B347">
            <v>20539</v>
          </cell>
          <cell r="C347">
            <v>20539</v>
          </cell>
          <cell r="D347" t="str">
            <v>ASB</v>
          </cell>
          <cell r="E347" t="str">
            <v>B</v>
          </cell>
          <cell r="F347" t="str">
            <v>ASSISTANT SUPERVISING PAYROLL CLERK</v>
          </cell>
          <cell r="G347" t="str">
            <v>1335A</v>
          </cell>
          <cell r="H347">
            <v>3453.18</v>
          </cell>
          <cell r="I347">
            <v>1</v>
          </cell>
          <cell r="J347">
            <v>12</v>
          </cell>
          <cell r="K347">
            <v>1</v>
          </cell>
          <cell r="L347">
            <v>41438.480000000003</v>
          </cell>
        </row>
        <row r="348">
          <cell r="A348">
            <v>100230</v>
          </cell>
          <cell r="B348">
            <v>20539</v>
          </cell>
          <cell r="C348">
            <v>20539</v>
          </cell>
          <cell r="D348" t="str">
            <v>ASB</v>
          </cell>
          <cell r="E348" t="str">
            <v>B</v>
          </cell>
          <cell r="F348" t="str">
            <v xml:space="preserve">DEPARTMENTAL PERSONNEL ASSISTANT   </v>
          </cell>
          <cell r="G348" t="str">
            <v>1842A</v>
          </cell>
          <cell r="H348">
            <v>3132.73</v>
          </cell>
          <cell r="I348">
            <v>1</v>
          </cell>
          <cell r="J348">
            <v>12</v>
          </cell>
          <cell r="K348">
            <v>1</v>
          </cell>
          <cell r="L348">
            <v>37592.839999999997</v>
          </cell>
        </row>
        <row r="349">
          <cell r="A349">
            <v>100232</v>
          </cell>
          <cell r="B349">
            <v>20539</v>
          </cell>
          <cell r="C349">
            <v>20539</v>
          </cell>
          <cell r="D349" t="str">
            <v>ASB</v>
          </cell>
          <cell r="E349" t="str">
            <v>B</v>
          </cell>
          <cell r="F349" t="str">
            <v xml:space="preserve">DEPARTMENTAL PERSONNEL ASSISTANT   </v>
          </cell>
          <cell r="G349" t="str">
            <v>1842A</v>
          </cell>
          <cell r="H349">
            <v>3132.73</v>
          </cell>
          <cell r="I349">
            <v>1</v>
          </cell>
          <cell r="J349">
            <v>12</v>
          </cell>
          <cell r="K349">
            <v>1</v>
          </cell>
          <cell r="L349">
            <v>37592.839999999997</v>
          </cell>
        </row>
        <row r="350">
          <cell r="A350">
            <v>104482</v>
          </cell>
          <cell r="B350">
            <v>20539</v>
          </cell>
          <cell r="C350">
            <v>20539</v>
          </cell>
          <cell r="D350" t="str">
            <v>ASB</v>
          </cell>
          <cell r="E350" t="str">
            <v>B</v>
          </cell>
          <cell r="F350" t="str">
            <v xml:space="preserve">DEPARTMENTAL PERSONNEL ASSISTANT   </v>
          </cell>
          <cell r="G350" t="str">
            <v>1842A</v>
          </cell>
          <cell r="H350">
            <v>3132.73</v>
          </cell>
          <cell r="I350">
            <v>1</v>
          </cell>
          <cell r="J350">
            <v>12</v>
          </cell>
          <cell r="K350">
            <v>1</v>
          </cell>
          <cell r="L350">
            <v>37592.839999999997</v>
          </cell>
        </row>
        <row r="351">
          <cell r="A351">
            <v>100234</v>
          </cell>
          <cell r="B351">
            <v>20539</v>
          </cell>
          <cell r="C351">
            <v>20539</v>
          </cell>
          <cell r="D351" t="str">
            <v>ASB</v>
          </cell>
          <cell r="E351" t="str">
            <v>B</v>
          </cell>
          <cell r="F351" t="str">
            <v xml:space="preserve">DEPARTMENTAL PERSONNEL TECHNICIAN  </v>
          </cell>
          <cell r="G351" t="str">
            <v>1848A</v>
          </cell>
          <cell r="H351">
            <v>4892</v>
          </cell>
          <cell r="I351">
            <v>1</v>
          </cell>
          <cell r="J351">
            <v>12</v>
          </cell>
          <cell r="K351">
            <v>1</v>
          </cell>
          <cell r="L351">
            <v>58704.160000000003</v>
          </cell>
        </row>
        <row r="352">
          <cell r="A352">
            <v>103543</v>
          </cell>
          <cell r="B352">
            <v>20539</v>
          </cell>
          <cell r="C352">
            <v>20539</v>
          </cell>
          <cell r="D352" t="str">
            <v>ASB</v>
          </cell>
          <cell r="E352" t="str">
            <v>B</v>
          </cell>
          <cell r="F352" t="str">
            <v xml:space="preserve">DEPARTMENTAL PERSONNEL TECHNICIAN  </v>
          </cell>
          <cell r="G352" t="str">
            <v>1848A</v>
          </cell>
          <cell r="H352">
            <v>4892</v>
          </cell>
          <cell r="I352">
            <v>1</v>
          </cell>
          <cell r="J352">
            <v>12</v>
          </cell>
          <cell r="K352">
            <v>1</v>
          </cell>
          <cell r="L352">
            <v>58704.160000000003</v>
          </cell>
        </row>
        <row r="353">
          <cell r="A353">
            <v>104833</v>
          </cell>
          <cell r="B353">
            <v>20539</v>
          </cell>
          <cell r="C353">
            <v>20539</v>
          </cell>
          <cell r="D353" t="str">
            <v>ASB</v>
          </cell>
          <cell r="E353" t="str">
            <v>B</v>
          </cell>
          <cell r="F353" t="str">
            <v xml:space="preserve">DEPARTMENTAL PERSONNEL TECHNICIAN  </v>
          </cell>
          <cell r="G353" t="str">
            <v>1848A</v>
          </cell>
          <cell r="H353">
            <v>4892</v>
          </cell>
          <cell r="I353">
            <v>1</v>
          </cell>
          <cell r="J353">
            <v>12</v>
          </cell>
          <cell r="K353">
            <v>1</v>
          </cell>
          <cell r="L353">
            <v>58704.160000000003</v>
          </cell>
        </row>
        <row r="354">
          <cell r="A354">
            <v>104834</v>
          </cell>
          <cell r="B354">
            <v>20539</v>
          </cell>
          <cell r="C354">
            <v>20539</v>
          </cell>
          <cell r="D354" t="str">
            <v>ASB</v>
          </cell>
          <cell r="E354" t="str">
            <v>B</v>
          </cell>
          <cell r="F354" t="str">
            <v xml:space="preserve">DEPARTMENTAL PERSONNEL TECHNICIAN  </v>
          </cell>
          <cell r="G354" t="str">
            <v>1848A</v>
          </cell>
          <cell r="H354">
            <v>4892</v>
          </cell>
          <cell r="I354">
            <v>1</v>
          </cell>
          <cell r="J354">
            <v>12</v>
          </cell>
          <cell r="K354">
            <v>1</v>
          </cell>
          <cell r="L354">
            <v>58704.160000000003</v>
          </cell>
        </row>
        <row r="355">
          <cell r="A355">
            <v>104964</v>
          </cell>
          <cell r="B355">
            <v>20539</v>
          </cell>
          <cell r="C355">
            <v>20539</v>
          </cell>
          <cell r="D355" t="str">
            <v>ASB</v>
          </cell>
          <cell r="E355" t="str">
            <v>B</v>
          </cell>
          <cell r="F355" t="str">
            <v xml:space="preserve">DEPARTMENTAL PERSONNEL TECHNICIAN  </v>
          </cell>
          <cell r="G355" t="str">
            <v>1848A</v>
          </cell>
          <cell r="H355">
            <v>4892</v>
          </cell>
          <cell r="I355">
            <v>1</v>
          </cell>
          <cell r="J355">
            <v>12</v>
          </cell>
          <cell r="K355">
            <v>1</v>
          </cell>
          <cell r="L355">
            <v>58704.160000000003</v>
          </cell>
        </row>
        <row r="356">
          <cell r="A356">
            <v>108082</v>
          </cell>
          <cell r="B356">
            <v>20539</v>
          </cell>
          <cell r="C356">
            <v>20539</v>
          </cell>
          <cell r="D356" t="str">
            <v>ASB</v>
          </cell>
          <cell r="E356" t="str">
            <v>B</v>
          </cell>
          <cell r="F356" t="str">
            <v xml:space="preserve">DEPARTMENTAL PERSONNEL TECHNICIAN  </v>
          </cell>
          <cell r="G356" t="str">
            <v>1848A</v>
          </cell>
          <cell r="H356">
            <v>4892</v>
          </cell>
          <cell r="I356">
            <v>1</v>
          </cell>
          <cell r="J356">
            <v>12</v>
          </cell>
          <cell r="K356">
            <v>1</v>
          </cell>
          <cell r="L356">
            <v>58704.160000000003</v>
          </cell>
        </row>
        <row r="357">
          <cell r="A357">
            <v>109393</v>
          </cell>
          <cell r="B357">
            <v>20539</v>
          </cell>
          <cell r="C357">
            <v>20539</v>
          </cell>
          <cell r="D357" t="str">
            <v>ASB</v>
          </cell>
          <cell r="E357" t="str">
            <v>B</v>
          </cell>
          <cell r="F357" t="str">
            <v xml:space="preserve">DEPARTMENTAL PERSONNEL TECHNICIAN  </v>
          </cell>
          <cell r="G357" t="str">
            <v>1848A</v>
          </cell>
          <cell r="H357">
            <v>4892</v>
          </cell>
          <cell r="I357">
            <v>1</v>
          </cell>
          <cell r="J357">
            <v>12</v>
          </cell>
          <cell r="K357">
            <v>1</v>
          </cell>
          <cell r="L357">
            <v>58704.160000000003</v>
          </cell>
        </row>
        <row r="358">
          <cell r="A358">
            <v>104478</v>
          </cell>
          <cell r="B358">
            <v>20539</v>
          </cell>
          <cell r="C358">
            <v>20539</v>
          </cell>
          <cell r="D358" t="str">
            <v>ASB</v>
          </cell>
          <cell r="E358" t="str">
            <v>B</v>
          </cell>
          <cell r="F358" t="str">
            <v>DEPT'L EMPLOYEE RELATIONS REP.</v>
          </cell>
          <cell r="G358" t="str">
            <v>1907A</v>
          </cell>
          <cell r="H358">
            <v>5439.18</v>
          </cell>
          <cell r="I358">
            <v>1</v>
          </cell>
          <cell r="J358">
            <v>12</v>
          </cell>
          <cell r="K358">
            <v>1</v>
          </cell>
          <cell r="L358">
            <v>65270.16</v>
          </cell>
        </row>
        <row r="359">
          <cell r="A359">
            <v>109392</v>
          </cell>
          <cell r="B359">
            <v>20539</v>
          </cell>
          <cell r="C359">
            <v>20539</v>
          </cell>
          <cell r="D359" t="str">
            <v>ASB</v>
          </cell>
          <cell r="E359" t="str">
            <v>B</v>
          </cell>
          <cell r="F359" t="str">
            <v>DEPT'L EMPLOYEE RELATIONS REP.</v>
          </cell>
          <cell r="G359" t="str">
            <v>1907A</v>
          </cell>
          <cell r="H359">
            <v>5439.18</v>
          </cell>
          <cell r="I359">
            <v>1</v>
          </cell>
          <cell r="J359">
            <v>12</v>
          </cell>
          <cell r="K359">
            <v>1</v>
          </cell>
          <cell r="L359">
            <v>65270.16</v>
          </cell>
        </row>
        <row r="360">
          <cell r="A360">
            <v>101801</v>
          </cell>
          <cell r="B360">
            <v>20539</v>
          </cell>
          <cell r="C360">
            <v>20539</v>
          </cell>
          <cell r="D360" t="str">
            <v>ASB</v>
          </cell>
          <cell r="E360" t="str">
            <v>B</v>
          </cell>
          <cell r="F360" t="str">
            <v>HEAD DEPT'L PERSONNEL TECHNICAN</v>
          </cell>
          <cell r="G360" t="str">
            <v>1850A</v>
          </cell>
          <cell r="H360">
            <v>6077.36</v>
          </cell>
          <cell r="I360">
            <v>1</v>
          </cell>
          <cell r="J360">
            <v>12</v>
          </cell>
          <cell r="K360">
            <v>1</v>
          </cell>
          <cell r="L360">
            <v>72928</v>
          </cell>
        </row>
        <row r="361">
          <cell r="A361">
            <v>102067</v>
          </cell>
          <cell r="B361">
            <v>20539</v>
          </cell>
          <cell r="C361">
            <v>20539</v>
          </cell>
          <cell r="D361" t="str">
            <v>ASB</v>
          </cell>
          <cell r="E361" t="str">
            <v>B</v>
          </cell>
          <cell r="F361" t="str">
            <v>HEAD DEPT'L PERSONNEL TECHNICAN</v>
          </cell>
          <cell r="G361" t="str">
            <v>1850A</v>
          </cell>
          <cell r="H361">
            <v>6077.36</v>
          </cell>
          <cell r="I361">
            <v>1</v>
          </cell>
          <cell r="J361">
            <v>12</v>
          </cell>
          <cell r="K361">
            <v>1</v>
          </cell>
          <cell r="L361">
            <v>72928</v>
          </cell>
        </row>
        <row r="362">
          <cell r="A362">
            <v>104481</v>
          </cell>
          <cell r="B362">
            <v>20539</v>
          </cell>
          <cell r="C362">
            <v>20539</v>
          </cell>
          <cell r="D362" t="str">
            <v>ASB</v>
          </cell>
          <cell r="E362" t="str">
            <v>B</v>
          </cell>
          <cell r="F362" t="str">
            <v>HEAD DEPT'L PERSONNEL TECHNICAN</v>
          </cell>
          <cell r="G362" t="str">
            <v>1850A</v>
          </cell>
          <cell r="H362">
            <v>6077.36</v>
          </cell>
          <cell r="I362">
            <v>1</v>
          </cell>
          <cell r="J362">
            <v>12</v>
          </cell>
          <cell r="K362">
            <v>1</v>
          </cell>
          <cell r="L362">
            <v>72928</v>
          </cell>
        </row>
        <row r="363">
          <cell r="A363">
            <v>104967</v>
          </cell>
          <cell r="B363">
            <v>20539</v>
          </cell>
          <cell r="C363">
            <v>20539</v>
          </cell>
          <cell r="D363" t="str">
            <v>ASB</v>
          </cell>
          <cell r="E363" t="str">
            <v>B</v>
          </cell>
          <cell r="F363" t="str">
            <v>HEAD DEPT'L PERSONNEL TECHNICAN</v>
          </cell>
          <cell r="G363" t="str">
            <v>1850A</v>
          </cell>
          <cell r="H363">
            <v>6077.36</v>
          </cell>
          <cell r="I363">
            <v>1</v>
          </cell>
          <cell r="J363">
            <v>12</v>
          </cell>
          <cell r="K363">
            <v>1</v>
          </cell>
          <cell r="L363">
            <v>72928</v>
          </cell>
        </row>
        <row r="364">
          <cell r="A364">
            <v>104969</v>
          </cell>
          <cell r="B364">
            <v>20539</v>
          </cell>
          <cell r="C364">
            <v>20539</v>
          </cell>
          <cell r="D364" t="str">
            <v>ASB</v>
          </cell>
          <cell r="E364" t="str">
            <v>B</v>
          </cell>
          <cell r="F364" t="str">
            <v>HEAD DEPT'L PERSONNEL TECHNICAN</v>
          </cell>
          <cell r="G364" t="str">
            <v>1850A</v>
          </cell>
          <cell r="H364">
            <v>6077.36</v>
          </cell>
          <cell r="I364">
            <v>1</v>
          </cell>
          <cell r="J364">
            <v>12</v>
          </cell>
          <cell r="K364">
            <v>1</v>
          </cell>
          <cell r="L364">
            <v>72928</v>
          </cell>
        </row>
        <row r="365">
          <cell r="A365">
            <v>108083</v>
          </cell>
          <cell r="B365">
            <v>20539</v>
          </cell>
          <cell r="C365">
            <v>20539</v>
          </cell>
          <cell r="D365" t="str">
            <v>ASB</v>
          </cell>
          <cell r="E365" t="str">
            <v>B</v>
          </cell>
          <cell r="F365" t="str">
            <v>INFORMATION SYSTEMS ANALYST I</v>
          </cell>
          <cell r="G365" t="str">
            <v>2590A</v>
          </cell>
          <cell r="H365">
            <v>5051.2700000000004</v>
          </cell>
          <cell r="I365">
            <v>1</v>
          </cell>
          <cell r="J365">
            <v>12</v>
          </cell>
          <cell r="K365">
            <v>1</v>
          </cell>
          <cell r="L365">
            <v>60615.24</v>
          </cell>
        </row>
        <row r="366">
          <cell r="A366">
            <v>100302</v>
          </cell>
          <cell r="B366">
            <v>20539</v>
          </cell>
          <cell r="C366">
            <v>20539</v>
          </cell>
          <cell r="D366" t="str">
            <v>ASB</v>
          </cell>
          <cell r="E366" t="str">
            <v>B</v>
          </cell>
          <cell r="F366" t="str">
            <v xml:space="preserve">INTERMEDIATE STENOGRAPHER          </v>
          </cell>
          <cell r="G366" t="str">
            <v>2172A</v>
          </cell>
          <cell r="H366">
            <v>2934</v>
          </cell>
          <cell r="I366">
            <v>1</v>
          </cell>
          <cell r="J366">
            <v>12</v>
          </cell>
          <cell r="K366">
            <v>1</v>
          </cell>
          <cell r="L366">
            <v>35208</v>
          </cell>
        </row>
        <row r="367">
          <cell r="A367">
            <v>100395</v>
          </cell>
          <cell r="B367">
            <v>23001</v>
          </cell>
          <cell r="C367">
            <v>20539</v>
          </cell>
          <cell r="D367" t="str">
            <v>ASB</v>
          </cell>
          <cell r="E367" t="str">
            <v>B</v>
          </cell>
          <cell r="F367" t="str">
            <v>INTERMEDIATE TYPIST-CLERK</v>
          </cell>
          <cell r="G367" t="str">
            <v>2214A</v>
          </cell>
          <cell r="H367">
            <v>2675.27</v>
          </cell>
          <cell r="I367">
            <v>1</v>
          </cell>
          <cell r="J367">
            <v>12</v>
          </cell>
          <cell r="K367">
            <v>1</v>
          </cell>
          <cell r="L367">
            <v>32103.16</v>
          </cell>
        </row>
        <row r="368">
          <cell r="A368">
            <v>102068</v>
          </cell>
          <cell r="B368">
            <v>20539</v>
          </cell>
          <cell r="C368">
            <v>20539</v>
          </cell>
          <cell r="D368" t="str">
            <v>ASB</v>
          </cell>
          <cell r="E368" t="str">
            <v>B</v>
          </cell>
          <cell r="F368" t="str">
            <v>INTERMEDIATE TYPIST-CLERK</v>
          </cell>
          <cell r="G368" t="str">
            <v>2214A</v>
          </cell>
          <cell r="H368">
            <v>2675.27</v>
          </cell>
          <cell r="I368">
            <v>1</v>
          </cell>
          <cell r="J368">
            <v>12</v>
          </cell>
          <cell r="K368">
            <v>1</v>
          </cell>
          <cell r="L368">
            <v>32103.16</v>
          </cell>
        </row>
        <row r="369">
          <cell r="A369">
            <v>102071</v>
          </cell>
          <cell r="B369">
            <v>20539</v>
          </cell>
          <cell r="C369">
            <v>20539</v>
          </cell>
          <cell r="D369" t="str">
            <v>ASB</v>
          </cell>
          <cell r="E369" t="str">
            <v>B</v>
          </cell>
          <cell r="F369" t="str">
            <v>INTERMEDIATE TYPIST-CLERK</v>
          </cell>
          <cell r="G369" t="str">
            <v>2214A</v>
          </cell>
          <cell r="H369">
            <v>2675.27</v>
          </cell>
          <cell r="I369">
            <v>1</v>
          </cell>
          <cell r="J369">
            <v>12</v>
          </cell>
          <cell r="K369">
            <v>1</v>
          </cell>
          <cell r="L369">
            <v>32103.16</v>
          </cell>
        </row>
        <row r="370">
          <cell r="A370">
            <v>104364</v>
          </cell>
          <cell r="B370">
            <v>20539</v>
          </cell>
          <cell r="C370">
            <v>20539</v>
          </cell>
          <cell r="D370" t="str">
            <v>ASB</v>
          </cell>
          <cell r="E370" t="str">
            <v>B</v>
          </cell>
          <cell r="F370" t="str">
            <v>INTERMEDIATE TYPIST-CLERK</v>
          </cell>
          <cell r="G370" t="str">
            <v>2214A</v>
          </cell>
          <cell r="H370">
            <v>2675.27</v>
          </cell>
          <cell r="I370">
            <v>1</v>
          </cell>
          <cell r="J370">
            <v>12</v>
          </cell>
          <cell r="K370">
            <v>1</v>
          </cell>
          <cell r="L370">
            <v>32103.16</v>
          </cell>
        </row>
        <row r="371">
          <cell r="A371">
            <v>104835</v>
          </cell>
          <cell r="B371">
            <v>20539</v>
          </cell>
          <cell r="C371">
            <v>20539</v>
          </cell>
          <cell r="D371" t="str">
            <v>ASB</v>
          </cell>
          <cell r="E371" t="str">
            <v>B</v>
          </cell>
          <cell r="F371" t="str">
            <v>INTERMEDIATE TYPIST-CLERK</v>
          </cell>
          <cell r="G371" t="str">
            <v>2214A</v>
          </cell>
          <cell r="H371">
            <v>2675.27</v>
          </cell>
          <cell r="I371">
            <v>1</v>
          </cell>
          <cell r="J371">
            <v>12</v>
          </cell>
          <cell r="K371">
            <v>1</v>
          </cell>
          <cell r="L371">
            <v>32103.16</v>
          </cell>
        </row>
        <row r="372">
          <cell r="A372">
            <v>104922</v>
          </cell>
          <cell r="B372">
            <v>20488</v>
          </cell>
          <cell r="C372">
            <v>20539</v>
          </cell>
          <cell r="D372" t="str">
            <v>ASB</v>
          </cell>
          <cell r="E372" t="str">
            <v>B</v>
          </cell>
          <cell r="F372" t="str">
            <v>INTERMEDIATE TYPIST-CLERK</v>
          </cell>
          <cell r="G372" t="str">
            <v>2214A</v>
          </cell>
          <cell r="H372">
            <v>2675.27</v>
          </cell>
          <cell r="I372">
            <v>1</v>
          </cell>
          <cell r="J372">
            <v>12</v>
          </cell>
          <cell r="K372">
            <v>1</v>
          </cell>
          <cell r="L372">
            <v>32103.16</v>
          </cell>
        </row>
        <row r="373">
          <cell r="A373">
            <v>105014</v>
          </cell>
          <cell r="B373">
            <v>20944</v>
          </cell>
          <cell r="C373">
            <v>20539</v>
          </cell>
          <cell r="D373" t="str">
            <v>ASB</v>
          </cell>
          <cell r="E373" t="str">
            <v>B</v>
          </cell>
          <cell r="F373" t="str">
            <v>INTERMEDIATE TYPIST-CLERK</v>
          </cell>
          <cell r="G373" t="str">
            <v>2214A</v>
          </cell>
          <cell r="H373">
            <v>2675.27</v>
          </cell>
          <cell r="I373">
            <v>1</v>
          </cell>
          <cell r="J373">
            <v>12</v>
          </cell>
          <cell r="K373">
            <v>1</v>
          </cell>
          <cell r="L373">
            <v>32103.16</v>
          </cell>
        </row>
        <row r="374">
          <cell r="A374">
            <v>108084</v>
          </cell>
          <cell r="B374">
            <v>20539</v>
          </cell>
          <cell r="C374">
            <v>20539</v>
          </cell>
          <cell r="D374" t="str">
            <v>ASB</v>
          </cell>
          <cell r="E374" t="str">
            <v>B</v>
          </cell>
          <cell r="F374" t="str">
            <v>INTERMEDIATE TYPIST-CLERK</v>
          </cell>
          <cell r="G374" t="str">
            <v>2214A</v>
          </cell>
          <cell r="H374">
            <v>2675.27</v>
          </cell>
          <cell r="I374">
            <v>1</v>
          </cell>
          <cell r="J374">
            <v>12</v>
          </cell>
          <cell r="K374">
            <v>1</v>
          </cell>
          <cell r="L374">
            <v>32103.16</v>
          </cell>
        </row>
        <row r="375">
          <cell r="A375">
            <v>108085</v>
          </cell>
          <cell r="B375">
            <v>20539</v>
          </cell>
          <cell r="C375">
            <v>20539</v>
          </cell>
          <cell r="D375" t="str">
            <v>ASB</v>
          </cell>
          <cell r="E375" t="str">
            <v>B</v>
          </cell>
          <cell r="F375" t="str">
            <v>INTERMEDIATE TYPIST-CLERK</v>
          </cell>
          <cell r="G375" t="str">
            <v>2214A</v>
          </cell>
          <cell r="H375">
            <v>2675.27</v>
          </cell>
          <cell r="I375">
            <v>1</v>
          </cell>
          <cell r="J375">
            <v>12</v>
          </cell>
          <cell r="K375">
            <v>1</v>
          </cell>
          <cell r="L375">
            <v>32103.16</v>
          </cell>
        </row>
        <row r="376">
          <cell r="A376">
            <v>108086</v>
          </cell>
          <cell r="B376">
            <v>20539</v>
          </cell>
          <cell r="C376">
            <v>20539</v>
          </cell>
          <cell r="D376" t="str">
            <v>ASB</v>
          </cell>
          <cell r="E376" t="str">
            <v>B</v>
          </cell>
          <cell r="F376" t="str">
            <v>INTERMEDIATE TYPIST-CLERK</v>
          </cell>
          <cell r="G376" t="str">
            <v>2214A</v>
          </cell>
          <cell r="H376">
            <v>2675.27</v>
          </cell>
          <cell r="I376">
            <v>1</v>
          </cell>
          <cell r="J376">
            <v>12</v>
          </cell>
          <cell r="K376">
            <v>1</v>
          </cell>
          <cell r="L376">
            <v>32103.16</v>
          </cell>
        </row>
        <row r="377">
          <cell r="A377">
            <v>106013</v>
          </cell>
          <cell r="B377">
            <v>21533</v>
          </cell>
          <cell r="C377">
            <v>20539</v>
          </cell>
          <cell r="D377" t="str">
            <v>ASB</v>
          </cell>
          <cell r="E377" t="str">
            <v>B</v>
          </cell>
          <cell r="F377" t="str">
            <v>MEDICAL CASE WORKER II</v>
          </cell>
          <cell r="G377" t="str">
            <v>9002A</v>
          </cell>
          <cell r="H377">
            <v>3938.82</v>
          </cell>
          <cell r="I377">
            <v>1</v>
          </cell>
          <cell r="J377">
            <v>12</v>
          </cell>
          <cell r="K377">
            <v>1</v>
          </cell>
          <cell r="L377">
            <v>47265.68</v>
          </cell>
        </row>
        <row r="378">
          <cell r="A378">
            <v>103544</v>
          </cell>
          <cell r="B378">
            <v>20539</v>
          </cell>
          <cell r="C378">
            <v>20539</v>
          </cell>
          <cell r="D378" t="str">
            <v>ASB</v>
          </cell>
          <cell r="E378" t="str">
            <v>B</v>
          </cell>
          <cell r="F378" t="str">
            <v>PAYROLL CLERK I</v>
          </cell>
          <cell r="G378" t="str">
            <v>1331A</v>
          </cell>
          <cell r="H378">
            <v>3102.64</v>
          </cell>
          <cell r="I378">
            <v>1</v>
          </cell>
          <cell r="J378">
            <v>12</v>
          </cell>
          <cell r="K378">
            <v>1</v>
          </cell>
          <cell r="L378">
            <v>37231.440000000002</v>
          </cell>
        </row>
        <row r="379">
          <cell r="A379">
            <v>103546</v>
          </cell>
          <cell r="B379">
            <v>20539</v>
          </cell>
          <cell r="C379">
            <v>20539</v>
          </cell>
          <cell r="D379" t="str">
            <v>ASB</v>
          </cell>
          <cell r="E379" t="str">
            <v>B</v>
          </cell>
          <cell r="F379" t="str">
            <v>PAYROLL CLERK I</v>
          </cell>
          <cell r="G379" t="str">
            <v>1331A</v>
          </cell>
          <cell r="H379">
            <v>3102.64</v>
          </cell>
          <cell r="I379">
            <v>1</v>
          </cell>
          <cell r="J379">
            <v>12</v>
          </cell>
          <cell r="K379">
            <v>1</v>
          </cell>
          <cell r="L379">
            <v>37231.440000000002</v>
          </cell>
        </row>
        <row r="380">
          <cell r="A380">
            <v>103547</v>
          </cell>
          <cell r="B380">
            <v>20539</v>
          </cell>
          <cell r="C380">
            <v>20539</v>
          </cell>
          <cell r="D380" t="str">
            <v>ASB</v>
          </cell>
          <cell r="E380" t="str">
            <v>B</v>
          </cell>
          <cell r="F380" t="str">
            <v>PAYROLL CLERK I</v>
          </cell>
          <cell r="G380" t="str">
            <v>1331A</v>
          </cell>
          <cell r="H380">
            <v>3102.64</v>
          </cell>
          <cell r="I380">
            <v>1</v>
          </cell>
          <cell r="J380">
            <v>12</v>
          </cell>
          <cell r="K380">
            <v>1</v>
          </cell>
          <cell r="L380">
            <v>37231.440000000002</v>
          </cell>
        </row>
        <row r="381">
          <cell r="A381">
            <v>108087</v>
          </cell>
          <cell r="B381">
            <v>20539</v>
          </cell>
          <cell r="C381">
            <v>20539</v>
          </cell>
          <cell r="D381" t="str">
            <v>ASB</v>
          </cell>
          <cell r="E381" t="str">
            <v>B</v>
          </cell>
          <cell r="F381" t="str">
            <v>PAYROLL CLERK I</v>
          </cell>
          <cell r="G381" t="str">
            <v>1331A</v>
          </cell>
          <cell r="H381">
            <v>3102.64</v>
          </cell>
          <cell r="I381">
            <v>1</v>
          </cell>
          <cell r="J381">
            <v>12</v>
          </cell>
          <cell r="K381">
            <v>1</v>
          </cell>
          <cell r="L381">
            <v>37231.440000000002</v>
          </cell>
        </row>
        <row r="382">
          <cell r="A382">
            <v>108088</v>
          </cell>
          <cell r="B382">
            <v>20539</v>
          </cell>
          <cell r="C382">
            <v>20539</v>
          </cell>
          <cell r="D382" t="str">
            <v>ASB</v>
          </cell>
          <cell r="E382" t="str">
            <v>B</v>
          </cell>
          <cell r="F382" t="str">
            <v>PAYROLL CLERK I</v>
          </cell>
          <cell r="G382" t="str">
            <v>1331A</v>
          </cell>
          <cell r="H382">
            <v>3102.64</v>
          </cell>
          <cell r="I382">
            <v>1</v>
          </cell>
          <cell r="J382">
            <v>12</v>
          </cell>
          <cell r="K382">
            <v>1</v>
          </cell>
          <cell r="L382">
            <v>37231.440000000002</v>
          </cell>
        </row>
        <row r="383">
          <cell r="A383">
            <v>100930</v>
          </cell>
          <cell r="B383">
            <v>20539</v>
          </cell>
          <cell r="C383">
            <v>20539</v>
          </cell>
          <cell r="D383" t="str">
            <v>ASB</v>
          </cell>
          <cell r="E383" t="str">
            <v>B</v>
          </cell>
          <cell r="F383" t="str">
            <v xml:space="preserve">PERSONNEL OFFICER III              </v>
          </cell>
          <cell r="G383" t="str">
            <v>1854A</v>
          </cell>
          <cell r="H383">
            <v>7913.33</v>
          </cell>
          <cell r="I383">
            <v>1</v>
          </cell>
          <cell r="J383">
            <v>12</v>
          </cell>
          <cell r="K383">
            <v>1</v>
          </cell>
          <cell r="L383">
            <v>94960</v>
          </cell>
        </row>
        <row r="384">
          <cell r="A384">
            <v>104790</v>
          </cell>
          <cell r="B384">
            <v>20588</v>
          </cell>
          <cell r="C384">
            <v>20539</v>
          </cell>
          <cell r="D384" t="str">
            <v>ASB</v>
          </cell>
          <cell r="E384" t="str">
            <v>B</v>
          </cell>
          <cell r="F384" t="str">
            <v xml:space="preserve">SENIOR CLERK                       </v>
          </cell>
          <cell r="G384" t="str">
            <v>1140A</v>
          </cell>
          <cell r="H384">
            <v>2941</v>
          </cell>
          <cell r="I384">
            <v>1</v>
          </cell>
          <cell r="J384">
            <v>12</v>
          </cell>
          <cell r="K384">
            <v>1</v>
          </cell>
          <cell r="L384">
            <v>35292</v>
          </cell>
        </row>
        <row r="385">
          <cell r="A385">
            <v>109391</v>
          </cell>
          <cell r="B385">
            <v>20539</v>
          </cell>
          <cell r="C385">
            <v>20539</v>
          </cell>
          <cell r="D385" t="str">
            <v>ASB</v>
          </cell>
          <cell r="E385" t="str">
            <v>B</v>
          </cell>
          <cell r="F385" t="str">
            <v>SENIOR DEPARTMENTAL EMPLOYEE REL. REP</v>
          </cell>
          <cell r="G385" t="str">
            <v>1908A</v>
          </cell>
          <cell r="H385">
            <v>7329.55</v>
          </cell>
          <cell r="I385">
            <v>1</v>
          </cell>
          <cell r="J385">
            <v>12</v>
          </cell>
          <cell r="K385">
            <v>1</v>
          </cell>
          <cell r="L385">
            <v>87954.76</v>
          </cell>
        </row>
        <row r="386">
          <cell r="A386">
            <v>104479</v>
          </cell>
          <cell r="B386">
            <v>20539</v>
          </cell>
          <cell r="C386">
            <v>20539</v>
          </cell>
          <cell r="D386" t="str">
            <v>ASB</v>
          </cell>
          <cell r="E386" t="str">
            <v>B</v>
          </cell>
          <cell r="F386" t="str">
            <v>SENIOR DEPARTMENTAL PERSONNEL ASST</v>
          </cell>
          <cell r="G386" t="str">
            <v>1843A</v>
          </cell>
          <cell r="H386">
            <v>4066.18</v>
          </cell>
          <cell r="I386">
            <v>1</v>
          </cell>
          <cell r="J386">
            <v>12</v>
          </cell>
          <cell r="K386">
            <v>1</v>
          </cell>
          <cell r="L386">
            <v>48793.760000000002</v>
          </cell>
        </row>
        <row r="387">
          <cell r="A387">
            <v>104965</v>
          </cell>
          <cell r="B387">
            <v>20539</v>
          </cell>
          <cell r="C387">
            <v>20539</v>
          </cell>
          <cell r="D387" t="str">
            <v>ASB</v>
          </cell>
          <cell r="E387" t="str">
            <v>B</v>
          </cell>
          <cell r="F387" t="str">
            <v>SENIOR DEPARTMENTAL PERSONNEL ASST</v>
          </cell>
          <cell r="G387" t="str">
            <v>1843A</v>
          </cell>
          <cell r="H387">
            <v>4066.18</v>
          </cell>
          <cell r="I387">
            <v>1</v>
          </cell>
          <cell r="J387">
            <v>12</v>
          </cell>
          <cell r="K387">
            <v>1</v>
          </cell>
          <cell r="L387">
            <v>48793.760000000002</v>
          </cell>
        </row>
        <row r="388">
          <cell r="A388">
            <v>108080</v>
          </cell>
          <cell r="B388">
            <v>20539</v>
          </cell>
          <cell r="C388">
            <v>20539</v>
          </cell>
          <cell r="D388" t="str">
            <v>ASB</v>
          </cell>
          <cell r="E388" t="str">
            <v>B</v>
          </cell>
          <cell r="F388" t="str">
            <v>SENIOR DEPARTMENTAL PERSONNEL ASST</v>
          </cell>
          <cell r="G388" t="str">
            <v>1843A</v>
          </cell>
          <cell r="H388">
            <v>4066.18</v>
          </cell>
          <cell r="I388">
            <v>1</v>
          </cell>
          <cell r="J388">
            <v>12</v>
          </cell>
          <cell r="K388">
            <v>1</v>
          </cell>
          <cell r="L388">
            <v>48793.760000000002</v>
          </cell>
        </row>
        <row r="389">
          <cell r="A389">
            <v>101446</v>
          </cell>
          <cell r="B389">
            <v>20539</v>
          </cell>
          <cell r="C389">
            <v>20539</v>
          </cell>
          <cell r="D389" t="str">
            <v>ASB</v>
          </cell>
          <cell r="E389" t="str">
            <v>B</v>
          </cell>
          <cell r="F389" t="str">
            <v xml:space="preserve">SENIOR DEPARTMENTAL PERSONNEL TECH </v>
          </cell>
          <cell r="G389" t="str">
            <v>1849A</v>
          </cell>
          <cell r="H389">
            <v>5452.55</v>
          </cell>
          <cell r="I389">
            <v>1</v>
          </cell>
          <cell r="J389">
            <v>12</v>
          </cell>
          <cell r="K389">
            <v>1</v>
          </cell>
          <cell r="L389">
            <v>65430.6</v>
          </cell>
        </row>
        <row r="390">
          <cell r="A390">
            <v>101447</v>
          </cell>
          <cell r="B390">
            <v>20539</v>
          </cell>
          <cell r="C390">
            <v>20539</v>
          </cell>
          <cell r="D390" t="str">
            <v>ASB</v>
          </cell>
          <cell r="E390" t="str">
            <v>B</v>
          </cell>
          <cell r="F390" t="str">
            <v xml:space="preserve">SENIOR DEPARTMENTAL PERSONNEL TECH </v>
          </cell>
          <cell r="G390" t="str">
            <v>1849A</v>
          </cell>
          <cell r="H390">
            <v>5452.55</v>
          </cell>
          <cell r="I390">
            <v>1</v>
          </cell>
          <cell r="J390">
            <v>12</v>
          </cell>
          <cell r="K390">
            <v>1</v>
          </cell>
          <cell r="L390">
            <v>65430.6</v>
          </cell>
        </row>
        <row r="391">
          <cell r="A391">
            <v>101448</v>
          </cell>
          <cell r="B391">
            <v>20539</v>
          </cell>
          <cell r="C391">
            <v>20539</v>
          </cell>
          <cell r="D391" t="str">
            <v>ASB</v>
          </cell>
          <cell r="E391" t="str">
            <v>B</v>
          </cell>
          <cell r="F391" t="str">
            <v xml:space="preserve">SENIOR DEPARTMENTAL PERSONNEL TECH </v>
          </cell>
          <cell r="G391" t="str">
            <v>1849A</v>
          </cell>
          <cell r="H391">
            <v>5452.55</v>
          </cell>
          <cell r="I391">
            <v>1</v>
          </cell>
          <cell r="J391">
            <v>12</v>
          </cell>
          <cell r="K391">
            <v>1</v>
          </cell>
          <cell r="L391">
            <v>65430.6</v>
          </cell>
        </row>
        <row r="392">
          <cell r="A392">
            <v>101449</v>
          </cell>
          <cell r="B392">
            <v>20539</v>
          </cell>
          <cell r="C392">
            <v>20539</v>
          </cell>
          <cell r="D392" t="str">
            <v>ASB</v>
          </cell>
          <cell r="E392" t="str">
            <v>B</v>
          </cell>
          <cell r="F392" t="str">
            <v xml:space="preserve">SENIOR DEPARTMENTAL PERSONNEL TECH </v>
          </cell>
          <cell r="G392" t="str">
            <v>1849A</v>
          </cell>
          <cell r="H392">
            <v>5452.55</v>
          </cell>
          <cell r="I392">
            <v>1</v>
          </cell>
          <cell r="J392">
            <v>12</v>
          </cell>
          <cell r="K392">
            <v>1</v>
          </cell>
          <cell r="L392">
            <v>65430.6</v>
          </cell>
        </row>
        <row r="393">
          <cell r="A393">
            <v>104962</v>
          </cell>
          <cell r="B393">
            <v>20539</v>
          </cell>
          <cell r="C393">
            <v>20539</v>
          </cell>
          <cell r="D393" t="str">
            <v>ASB</v>
          </cell>
          <cell r="E393" t="str">
            <v>B</v>
          </cell>
          <cell r="F393" t="str">
            <v xml:space="preserve">SENIOR DEPARTMENTAL PERSONNEL TECH </v>
          </cell>
          <cell r="G393" t="str">
            <v>1849A</v>
          </cell>
          <cell r="H393">
            <v>5452.55</v>
          </cell>
          <cell r="I393">
            <v>1</v>
          </cell>
          <cell r="J393">
            <v>12</v>
          </cell>
          <cell r="K393">
            <v>1</v>
          </cell>
          <cell r="L393">
            <v>65430.6</v>
          </cell>
        </row>
        <row r="394">
          <cell r="A394">
            <v>104963</v>
          </cell>
          <cell r="B394">
            <v>20539</v>
          </cell>
          <cell r="C394">
            <v>20539</v>
          </cell>
          <cell r="D394" t="str">
            <v>ASB</v>
          </cell>
          <cell r="E394" t="str">
            <v>B</v>
          </cell>
          <cell r="F394" t="str">
            <v xml:space="preserve">SENIOR DEPARTMENTAL PERSONNEL TECH </v>
          </cell>
          <cell r="G394" t="str">
            <v>1849A</v>
          </cell>
          <cell r="H394">
            <v>5452.55</v>
          </cell>
          <cell r="I394">
            <v>1</v>
          </cell>
          <cell r="J394">
            <v>12</v>
          </cell>
          <cell r="K394">
            <v>1</v>
          </cell>
          <cell r="L394">
            <v>65430.6</v>
          </cell>
        </row>
        <row r="395">
          <cell r="A395">
            <v>108079</v>
          </cell>
          <cell r="B395">
            <v>20539</v>
          </cell>
          <cell r="C395">
            <v>20539</v>
          </cell>
          <cell r="D395" t="str">
            <v>ASB</v>
          </cell>
          <cell r="E395" t="str">
            <v>B</v>
          </cell>
          <cell r="F395" t="str">
            <v xml:space="preserve">SENIOR DEPARTMENTAL PERSONNEL TECH </v>
          </cell>
          <cell r="G395" t="str">
            <v>1849A</v>
          </cell>
          <cell r="H395">
            <v>5452.55</v>
          </cell>
          <cell r="I395">
            <v>1</v>
          </cell>
          <cell r="J395">
            <v>12</v>
          </cell>
          <cell r="K395">
            <v>1</v>
          </cell>
          <cell r="L395">
            <v>65430.6</v>
          </cell>
        </row>
        <row r="396">
          <cell r="A396">
            <v>102070</v>
          </cell>
          <cell r="B396">
            <v>20539</v>
          </cell>
          <cell r="C396">
            <v>20539</v>
          </cell>
          <cell r="D396" t="str">
            <v>ASB</v>
          </cell>
          <cell r="E396" t="str">
            <v>B</v>
          </cell>
          <cell r="F396" t="str">
            <v xml:space="preserve">SENIOR SECRETARY III               </v>
          </cell>
          <cell r="G396" t="str">
            <v>2102A</v>
          </cell>
          <cell r="H396">
            <v>4106.3599999999997</v>
          </cell>
          <cell r="I396">
            <v>1</v>
          </cell>
          <cell r="J396">
            <v>12</v>
          </cell>
          <cell r="K396">
            <v>1</v>
          </cell>
          <cell r="L396">
            <v>49276.56</v>
          </cell>
        </row>
        <row r="397">
          <cell r="A397">
            <v>103619</v>
          </cell>
          <cell r="B397">
            <v>20539</v>
          </cell>
          <cell r="C397">
            <v>20539</v>
          </cell>
          <cell r="D397" t="str">
            <v>ASB</v>
          </cell>
          <cell r="E397" t="str">
            <v>B</v>
          </cell>
          <cell r="F397" t="str">
            <v xml:space="preserve">SENIOR TYPIST-CLERK                </v>
          </cell>
          <cell r="G397" t="str">
            <v>2216A</v>
          </cell>
          <cell r="H397">
            <v>3013.55</v>
          </cell>
          <cell r="I397">
            <v>1</v>
          </cell>
          <cell r="J397">
            <v>12</v>
          </cell>
          <cell r="K397">
            <v>1</v>
          </cell>
          <cell r="L397">
            <v>36162.6</v>
          </cell>
        </row>
        <row r="398">
          <cell r="A398">
            <v>104968</v>
          </cell>
          <cell r="B398">
            <v>20539</v>
          </cell>
          <cell r="C398">
            <v>20539</v>
          </cell>
          <cell r="D398" t="str">
            <v>ASB</v>
          </cell>
          <cell r="E398" t="str">
            <v>B</v>
          </cell>
          <cell r="F398" t="str">
            <v xml:space="preserve">SENIOR TYPIST-CLERK                </v>
          </cell>
          <cell r="G398" t="str">
            <v>2216A</v>
          </cell>
          <cell r="H398">
            <v>3013.55</v>
          </cell>
          <cell r="I398">
            <v>1</v>
          </cell>
          <cell r="J398">
            <v>12</v>
          </cell>
          <cell r="K398">
            <v>1</v>
          </cell>
          <cell r="L398">
            <v>36162.6</v>
          </cell>
        </row>
        <row r="399">
          <cell r="A399">
            <v>104661</v>
          </cell>
          <cell r="B399">
            <v>20469</v>
          </cell>
          <cell r="C399">
            <v>20539</v>
          </cell>
          <cell r="D399" t="str">
            <v>ASB</v>
          </cell>
          <cell r="E399" t="str">
            <v>B</v>
          </cell>
          <cell r="F399" t="str">
            <v xml:space="preserve">STUDENT WORKER                     </v>
          </cell>
          <cell r="G399" t="str">
            <v>8242F</v>
          </cell>
          <cell r="H399">
            <v>8.52</v>
          </cell>
          <cell r="I399">
            <v>1</v>
          </cell>
          <cell r="J399">
            <v>1044</v>
          </cell>
          <cell r="K399">
            <v>0</v>
          </cell>
          <cell r="L399">
            <v>8895.24</v>
          </cell>
        </row>
        <row r="400">
          <cell r="A400">
            <v>103550</v>
          </cell>
          <cell r="B400">
            <v>20539</v>
          </cell>
          <cell r="C400">
            <v>20539</v>
          </cell>
          <cell r="D400" t="str">
            <v>ASB</v>
          </cell>
          <cell r="E400" t="str">
            <v>B</v>
          </cell>
          <cell r="F400" t="str">
            <v>SUPERVISING PAYROLL CLERK III</v>
          </cell>
          <cell r="G400" t="str">
            <v>1340A</v>
          </cell>
          <cell r="H400">
            <v>4046.36</v>
          </cell>
          <cell r="I400">
            <v>1</v>
          </cell>
          <cell r="J400">
            <v>12</v>
          </cell>
          <cell r="K400">
            <v>1</v>
          </cell>
          <cell r="L400">
            <v>48556</v>
          </cell>
        </row>
        <row r="401">
          <cell r="A401">
            <v>100048</v>
          </cell>
          <cell r="B401">
            <v>20540</v>
          </cell>
          <cell r="C401">
            <v>20540</v>
          </cell>
          <cell r="D401" t="str">
            <v>ASB</v>
          </cell>
          <cell r="E401" t="str">
            <v>B</v>
          </cell>
          <cell r="F401" t="str">
            <v xml:space="preserve">ADMINISTRATIVE ASSISTANT II        </v>
          </cell>
          <cell r="G401" t="str">
            <v>0888A</v>
          </cell>
          <cell r="H401">
            <v>4334.6400000000003</v>
          </cell>
          <cell r="I401">
            <v>1</v>
          </cell>
          <cell r="J401">
            <v>12</v>
          </cell>
          <cell r="K401">
            <v>1</v>
          </cell>
          <cell r="L401">
            <v>52015.360000000001</v>
          </cell>
        </row>
        <row r="402">
          <cell r="A402">
            <v>101905</v>
          </cell>
          <cell r="B402">
            <v>20540</v>
          </cell>
          <cell r="C402">
            <v>20540</v>
          </cell>
          <cell r="D402" t="str">
            <v>ASB</v>
          </cell>
          <cell r="E402" t="str">
            <v>B</v>
          </cell>
          <cell r="F402" t="str">
            <v xml:space="preserve">ADMINISTRATIVE ASSISTANT II        </v>
          </cell>
          <cell r="G402" t="str">
            <v>0888A</v>
          </cell>
          <cell r="H402">
            <v>4334.6400000000003</v>
          </cell>
          <cell r="I402">
            <v>1</v>
          </cell>
          <cell r="J402">
            <v>12</v>
          </cell>
          <cell r="K402">
            <v>1</v>
          </cell>
          <cell r="L402">
            <v>52015.360000000001</v>
          </cell>
        </row>
        <row r="403">
          <cell r="A403">
            <v>101846</v>
          </cell>
          <cell r="B403">
            <v>20540</v>
          </cell>
          <cell r="C403">
            <v>20540</v>
          </cell>
          <cell r="D403" t="str">
            <v>ASB</v>
          </cell>
          <cell r="E403" t="str">
            <v>B</v>
          </cell>
          <cell r="F403" t="str">
            <v xml:space="preserve">ADMINISTRATIVE ASSISTANT III       </v>
          </cell>
          <cell r="G403" t="str">
            <v>0889A</v>
          </cell>
          <cell r="H403">
            <v>4832</v>
          </cell>
          <cell r="I403">
            <v>1</v>
          </cell>
          <cell r="J403">
            <v>12</v>
          </cell>
          <cell r="K403">
            <v>1</v>
          </cell>
          <cell r="L403">
            <v>57983.839999999997</v>
          </cell>
        </row>
        <row r="404">
          <cell r="A404">
            <v>102073</v>
          </cell>
          <cell r="B404">
            <v>20540</v>
          </cell>
          <cell r="C404">
            <v>20540</v>
          </cell>
          <cell r="D404" t="str">
            <v>ASB</v>
          </cell>
          <cell r="E404" t="str">
            <v>B</v>
          </cell>
          <cell r="F404" t="str">
            <v xml:space="preserve">ADMINISTRATIVE ASSISTANT III       </v>
          </cell>
          <cell r="G404" t="str">
            <v>0889A</v>
          </cell>
          <cell r="H404">
            <v>4832</v>
          </cell>
          <cell r="I404">
            <v>1</v>
          </cell>
          <cell r="J404">
            <v>12</v>
          </cell>
          <cell r="K404">
            <v>1</v>
          </cell>
          <cell r="L404">
            <v>57983.839999999997</v>
          </cell>
        </row>
        <row r="405">
          <cell r="A405">
            <v>104383</v>
          </cell>
          <cell r="B405">
            <v>20540</v>
          </cell>
          <cell r="C405">
            <v>20540</v>
          </cell>
          <cell r="D405" t="str">
            <v>ASB</v>
          </cell>
          <cell r="E405" t="str">
            <v>B</v>
          </cell>
          <cell r="F405" t="str">
            <v xml:space="preserve">ADMINISTRATIVE ASSISTANT III       </v>
          </cell>
          <cell r="G405" t="str">
            <v>0889A</v>
          </cell>
          <cell r="H405">
            <v>4832</v>
          </cell>
          <cell r="I405">
            <v>1</v>
          </cell>
          <cell r="J405">
            <v>12</v>
          </cell>
          <cell r="K405">
            <v>1</v>
          </cell>
          <cell r="L405">
            <v>57983.839999999997</v>
          </cell>
        </row>
        <row r="406">
          <cell r="A406">
            <v>102074</v>
          </cell>
          <cell r="B406">
            <v>20540</v>
          </cell>
          <cell r="C406">
            <v>20540</v>
          </cell>
          <cell r="D406" t="str">
            <v>ASB</v>
          </cell>
          <cell r="E406" t="str">
            <v>B</v>
          </cell>
          <cell r="F406" t="str">
            <v xml:space="preserve">CHIEF,ADMINISTRATIVE SUPPORT BUR, MH </v>
          </cell>
          <cell r="G406" t="str">
            <v>4725A</v>
          </cell>
          <cell r="H406">
            <v>7873.09</v>
          </cell>
          <cell r="I406">
            <v>1</v>
          </cell>
          <cell r="J406">
            <v>12</v>
          </cell>
          <cell r="K406">
            <v>1</v>
          </cell>
          <cell r="L406">
            <v>94476.84</v>
          </cell>
        </row>
        <row r="407">
          <cell r="A407">
            <v>104233</v>
          </cell>
          <cell r="B407">
            <v>20540</v>
          </cell>
          <cell r="C407">
            <v>20540</v>
          </cell>
          <cell r="D407" t="str">
            <v>ASB</v>
          </cell>
          <cell r="E407" t="str">
            <v>B</v>
          </cell>
          <cell r="F407" t="str">
            <v xml:space="preserve">INTERMEDIATE CLERK                 </v>
          </cell>
          <cell r="G407" t="str">
            <v>1138A</v>
          </cell>
          <cell r="H407">
            <v>2611.09</v>
          </cell>
          <cell r="I407">
            <v>1</v>
          </cell>
          <cell r="J407">
            <v>12</v>
          </cell>
          <cell r="K407">
            <v>1</v>
          </cell>
          <cell r="L407">
            <v>31333</v>
          </cell>
        </row>
        <row r="408">
          <cell r="A408">
            <v>104384</v>
          </cell>
          <cell r="B408">
            <v>20540</v>
          </cell>
          <cell r="C408">
            <v>20540</v>
          </cell>
          <cell r="D408" t="str">
            <v>ASB</v>
          </cell>
          <cell r="E408" t="str">
            <v>B</v>
          </cell>
          <cell r="F408" t="str">
            <v xml:space="preserve">INTERMEDIATE CLERK                 </v>
          </cell>
          <cell r="G408" t="str">
            <v>1138A</v>
          </cell>
          <cell r="H408">
            <v>2611.09</v>
          </cell>
          <cell r="I408">
            <v>1</v>
          </cell>
          <cell r="J408">
            <v>12</v>
          </cell>
          <cell r="K408">
            <v>1</v>
          </cell>
          <cell r="L408">
            <v>31333</v>
          </cell>
        </row>
        <row r="409">
          <cell r="A409">
            <v>100381</v>
          </cell>
          <cell r="B409">
            <v>20540</v>
          </cell>
          <cell r="C409">
            <v>20540</v>
          </cell>
          <cell r="D409" t="str">
            <v>ASB</v>
          </cell>
          <cell r="E409" t="str">
            <v>B</v>
          </cell>
          <cell r="F409" t="str">
            <v>INTERMEDIATE TYPIST-CLERK</v>
          </cell>
          <cell r="G409" t="str">
            <v>2214A</v>
          </cell>
          <cell r="H409">
            <v>2675.27</v>
          </cell>
          <cell r="I409">
            <v>1</v>
          </cell>
          <cell r="J409">
            <v>12</v>
          </cell>
          <cell r="K409">
            <v>1</v>
          </cell>
          <cell r="L409">
            <v>32103.16</v>
          </cell>
        </row>
        <row r="410">
          <cell r="A410">
            <v>100388</v>
          </cell>
          <cell r="B410">
            <v>20540</v>
          </cell>
          <cell r="C410">
            <v>20540</v>
          </cell>
          <cell r="D410" t="str">
            <v>ASB</v>
          </cell>
          <cell r="E410" t="str">
            <v>B</v>
          </cell>
          <cell r="F410" t="str">
            <v>INTERMEDIATE TYPIST-CLERK</v>
          </cell>
          <cell r="G410" t="str">
            <v>2214A</v>
          </cell>
          <cell r="H410">
            <v>2675.27</v>
          </cell>
          <cell r="I410">
            <v>1</v>
          </cell>
          <cell r="J410">
            <v>12</v>
          </cell>
          <cell r="K410">
            <v>1</v>
          </cell>
          <cell r="L410">
            <v>32103.16</v>
          </cell>
        </row>
        <row r="411">
          <cell r="A411">
            <v>104382</v>
          </cell>
          <cell r="B411">
            <v>20540</v>
          </cell>
          <cell r="C411">
            <v>20540</v>
          </cell>
          <cell r="D411" t="str">
            <v>ASB</v>
          </cell>
          <cell r="E411" t="str">
            <v>B</v>
          </cell>
          <cell r="F411" t="str">
            <v>INTERMEDIATE TYPIST-CLERK</v>
          </cell>
          <cell r="G411" t="str">
            <v>2214A</v>
          </cell>
          <cell r="H411">
            <v>2675.27</v>
          </cell>
          <cell r="I411">
            <v>1</v>
          </cell>
          <cell r="J411">
            <v>12</v>
          </cell>
          <cell r="K411">
            <v>1</v>
          </cell>
          <cell r="L411">
            <v>32103.16</v>
          </cell>
        </row>
        <row r="412">
          <cell r="A412">
            <v>104831</v>
          </cell>
          <cell r="B412">
            <v>20540</v>
          </cell>
          <cell r="C412">
            <v>20540</v>
          </cell>
          <cell r="D412" t="str">
            <v>ASB</v>
          </cell>
          <cell r="E412" t="str">
            <v>B</v>
          </cell>
          <cell r="F412" t="str">
            <v>INTERMEDIATE TYPIST-CLERK</v>
          </cell>
          <cell r="G412" t="str">
            <v>2214A</v>
          </cell>
          <cell r="H412">
            <v>2675.27</v>
          </cell>
          <cell r="I412">
            <v>1</v>
          </cell>
          <cell r="J412">
            <v>12</v>
          </cell>
          <cell r="K412">
            <v>1</v>
          </cell>
          <cell r="L412">
            <v>32103.16</v>
          </cell>
        </row>
        <row r="413">
          <cell r="A413">
            <v>106295</v>
          </cell>
          <cell r="B413">
            <v>23019</v>
          </cell>
          <cell r="C413">
            <v>20540</v>
          </cell>
          <cell r="D413" t="str">
            <v>ASB</v>
          </cell>
          <cell r="E413" t="str">
            <v>B</v>
          </cell>
          <cell r="F413" t="str">
            <v>INTERMEDIATE TYPIST-CLERK</v>
          </cell>
          <cell r="G413" t="str">
            <v>2214A</v>
          </cell>
          <cell r="H413">
            <v>2675.27</v>
          </cell>
          <cell r="I413">
            <v>1</v>
          </cell>
          <cell r="J413">
            <v>12</v>
          </cell>
          <cell r="K413">
            <v>1</v>
          </cell>
          <cell r="L413">
            <v>32103.16</v>
          </cell>
        </row>
        <row r="414">
          <cell r="A414">
            <v>104391</v>
          </cell>
          <cell r="B414">
            <v>20540</v>
          </cell>
          <cell r="C414">
            <v>20540</v>
          </cell>
          <cell r="D414" t="str">
            <v>ASB</v>
          </cell>
          <cell r="E414" t="str">
            <v>B</v>
          </cell>
          <cell r="F414" t="str">
            <v xml:space="preserve">INVENTORY CONTROL ASSISTANT I      </v>
          </cell>
          <cell r="G414" t="str">
            <v>0735A</v>
          </cell>
          <cell r="H414">
            <v>2955</v>
          </cell>
          <cell r="I414">
            <v>1</v>
          </cell>
          <cell r="J414">
            <v>12</v>
          </cell>
          <cell r="K414">
            <v>1</v>
          </cell>
          <cell r="L414">
            <v>35460</v>
          </cell>
        </row>
        <row r="415">
          <cell r="A415">
            <v>104237</v>
          </cell>
          <cell r="B415">
            <v>20540</v>
          </cell>
          <cell r="C415">
            <v>20540</v>
          </cell>
          <cell r="D415" t="str">
            <v>ASB</v>
          </cell>
          <cell r="E415" t="str">
            <v>B</v>
          </cell>
          <cell r="F415" t="str">
            <v>LIGHT VEHICLE DRIVER</v>
          </cell>
          <cell r="G415" t="str">
            <v>6022A</v>
          </cell>
          <cell r="H415">
            <v>2344.4499999999998</v>
          </cell>
          <cell r="I415">
            <v>1</v>
          </cell>
          <cell r="J415">
            <v>12</v>
          </cell>
          <cell r="K415">
            <v>1</v>
          </cell>
          <cell r="L415">
            <v>28133.16</v>
          </cell>
        </row>
        <row r="416">
          <cell r="A416">
            <v>102126</v>
          </cell>
          <cell r="B416">
            <v>20588</v>
          </cell>
          <cell r="C416">
            <v>20540</v>
          </cell>
          <cell r="D416" t="str">
            <v>ASB</v>
          </cell>
          <cell r="E416" t="str">
            <v>B</v>
          </cell>
          <cell r="F416" t="str">
            <v xml:space="preserve">MENTAL HEALTH ANALYST I            </v>
          </cell>
          <cell r="G416" t="str">
            <v>4727A</v>
          </cell>
          <cell r="H416">
            <v>5602.09</v>
          </cell>
          <cell r="I416">
            <v>1</v>
          </cell>
          <cell r="J416">
            <v>12</v>
          </cell>
          <cell r="K416">
            <v>1</v>
          </cell>
          <cell r="L416">
            <v>67225.16</v>
          </cell>
        </row>
        <row r="417">
          <cell r="A417">
            <v>100835</v>
          </cell>
          <cell r="B417">
            <v>20540</v>
          </cell>
          <cell r="C417">
            <v>20540</v>
          </cell>
          <cell r="D417" t="str">
            <v>ASB</v>
          </cell>
          <cell r="E417" t="str">
            <v>B</v>
          </cell>
          <cell r="F417" t="str">
            <v>MENTAL HEALTH SERVICES COORD I</v>
          </cell>
          <cell r="G417" t="str">
            <v>8148A</v>
          </cell>
          <cell r="H417">
            <v>5126.91</v>
          </cell>
          <cell r="I417">
            <v>1</v>
          </cell>
          <cell r="J417">
            <v>12</v>
          </cell>
          <cell r="K417">
            <v>1</v>
          </cell>
          <cell r="L417">
            <v>61522.92</v>
          </cell>
        </row>
        <row r="418">
          <cell r="A418">
            <v>101500</v>
          </cell>
          <cell r="B418">
            <v>20540</v>
          </cell>
          <cell r="C418">
            <v>20540</v>
          </cell>
          <cell r="D418" t="str">
            <v>ASB</v>
          </cell>
          <cell r="E418" t="str">
            <v>B</v>
          </cell>
          <cell r="F418" t="str">
            <v>PRINTER I</v>
          </cell>
          <cell r="G418" t="str">
            <v>7575A</v>
          </cell>
          <cell r="H418">
            <v>2955</v>
          </cell>
          <cell r="I418">
            <v>1</v>
          </cell>
          <cell r="J418">
            <v>12</v>
          </cell>
          <cell r="K418">
            <v>1</v>
          </cell>
          <cell r="L418">
            <v>35460</v>
          </cell>
        </row>
        <row r="419">
          <cell r="A419">
            <v>100934</v>
          </cell>
          <cell r="B419">
            <v>20540</v>
          </cell>
          <cell r="C419">
            <v>20540</v>
          </cell>
          <cell r="D419" t="str">
            <v>ASB</v>
          </cell>
          <cell r="E419" t="str">
            <v>B</v>
          </cell>
          <cell r="F419" t="str">
            <v xml:space="preserve">PROCUREMENT ASSISTANT II           </v>
          </cell>
          <cell r="G419" t="str">
            <v>2346A</v>
          </cell>
          <cell r="H419">
            <v>3724.09</v>
          </cell>
          <cell r="I419">
            <v>1</v>
          </cell>
          <cell r="J419">
            <v>12</v>
          </cell>
          <cell r="K419">
            <v>1</v>
          </cell>
          <cell r="L419">
            <v>44689</v>
          </cell>
        </row>
        <row r="420">
          <cell r="A420">
            <v>101991</v>
          </cell>
          <cell r="B420">
            <v>20540</v>
          </cell>
          <cell r="C420">
            <v>20540</v>
          </cell>
          <cell r="D420" t="str">
            <v>ASB</v>
          </cell>
          <cell r="E420" t="str">
            <v>B</v>
          </cell>
          <cell r="F420" t="str">
            <v xml:space="preserve">PROCUREMENT ASSISTANT II           </v>
          </cell>
          <cell r="G420" t="str">
            <v>2346A</v>
          </cell>
          <cell r="H420">
            <v>3724.09</v>
          </cell>
          <cell r="I420">
            <v>1</v>
          </cell>
          <cell r="J420">
            <v>12</v>
          </cell>
          <cell r="K420">
            <v>1</v>
          </cell>
          <cell r="L420">
            <v>44689</v>
          </cell>
        </row>
        <row r="421">
          <cell r="A421">
            <v>104028</v>
          </cell>
          <cell r="B421">
            <v>20923</v>
          </cell>
          <cell r="C421">
            <v>20540</v>
          </cell>
          <cell r="D421" t="str">
            <v>ASB</v>
          </cell>
          <cell r="E421" t="str">
            <v>B</v>
          </cell>
          <cell r="F421" t="str">
            <v>REHABILITATION COUNSELOR II</v>
          </cell>
          <cell r="G421" t="str">
            <v>8593A</v>
          </cell>
          <cell r="H421">
            <v>4076.09</v>
          </cell>
          <cell r="I421">
            <v>1</v>
          </cell>
          <cell r="J421">
            <v>12</v>
          </cell>
          <cell r="K421">
            <v>1</v>
          </cell>
          <cell r="L421">
            <v>48922.8</v>
          </cell>
        </row>
        <row r="422">
          <cell r="A422">
            <v>104958</v>
          </cell>
          <cell r="B422">
            <v>20562</v>
          </cell>
          <cell r="C422">
            <v>20540</v>
          </cell>
          <cell r="D422" t="str">
            <v>ASB</v>
          </cell>
          <cell r="E422" t="str">
            <v>B</v>
          </cell>
          <cell r="F422" t="str">
            <v xml:space="preserve">RESEARCH ANALYST III,BEHAVIOR SCI  </v>
          </cell>
          <cell r="G422" t="str">
            <v>8973A</v>
          </cell>
          <cell r="H422">
            <v>5479.27</v>
          </cell>
          <cell r="I422">
            <v>1</v>
          </cell>
          <cell r="J422">
            <v>12</v>
          </cell>
          <cell r="K422">
            <v>1</v>
          </cell>
          <cell r="L422">
            <v>65751.240000000005</v>
          </cell>
        </row>
        <row r="423">
          <cell r="A423">
            <v>104236</v>
          </cell>
          <cell r="B423">
            <v>20540</v>
          </cell>
          <cell r="C423">
            <v>20540</v>
          </cell>
          <cell r="D423" t="str">
            <v>ASB</v>
          </cell>
          <cell r="E423" t="str">
            <v>B</v>
          </cell>
          <cell r="F423" t="str">
            <v xml:space="preserve">SENIOR CLERK                       </v>
          </cell>
          <cell r="G423" t="str">
            <v>1140A</v>
          </cell>
          <cell r="H423">
            <v>2941</v>
          </cell>
          <cell r="I423">
            <v>1</v>
          </cell>
          <cell r="J423">
            <v>12</v>
          </cell>
          <cell r="K423">
            <v>1</v>
          </cell>
          <cell r="L423">
            <v>35292</v>
          </cell>
        </row>
        <row r="424">
          <cell r="A424">
            <v>104390</v>
          </cell>
          <cell r="B424">
            <v>20540</v>
          </cell>
          <cell r="C424">
            <v>20540</v>
          </cell>
          <cell r="D424" t="str">
            <v>ASB</v>
          </cell>
          <cell r="E424" t="str">
            <v>B</v>
          </cell>
          <cell r="F424" t="str">
            <v xml:space="preserve">SENIOR CLERK                       </v>
          </cell>
          <cell r="G424" t="str">
            <v>1140A</v>
          </cell>
          <cell r="H424">
            <v>2941</v>
          </cell>
          <cell r="I424">
            <v>1</v>
          </cell>
          <cell r="J424">
            <v>12</v>
          </cell>
          <cell r="K424">
            <v>1</v>
          </cell>
          <cell r="L424">
            <v>35292</v>
          </cell>
        </row>
        <row r="425">
          <cell r="A425">
            <v>104827</v>
          </cell>
          <cell r="B425">
            <v>20540</v>
          </cell>
          <cell r="C425">
            <v>20540</v>
          </cell>
          <cell r="D425" t="str">
            <v>ASB</v>
          </cell>
          <cell r="E425" t="str">
            <v>B</v>
          </cell>
          <cell r="F425" t="str">
            <v xml:space="preserve">SENIOR CLERK                       </v>
          </cell>
          <cell r="G425" t="str">
            <v>1140A</v>
          </cell>
          <cell r="H425">
            <v>2941</v>
          </cell>
          <cell r="I425">
            <v>1</v>
          </cell>
          <cell r="J425">
            <v>12</v>
          </cell>
          <cell r="K425">
            <v>1</v>
          </cell>
          <cell r="L425">
            <v>35292</v>
          </cell>
        </row>
        <row r="426">
          <cell r="A426">
            <v>102038</v>
          </cell>
          <cell r="B426">
            <v>20588</v>
          </cell>
          <cell r="C426">
            <v>20540</v>
          </cell>
          <cell r="D426" t="str">
            <v>ASB</v>
          </cell>
          <cell r="E426" t="str">
            <v>B</v>
          </cell>
          <cell r="F426" t="str">
            <v xml:space="preserve">SENIOR MANAGEMENT SECRETARY II     </v>
          </cell>
          <cell r="G426" t="str">
            <v>2115A</v>
          </cell>
          <cell r="H426">
            <v>4832</v>
          </cell>
          <cell r="I426">
            <v>1</v>
          </cell>
          <cell r="J426">
            <v>12</v>
          </cell>
          <cell r="K426">
            <v>1</v>
          </cell>
          <cell r="L426">
            <v>57983.839999999997</v>
          </cell>
        </row>
        <row r="427">
          <cell r="A427">
            <v>101485</v>
          </cell>
          <cell r="B427">
            <v>20540</v>
          </cell>
          <cell r="C427">
            <v>20540</v>
          </cell>
          <cell r="D427" t="str">
            <v>ASB</v>
          </cell>
          <cell r="E427" t="str">
            <v>B</v>
          </cell>
          <cell r="F427" t="str">
            <v xml:space="preserve">SENIOR SECRETARY III               </v>
          </cell>
          <cell r="G427" t="str">
            <v>2102A</v>
          </cell>
          <cell r="H427">
            <v>4106.3599999999997</v>
          </cell>
          <cell r="I427">
            <v>1</v>
          </cell>
          <cell r="J427">
            <v>12</v>
          </cell>
          <cell r="K427">
            <v>1</v>
          </cell>
          <cell r="L427">
            <v>49276.56</v>
          </cell>
        </row>
        <row r="428">
          <cell r="A428">
            <v>102732</v>
          </cell>
          <cell r="B428">
            <v>20540</v>
          </cell>
          <cell r="C428">
            <v>20540</v>
          </cell>
          <cell r="D428" t="str">
            <v>ASB</v>
          </cell>
          <cell r="E428" t="str">
            <v>B</v>
          </cell>
          <cell r="F428" t="str">
            <v xml:space="preserve">SENIOR TYPIST-CLERK                </v>
          </cell>
          <cell r="G428" t="str">
            <v>2216A</v>
          </cell>
          <cell r="H428">
            <v>3013.55</v>
          </cell>
          <cell r="I428">
            <v>1</v>
          </cell>
          <cell r="J428">
            <v>12</v>
          </cell>
          <cell r="K428">
            <v>1</v>
          </cell>
          <cell r="L428">
            <v>36162.6</v>
          </cell>
        </row>
        <row r="429">
          <cell r="A429">
            <v>104235</v>
          </cell>
          <cell r="B429">
            <v>20540</v>
          </cell>
          <cell r="C429">
            <v>20540</v>
          </cell>
          <cell r="D429" t="str">
            <v>ASB</v>
          </cell>
          <cell r="E429" t="str">
            <v>B</v>
          </cell>
          <cell r="F429" t="str">
            <v xml:space="preserve">SENIOR TYPIST-CLERK                </v>
          </cell>
          <cell r="G429" t="str">
            <v>2216A</v>
          </cell>
          <cell r="H429">
            <v>3013.55</v>
          </cell>
          <cell r="I429">
            <v>1</v>
          </cell>
          <cell r="J429">
            <v>12</v>
          </cell>
          <cell r="K429">
            <v>1</v>
          </cell>
          <cell r="L429">
            <v>36162.6</v>
          </cell>
        </row>
        <row r="430">
          <cell r="A430">
            <v>104385</v>
          </cell>
          <cell r="B430">
            <v>20540</v>
          </cell>
          <cell r="C430">
            <v>20540</v>
          </cell>
          <cell r="D430" t="str">
            <v>ASB</v>
          </cell>
          <cell r="E430" t="str">
            <v>B</v>
          </cell>
          <cell r="F430" t="str">
            <v xml:space="preserve">SENIOR TYPIST-CLERK                </v>
          </cell>
          <cell r="G430" t="str">
            <v>2216A</v>
          </cell>
          <cell r="H430">
            <v>3013.55</v>
          </cell>
          <cell r="I430">
            <v>1</v>
          </cell>
          <cell r="J430">
            <v>12</v>
          </cell>
          <cell r="K430">
            <v>1</v>
          </cell>
          <cell r="L430">
            <v>36162.6</v>
          </cell>
        </row>
        <row r="431">
          <cell r="A431">
            <v>104389</v>
          </cell>
          <cell r="B431">
            <v>20540</v>
          </cell>
          <cell r="C431">
            <v>20540</v>
          </cell>
          <cell r="D431" t="str">
            <v>ASB</v>
          </cell>
          <cell r="E431" t="str">
            <v>B</v>
          </cell>
          <cell r="F431" t="str">
            <v xml:space="preserve">SENIOR TYPIST-CLERK                </v>
          </cell>
          <cell r="G431" t="str">
            <v>2216A</v>
          </cell>
          <cell r="H431">
            <v>3013.55</v>
          </cell>
          <cell r="I431">
            <v>1</v>
          </cell>
          <cell r="J431">
            <v>12</v>
          </cell>
          <cell r="K431">
            <v>1</v>
          </cell>
          <cell r="L431">
            <v>36162.6</v>
          </cell>
        </row>
        <row r="432">
          <cell r="A432">
            <v>109772</v>
          </cell>
          <cell r="B432">
            <v>20540</v>
          </cell>
          <cell r="D432" t="str">
            <v>ASB</v>
          </cell>
          <cell r="E432" t="str">
            <v>B</v>
          </cell>
          <cell r="F432" t="str">
            <v xml:space="preserve">SENIOR TYPIST-CLERK                </v>
          </cell>
          <cell r="G432" t="str">
            <v>2216A</v>
          </cell>
          <cell r="H432">
            <v>3013.55</v>
          </cell>
          <cell r="I432">
            <v>1</v>
          </cell>
          <cell r="J432">
            <v>12</v>
          </cell>
          <cell r="K432">
            <v>1</v>
          </cell>
          <cell r="L432">
            <v>36162.6</v>
          </cell>
        </row>
        <row r="433">
          <cell r="A433">
            <v>104812</v>
          </cell>
          <cell r="B433">
            <v>20588</v>
          </cell>
          <cell r="C433">
            <v>20540</v>
          </cell>
          <cell r="D433" t="str">
            <v>ASB</v>
          </cell>
          <cell r="E433" t="str">
            <v>B</v>
          </cell>
          <cell r="F433" t="str">
            <v xml:space="preserve">STAFF ASSISTANT I                  </v>
          </cell>
          <cell r="G433" t="str">
            <v>0907A</v>
          </cell>
          <cell r="H433">
            <v>3453.18</v>
          </cell>
          <cell r="I433">
            <v>1</v>
          </cell>
          <cell r="J433">
            <v>12</v>
          </cell>
          <cell r="K433">
            <v>1</v>
          </cell>
          <cell r="L433">
            <v>41438.480000000003</v>
          </cell>
        </row>
        <row r="434">
          <cell r="A434">
            <v>104388</v>
          </cell>
          <cell r="B434">
            <v>20540</v>
          </cell>
          <cell r="C434">
            <v>20540</v>
          </cell>
          <cell r="D434" t="str">
            <v>ASB</v>
          </cell>
          <cell r="E434" t="str">
            <v>B</v>
          </cell>
          <cell r="F434" t="str">
            <v>SUPVG ADMINISTRATIVE ASSISTANT I</v>
          </cell>
          <cell r="G434" t="str">
            <v>0896A</v>
          </cell>
          <cell r="H434">
            <v>4832</v>
          </cell>
          <cell r="I434">
            <v>1</v>
          </cell>
          <cell r="J434">
            <v>12</v>
          </cell>
          <cell r="K434">
            <v>1</v>
          </cell>
          <cell r="L434">
            <v>57983.839999999997</v>
          </cell>
        </row>
        <row r="435">
          <cell r="A435">
            <v>102077</v>
          </cell>
          <cell r="B435">
            <v>20540</v>
          </cell>
          <cell r="C435">
            <v>20540</v>
          </cell>
          <cell r="D435" t="str">
            <v>ASB</v>
          </cell>
          <cell r="E435" t="str">
            <v>B</v>
          </cell>
          <cell r="F435" t="str">
            <v xml:space="preserve">SUPVG ADMINISTRATIVE ASSISTANT III </v>
          </cell>
          <cell r="G435" t="str">
            <v>0898A</v>
          </cell>
          <cell r="H435">
            <v>6416.09</v>
          </cell>
          <cell r="I435">
            <v>1</v>
          </cell>
          <cell r="J435">
            <v>12</v>
          </cell>
          <cell r="K435">
            <v>1</v>
          </cell>
          <cell r="L435">
            <v>76993.16</v>
          </cell>
        </row>
        <row r="436">
          <cell r="A436">
            <v>101687</v>
          </cell>
          <cell r="B436">
            <v>20540</v>
          </cell>
          <cell r="C436">
            <v>20540</v>
          </cell>
          <cell r="D436" t="str">
            <v>ASB</v>
          </cell>
          <cell r="E436" t="str">
            <v>B</v>
          </cell>
          <cell r="F436" t="str">
            <v xml:space="preserve">WAREHOUSE WORKER AID               </v>
          </cell>
          <cell r="G436" t="str">
            <v>2329A</v>
          </cell>
          <cell r="H436">
            <v>2801.36</v>
          </cell>
          <cell r="I436">
            <v>1</v>
          </cell>
          <cell r="J436">
            <v>12</v>
          </cell>
          <cell r="K436">
            <v>1</v>
          </cell>
          <cell r="L436">
            <v>33616.32</v>
          </cell>
        </row>
        <row r="437">
          <cell r="A437">
            <v>101688</v>
          </cell>
          <cell r="B437">
            <v>20540</v>
          </cell>
          <cell r="C437">
            <v>20540</v>
          </cell>
          <cell r="D437" t="str">
            <v>ASB</v>
          </cell>
          <cell r="E437" t="str">
            <v>B</v>
          </cell>
          <cell r="F437" t="str">
            <v xml:space="preserve">WAREHOUSE WORKER I                 </v>
          </cell>
          <cell r="G437" t="str">
            <v>2331A</v>
          </cell>
          <cell r="H437">
            <v>2955</v>
          </cell>
          <cell r="I437">
            <v>1</v>
          </cell>
          <cell r="J437">
            <v>12</v>
          </cell>
          <cell r="K437">
            <v>1</v>
          </cell>
          <cell r="L437">
            <v>35460</v>
          </cell>
        </row>
        <row r="438">
          <cell r="A438">
            <v>104386</v>
          </cell>
          <cell r="B438">
            <v>20540</v>
          </cell>
          <cell r="C438">
            <v>20540</v>
          </cell>
          <cell r="D438" t="str">
            <v>ASB</v>
          </cell>
          <cell r="E438" t="str">
            <v>B</v>
          </cell>
          <cell r="F438" t="str">
            <v xml:space="preserve">WAREHOUSE WORKER I                 </v>
          </cell>
          <cell r="G438" t="str">
            <v>2331A</v>
          </cell>
          <cell r="H438">
            <v>2955</v>
          </cell>
          <cell r="I438">
            <v>1</v>
          </cell>
          <cell r="J438">
            <v>12</v>
          </cell>
          <cell r="K438">
            <v>1</v>
          </cell>
          <cell r="L438">
            <v>35460</v>
          </cell>
        </row>
        <row r="439">
          <cell r="A439">
            <v>104828</v>
          </cell>
          <cell r="B439">
            <v>20540</v>
          </cell>
          <cell r="C439">
            <v>20540</v>
          </cell>
          <cell r="D439" t="str">
            <v>ASB</v>
          </cell>
          <cell r="E439" t="str">
            <v>B</v>
          </cell>
          <cell r="F439" t="str">
            <v xml:space="preserve">WAREHOUSE WORKER I                 </v>
          </cell>
          <cell r="G439" t="str">
            <v>2331A</v>
          </cell>
          <cell r="H439">
            <v>2955</v>
          </cell>
          <cell r="I439">
            <v>1</v>
          </cell>
          <cell r="J439">
            <v>12</v>
          </cell>
          <cell r="K439">
            <v>1</v>
          </cell>
          <cell r="L439">
            <v>35460</v>
          </cell>
        </row>
        <row r="440">
          <cell r="A440">
            <v>104829</v>
          </cell>
          <cell r="B440">
            <v>20540</v>
          </cell>
          <cell r="C440">
            <v>20540</v>
          </cell>
          <cell r="D440" t="str">
            <v>ASB</v>
          </cell>
          <cell r="E440" t="str">
            <v>B</v>
          </cell>
          <cell r="F440" t="str">
            <v>WAREHOUSE WORKER II</v>
          </cell>
          <cell r="G440" t="str">
            <v>2332A</v>
          </cell>
          <cell r="H440">
            <v>3289.09</v>
          </cell>
          <cell r="I440">
            <v>1</v>
          </cell>
          <cell r="J440">
            <v>12</v>
          </cell>
          <cell r="K440">
            <v>1</v>
          </cell>
          <cell r="L440">
            <v>39469.08</v>
          </cell>
        </row>
        <row r="441">
          <cell r="A441">
            <v>102635</v>
          </cell>
          <cell r="B441">
            <v>23061</v>
          </cell>
          <cell r="C441">
            <v>23061</v>
          </cell>
          <cell r="D441" t="str">
            <v>ASB</v>
          </cell>
          <cell r="E441" t="str">
            <v>B</v>
          </cell>
          <cell r="F441" t="str">
            <v xml:space="preserve">ADMINISTRATIVE ASSISTANT III       </v>
          </cell>
          <cell r="G441" t="str">
            <v>0889A</v>
          </cell>
          <cell r="H441">
            <v>4832</v>
          </cell>
          <cell r="I441">
            <v>1</v>
          </cell>
          <cell r="J441">
            <v>12</v>
          </cell>
          <cell r="K441">
            <v>1</v>
          </cell>
          <cell r="L441">
            <v>57983.839999999997</v>
          </cell>
        </row>
        <row r="442">
          <cell r="A442">
            <v>104579</v>
          </cell>
          <cell r="B442">
            <v>23061</v>
          </cell>
          <cell r="C442">
            <v>23061</v>
          </cell>
          <cell r="D442" t="str">
            <v>ASB</v>
          </cell>
          <cell r="E442" t="str">
            <v>B</v>
          </cell>
          <cell r="F442" t="str">
            <v xml:space="preserve">ADMINISTRATIVE ASSISTANT III       </v>
          </cell>
          <cell r="G442" t="str">
            <v>0889A</v>
          </cell>
          <cell r="H442">
            <v>4832</v>
          </cell>
          <cell r="I442">
            <v>1</v>
          </cell>
          <cell r="J442">
            <v>12</v>
          </cell>
          <cell r="K442">
            <v>1</v>
          </cell>
          <cell r="L442">
            <v>57983.839999999997</v>
          </cell>
        </row>
        <row r="443">
          <cell r="A443">
            <v>104580</v>
          </cell>
          <cell r="B443">
            <v>23061</v>
          </cell>
          <cell r="C443">
            <v>23061</v>
          </cell>
          <cell r="D443" t="str">
            <v>ASB</v>
          </cell>
          <cell r="E443" t="str">
            <v>B</v>
          </cell>
          <cell r="F443" t="str">
            <v xml:space="preserve">ADMINISTRATIVE ASSISTANT III       </v>
          </cell>
          <cell r="G443" t="str">
            <v>0889A</v>
          </cell>
          <cell r="H443">
            <v>4832</v>
          </cell>
          <cell r="I443">
            <v>1</v>
          </cell>
          <cell r="J443">
            <v>12</v>
          </cell>
          <cell r="K443">
            <v>1</v>
          </cell>
          <cell r="L443">
            <v>57983.839999999997</v>
          </cell>
        </row>
        <row r="444">
          <cell r="A444">
            <v>100084</v>
          </cell>
          <cell r="B444">
            <v>23061</v>
          </cell>
          <cell r="C444">
            <v>23061</v>
          </cell>
          <cell r="D444" t="str">
            <v>ASB</v>
          </cell>
          <cell r="E444" t="str">
            <v>B</v>
          </cell>
          <cell r="F444" t="str">
            <v xml:space="preserve">CHIEF,CONTRACTS &amp; GRANTS,MH        </v>
          </cell>
          <cell r="G444" t="str">
            <v>4717A</v>
          </cell>
          <cell r="H444">
            <v>7873.09</v>
          </cell>
          <cell r="I444">
            <v>1</v>
          </cell>
          <cell r="J444">
            <v>12</v>
          </cell>
          <cell r="K444">
            <v>1</v>
          </cell>
          <cell r="L444">
            <v>94476.84</v>
          </cell>
        </row>
        <row r="445">
          <cell r="A445">
            <v>102637</v>
          </cell>
          <cell r="B445">
            <v>23061</v>
          </cell>
          <cell r="C445">
            <v>23061</v>
          </cell>
          <cell r="D445" t="str">
            <v>ASB</v>
          </cell>
          <cell r="E445" t="str">
            <v>B</v>
          </cell>
          <cell r="F445" t="str">
            <v>INTERMEDIATE TYPIST-CLERK</v>
          </cell>
          <cell r="G445" t="str">
            <v>2214A</v>
          </cell>
          <cell r="H445">
            <v>2675.27</v>
          </cell>
          <cell r="I445">
            <v>1</v>
          </cell>
          <cell r="J445">
            <v>12</v>
          </cell>
          <cell r="K445">
            <v>1</v>
          </cell>
          <cell r="L445">
            <v>32103.16</v>
          </cell>
        </row>
        <row r="446">
          <cell r="A446">
            <v>100523</v>
          </cell>
          <cell r="B446">
            <v>23061</v>
          </cell>
          <cell r="C446">
            <v>23061</v>
          </cell>
          <cell r="D446" t="str">
            <v>ASB</v>
          </cell>
          <cell r="E446" t="str">
            <v>B</v>
          </cell>
          <cell r="F446" t="str">
            <v xml:space="preserve">MENTAL HEALTH ANALYST I            </v>
          </cell>
          <cell r="G446" t="str">
            <v>4727A</v>
          </cell>
          <cell r="H446">
            <v>5602.09</v>
          </cell>
          <cell r="I446">
            <v>1</v>
          </cell>
          <cell r="J446">
            <v>12</v>
          </cell>
          <cell r="K446">
            <v>1</v>
          </cell>
          <cell r="L446">
            <v>67225.16</v>
          </cell>
        </row>
        <row r="447">
          <cell r="A447">
            <v>100526</v>
          </cell>
          <cell r="B447">
            <v>23061</v>
          </cell>
          <cell r="C447">
            <v>23061</v>
          </cell>
          <cell r="D447" t="str">
            <v>ASB</v>
          </cell>
          <cell r="E447" t="str">
            <v>B</v>
          </cell>
          <cell r="F447" t="str">
            <v xml:space="preserve">MENTAL HEALTH ANALYST I            </v>
          </cell>
          <cell r="G447" t="str">
            <v>4727A</v>
          </cell>
          <cell r="H447">
            <v>5602.09</v>
          </cell>
          <cell r="I447">
            <v>1</v>
          </cell>
          <cell r="J447">
            <v>12</v>
          </cell>
          <cell r="K447">
            <v>1</v>
          </cell>
          <cell r="L447">
            <v>67225.16</v>
          </cell>
        </row>
        <row r="448">
          <cell r="A448">
            <v>100527</v>
          </cell>
          <cell r="B448">
            <v>23061</v>
          </cell>
          <cell r="C448">
            <v>23061</v>
          </cell>
          <cell r="D448" t="str">
            <v>ASB</v>
          </cell>
          <cell r="E448" t="str">
            <v>B</v>
          </cell>
          <cell r="F448" t="str">
            <v xml:space="preserve">MENTAL HEALTH ANALYST I            </v>
          </cell>
          <cell r="G448" t="str">
            <v>4727A</v>
          </cell>
          <cell r="H448">
            <v>5602.09</v>
          </cell>
          <cell r="I448">
            <v>1</v>
          </cell>
          <cell r="J448">
            <v>12</v>
          </cell>
          <cell r="K448">
            <v>1</v>
          </cell>
          <cell r="L448">
            <v>67225.16</v>
          </cell>
        </row>
        <row r="449">
          <cell r="A449">
            <v>100528</v>
          </cell>
          <cell r="B449">
            <v>23061</v>
          </cell>
          <cell r="C449">
            <v>23061</v>
          </cell>
          <cell r="D449" t="str">
            <v>ASB</v>
          </cell>
          <cell r="E449" t="str">
            <v>B</v>
          </cell>
          <cell r="F449" t="str">
            <v xml:space="preserve">MENTAL HEALTH ANALYST I            </v>
          </cell>
          <cell r="G449" t="str">
            <v>4727A</v>
          </cell>
          <cell r="H449">
            <v>5602.09</v>
          </cell>
          <cell r="I449">
            <v>1</v>
          </cell>
          <cell r="J449">
            <v>12</v>
          </cell>
          <cell r="K449">
            <v>1</v>
          </cell>
          <cell r="L449">
            <v>67225.16</v>
          </cell>
        </row>
        <row r="450">
          <cell r="A450">
            <v>102631</v>
          </cell>
          <cell r="B450">
            <v>23061</v>
          </cell>
          <cell r="C450">
            <v>23061</v>
          </cell>
          <cell r="D450" t="str">
            <v>ASB</v>
          </cell>
          <cell r="E450" t="str">
            <v>B</v>
          </cell>
          <cell r="F450" t="str">
            <v xml:space="preserve">MENTAL HEALTH ANALYST I            </v>
          </cell>
          <cell r="G450" t="str">
            <v>4727A</v>
          </cell>
          <cell r="H450">
            <v>5602.09</v>
          </cell>
          <cell r="I450">
            <v>1</v>
          </cell>
          <cell r="J450">
            <v>12</v>
          </cell>
          <cell r="K450">
            <v>1</v>
          </cell>
          <cell r="L450">
            <v>67225.16</v>
          </cell>
        </row>
        <row r="451">
          <cell r="A451">
            <v>104099</v>
          </cell>
          <cell r="B451">
            <v>23061</v>
          </cell>
          <cell r="C451">
            <v>23061</v>
          </cell>
          <cell r="D451" t="str">
            <v>ASB</v>
          </cell>
          <cell r="E451" t="str">
            <v>B</v>
          </cell>
          <cell r="F451" t="str">
            <v xml:space="preserve">MENTAL HEALTH ANALYST I            </v>
          </cell>
          <cell r="G451" t="str">
            <v>4727A</v>
          </cell>
          <cell r="H451">
            <v>5602.09</v>
          </cell>
          <cell r="I451">
            <v>1</v>
          </cell>
          <cell r="J451">
            <v>12</v>
          </cell>
          <cell r="K451">
            <v>1</v>
          </cell>
          <cell r="L451">
            <v>67225.16</v>
          </cell>
        </row>
        <row r="452">
          <cell r="A452">
            <v>104100</v>
          </cell>
          <cell r="B452">
            <v>23061</v>
          </cell>
          <cell r="C452">
            <v>23061</v>
          </cell>
          <cell r="D452" t="str">
            <v>ASB</v>
          </cell>
          <cell r="E452" t="str">
            <v>B</v>
          </cell>
          <cell r="F452" t="str">
            <v xml:space="preserve">MENTAL HEALTH ANALYST I            </v>
          </cell>
          <cell r="G452" t="str">
            <v>4727A</v>
          </cell>
          <cell r="H452">
            <v>5602.09</v>
          </cell>
          <cell r="I452">
            <v>1</v>
          </cell>
          <cell r="J452">
            <v>12</v>
          </cell>
          <cell r="K452">
            <v>1</v>
          </cell>
          <cell r="L452">
            <v>67225.16</v>
          </cell>
        </row>
        <row r="453">
          <cell r="A453">
            <v>104477</v>
          </cell>
          <cell r="B453">
            <v>23061</v>
          </cell>
          <cell r="C453">
            <v>23061</v>
          </cell>
          <cell r="D453" t="str">
            <v>ASB</v>
          </cell>
          <cell r="E453" t="str">
            <v>B</v>
          </cell>
          <cell r="F453" t="str">
            <v xml:space="preserve">MENTAL HEALTH ANALYST I            </v>
          </cell>
          <cell r="G453" t="str">
            <v>4727A</v>
          </cell>
          <cell r="H453">
            <v>5602.09</v>
          </cell>
          <cell r="I453">
            <v>1</v>
          </cell>
          <cell r="J453">
            <v>12</v>
          </cell>
          <cell r="K453">
            <v>1</v>
          </cell>
          <cell r="L453">
            <v>67225.16</v>
          </cell>
        </row>
        <row r="454">
          <cell r="A454">
            <v>106062</v>
          </cell>
          <cell r="B454">
            <v>23061</v>
          </cell>
          <cell r="C454">
            <v>23061</v>
          </cell>
          <cell r="D454" t="str">
            <v>ASB</v>
          </cell>
          <cell r="E454" t="str">
            <v>B</v>
          </cell>
          <cell r="F454" t="str">
            <v xml:space="preserve">MENTAL HEALTH ANALYST I            </v>
          </cell>
          <cell r="G454" t="str">
            <v>4727A</v>
          </cell>
          <cell r="H454">
            <v>5602.09</v>
          </cell>
          <cell r="I454">
            <v>1</v>
          </cell>
          <cell r="J454">
            <v>12</v>
          </cell>
          <cell r="K454">
            <v>1</v>
          </cell>
          <cell r="L454">
            <v>67225.16</v>
          </cell>
        </row>
        <row r="455">
          <cell r="A455">
            <v>106063</v>
          </cell>
          <cell r="B455">
            <v>23061</v>
          </cell>
          <cell r="C455">
            <v>23061</v>
          </cell>
          <cell r="D455" t="str">
            <v>ASB</v>
          </cell>
          <cell r="E455" t="str">
            <v>B</v>
          </cell>
          <cell r="F455" t="str">
            <v xml:space="preserve">MENTAL HEALTH ANALYST I            </v>
          </cell>
          <cell r="G455" t="str">
            <v>4727A</v>
          </cell>
          <cell r="H455">
            <v>5602.09</v>
          </cell>
          <cell r="I455">
            <v>1</v>
          </cell>
          <cell r="J455">
            <v>12</v>
          </cell>
          <cell r="K455">
            <v>1</v>
          </cell>
          <cell r="L455">
            <v>67225.16</v>
          </cell>
        </row>
        <row r="456">
          <cell r="A456">
            <v>102104</v>
          </cell>
          <cell r="B456">
            <v>23061</v>
          </cell>
          <cell r="C456">
            <v>23061</v>
          </cell>
          <cell r="D456" t="str">
            <v>ASB</v>
          </cell>
          <cell r="E456" t="str">
            <v>B</v>
          </cell>
          <cell r="F456" t="str">
            <v xml:space="preserve">MENTAL HEALTH ANALYST II           </v>
          </cell>
          <cell r="G456" t="str">
            <v>4729A</v>
          </cell>
          <cell r="H456">
            <v>6244.55</v>
          </cell>
          <cell r="I456">
            <v>1</v>
          </cell>
          <cell r="J456">
            <v>12</v>
          </cell>
          <cell r="K456">
            <v>1</v>
          </cell>
          <cell r="L456">
            <v>74934.36</v>
          </cell>
        </row>
        <row r="457">
          <cell r="A457">
            <v>103490</v>
          </cell>
          <cell r="B457">
            <v>23061</v>
          </cell>
          <cell r="C457">
            <v>23061</v>
          </cell>
          <cell r="D457" t="str">
            <v>ASB</v>
          </cell>
          <cell r="E457" t="str">
            <v>B</v>
          </cell>
          <cell r="F457" t="str">
            <v xml:space="preserve">MENTAL HEALTH ANALYST II           </v>
          </cell>
          <cell r="G457" t="str">
            <v>4729A</v>
          </cell>
          <cell r="H457">
            <v>6244.55</v>
          </cell>
          <cell r="I457">
            <v>1</v>
          </cell>
          <cell r="J457">
            <v>12</v>
          </cell>
          <cell r="K457">
            <v>1</v>
          </cell>
          <cell r="L457">
            <v>74934.36</v>
          </cell>
        </row>
        <row r="458">
          <cell r="A458">
            <v>103491</v>
          </cell>
          <cell r="B458">
            <v>23061</v>
          </cell>
          <cell r="C458">
            <v>23061</v>
          </cell>
          <cell r="D458" t="str">
            <v>ASB</v>
          </cell>
          <cell r="E458" t="str">
            <v>B</v>
          </cell>
          <cell r="F458" t="str">
            <v xml:space="preserve">MENTAL HEALTH ANALYST II           </v>
          </cell>
          <cell r="G458" t="str">
            <v>4729A</v>
          </cell>
          <cell r="H458">
            <v>6244.55</v>
          </cell>
          <cell r="I458">
            <v>1</v>
          </cell>
          <cell r="J458">
            <v>12</v>
          </cell>
          <cell r="K458">
            <v>1</v>
          </cell>
          <cell r="L458">
            <v>74934.36</v>
          </cell>
        </row>
        <row r="459">
          <cell r="A459">
            <v>103645</v>
          </cell>
          <cell r="B459">
            <v>23061</v>
          </cell>
          <cell r="C459">
            <v>23061</v>
          </cell>
          <cell r="D459" t="str">
            <v>ASB</v>
          </cell>
          <cell r="E459" t="str">
            <v>B</v>
          </cell>
          <cell r="F459" t="str">
            <v xml:space="preserve">MENTAL HEALTH ANALYST II           </v>
          </cell>
          <cell r="G459" t="str">
            <v>4729A</v>
          </cell>
          <cell r="H459">
            <v>6244.55</v>
          </cell>
          <cell r="I459">
            <v>1</v>
          </cell>
          <cell r="J459">
            <v>12</v>
          </cell>
          <cell r="K459">
            <v>1</v>
          </cell>
          <cell r="L459">
            <v>74934.36</v>
          </cell>
        </row>
        <row r="460">
          <cell r="A460">
            <v>104101</v>
          </cell>
          <cell r="B460">
            <v>23061</v>
          </cell>
          <cell r="C460">
            <v>23061</v>
          </cell>
          <cell r="D460" t="str">
            <v>ASB</v>
          </cell>
          <cell r="E460" t="str">
            <v>B</v>
          </cell>
          <cell r="F460" t="str">
            <v xml:space="preserve">MENTAL HEALTH ANALYST II           </v>
          </cell>
          <cell r="G460" t="str">
            <v>4729A</v>
          </cell>
          <cell r="H460">
            <v>6244.55</v>
          </cell>
          <cell r="I460">
            <v>1</v>
          </cell>
          <cell r="J460">
            <v>12</v>
          </cell>
          <cell r="K460">
            <v>1</v>
          </cell>
          <cell r="L460">
            <v>74934.36</v>
          </cell>
        </row>
        <row r="461">
          <cell r="A461">
            <v>104363</v>
          </cell>
          <cell r="B461">
            <v>23061</v>
          </cell>
          <cell r="C461">
            <v>23061</v>
          </cell>
          <cell r="D461" t="str">
            <v>ASB</v>
          </cell>
          <cell r="E461" t="str">
            <v>B</v>
          </cell>
          <cell r="F461" t="str">
            <v xml:space="preserve">MENTAL HEALTH ANALYST II           </v>
          </cell>
          <cell r="G461" t="str">
            <v>4729A</v>
          </cell>
          <cell r="H461">
            <v>6244.55</v>
          </cell>
          <cell r="I461">
            <v>1</v>
          </cell>
          <cell r="J461">
            <v>12</v>
          </cell>
          <cell r="K461">
            <v>1</v>
          </cell>
          <cell r="L461">
            <v>74934.36</v>
          </cell>
        </row>
        <row r="462">
          <cell r="A462">
            <v>106625</v>
          </cell>
          <cell r="B462">
            <v>18676</v>
          </cell>
          <cell r="C462">
            <v>23061</v>
          </cell>
          <cell r="D462" t="str">
            <v>ASB</v>
          </cell>
          <cell r="E462" t="str">
            <v>B</v>
          </cell>
          <cell r="F462" t="str">
            <v xml:space="preserve">MENTAL HEALTH ANALYST II           </v>
          </cell>
          <cell r="G462" t="str">
            <v>4729A</v>
          </cell>
          <cell r="H462">
            <v>6244.55</v>
          </cell>
          <cell r="I462">
            <v>1</v>
          </cell>
          <cell r="J462">
            <v>12</v>
          </cell>
          <cell r="K462">
            <v>1</v>
          </cell>
          <cell r="L462">
            <v>74934.36</v>
          </cell>
        </row>
        <row r="463">
          <cell r="A463">
            <v>100539</v>
          </cell>
          <cell r="B463">
            <v>23061</v>
          </cell>
          <cell r="C463">
            <v>23061</v>
          </cell>
          <cell r="D463" t="str">
            <v>ASB</v>
          </cell>
          <cell r="E463" t="str">
            <v>B</v>
          </cell>
          <cell r="F463" t="str">
            <v xml:space="preserve">MENTAL HEALTH ANALYST III          </v>
          </cell>
          <cell r="G463" t="str">
            <v>4731A</v>
          </cell>
          <cell r="H463">
            <v>7329.55</v>
          </cell>
          <cell r="I463">
            <v>1</v>
          </cell>
          <cell r="J463">
            <v>12</v>
          </cell>
          <cell r="K463">
            <v>1</v>
          </cell>
          <cell r="L463">
            <v>87954.76</v>
          </cell>
        </row>
        <row r="464">
          <cell r="A464">
            <v>104838</v>
          </cell>
          <cell r="B464">
            <v>23061</v>
          </cell>
          <cell r="C464">
            <v>23061</v>
          </cell>
          <cell r="D464" t="str">
            <v>ASB</v>
          </cell>
          <cell r="E464" t="str">
            <v>B</v>
          </cell>
          <cell r="F464" t="str">
            <v xml:space="preserve">MENTAL HEALTH ANALYST III          </v>
          </cell>
          <cell r="G464" t="str">
            <v>4731A</v>
          </cell>
          <cell r="H464">
            <v>7329.55</v>
          </cell>
          <cell r="I464">
            <v>1</v>
          </cell>
          <cell r="J464">
            <v>12</v>
          </cell>
          <cell r="K464">
            <v>1</v>
          </cell>
          <cell r="L464">
            <v>87954.76</v>
          </cell>
        </row>
        <row r="465">
          <cell r="A465">
            <v>101902</v>
          </cell>
          <cell r="B465">
            <v>20570</v>
          </cell>
          <cell r="C465">
            <v>23061</v>
          </cell>
          <cell r="D465" t="str">
            <v>ASB</v>
          </cell>
          <cell r="E465" t="str">
            <v>B</v>
          </cell>
          <cell r="F465" t="str">
            <v>MENTAL HEALTH SERVICES COORD I</v>
          </cell>
          <cell r="G465" t="str">
            <v>8148A</v>
          </cell>
          <cell r="H465">
            <v>5126.91</v>
          </cell>
          <cell r="I465">
            <v>1</v>
          </cell>
          <cell r="J465">
            <v>12</v>
          </cell>
          <cell r="K465">
            <v>1</v>
          </cell>
          <cell r="L465">
            <v>61522.92</v>
          </cell>
        </row>
        <row r="466">
          <cell r="A466">
            <v>104029</v>
          </cell>
          <cell r="B466">
            <v>20923</v>
          </cell>
          <cell r="C466">
            <v>23061</v>
          </cell>
          <cell r="D466" t="str">
            <v>ASB</v>
          </cell>
          <cell r="E466" t="str">
            <v>B</v>
          </cell>
          <cell r="F466" t="str">
            <v>REHABILITATION COUNSELOR II</v>
          </cell>
          <cell r="G466" t="str">
            <v>8593A</v>
          </cell>
          <cell r="H466">
            <v>4076.09</v>
          </cell>
          <cell r="I466">
            <v>1</v>
          </cell>
          <cell r="J466">
            <v>12</v>
          </cell>
          <cell r="K466">
            <v>1</v>
          </cell>
          <cell r="L466">
            <v>48922.8</v>
          </cell>
        </row>
        <row r="467">
          <cell r="A467">
            <v>101486</v>
          </cell>
          <cell r="B467">
            <v>23061</v>
          </cell>
          <cell r="C467">
            <v>23061</v>
          </cell>
          <cell r="D467" t="str">
            <v>ASB</v>
          </cell>
          <cell r="E467" t="str">
            <v>B</v>
          </cell>
          <cell r="F467" t="str">
            <v xml:space="preserve">SENIOR SECRETARY III               </v>
          </cell>
          <cell r="G467" t="str">
            <v>2102A</v>
          </cell>
          <cell r="H467">
            <v>4106.3599999999997</v>
          </cell>
          <cell r="I467">
            <v>1</v>
          </cell>
          <cell r="J467">
            <v>12</v>
          </cell>
          <cell r="K467">
            <v>1</v>
          </cell>
          <cell r="L467">
            <v>49276.56</v>
          </cell>
        </row>
        <row r="468">
          <cell r="A468">
            <v>102108</v>
          </cell>
          <cell r="B468">
            <v>23061</v>
          </cell>
          <cell r="C468">
            <v>23061</v>
          </cell>
          <cell r="D468" t="str">
            <v>ASB</v>
          </cell>
          <cell r="E468" t="str">
            <v>B</v>
          </cell>
          <cell r="F468" t="str">
            <v xml:space="preserve">SENIOR TYPIST-CLERK                </v>
          </cell>
          <cell r="G468" t="str">
            <v>2216A</v>
          </cell>
          <cell r="H468">
            <v>3013.55</v>
          </cell>
          <cell r="I468">
            <v>1</v>
          </cell>
          <cell r="J468">
            <v>12</v>
          </cell>
          <cell r="K468">
            <v>1</v>
          </cell>
          <cell r="L468">
            <v>36162.6</v>
          </cell>
        </row>
        <row r="469">
          <cell r="A469">
            <v>102109</v>
          </cell>
          <cell r="B469">
            <v>23061</v>
          </cell>
          <cell r="C469">
            <v>23061</v>
          </cell>
          <cell r="D469" t="str">
            <v>ASB</v>
          </cell>
          <cell r="E469" t="str">
            <v>B</v>
          </cell>
          <cell r="F469" t="str">
            <v xml:space="preserve">SENIOR TYPIST-CLERK                </v>
          </cell>
          <cell r="G469" t="str">
            <v>2216A</v>
          </cell>
          <cell r="H469">
            <v>3013.55</v>
          </cell>
          <cell r="I469">
            <v>1</v>
          </cell>
          <cell r="J469">
            <v>12</v>
          </cell>
          <cell r="K469">
            <v>1</v>
          </cell>
          <cell r="L469">
            <v>36162.6</v>
          </cell>
        </row>
        <row r="470">
          <cell r="A470">
            <v>103620</v>
          </cell>
          <cell r="B470">
            <v>23061</v>
          </cell>
          <cell r="C470">
            <v>23061</v>
          </cell>
          <cell r="D470" t="str">
            <v>ASB</v>
          </cell>
          <cell r="E470" t="str">
            <v>B</v>
          </cell>
          <cell r="F470" t="str">
            <v xml:space="preserve">SENIOR TYPIST-CLERK                </v>
          </cell>
          <cell r="G470" t="str">
            <v>2216A</v>
          </cell>
          <cell r="H470">
            <v>3013.55</v>
          </cell>
          <cell r="I470">
            <v>1</v>
          </cell>
          <cell r="J470">
            <v>12</v>
          </cell>
          <cell r="K470">
            <v>1</v>
          </cell>
          <cell r="L470">
            <v>36162.6</v>
          </cell>
        </row>
        <row r="471">
          <cell r="A471">
            <v>101814</v>
          </cell>
          <cell r="B471">
            <v>23061</v>
          </cell>
          <cell r="C471">
            <v>23061</v>
          </cell>
          <cell r="D471" t="str">
            <v>ASB</v>
          </cell>
          <cell r="E471" t="str">
            <v>B</v>
          </cell>
          <cell r="F471" t="str">
            <v xml:space="preserve">STAFF ASSISTANT I                  </v>
          </cell>
          <cell r="G471" t="str">
            <v>0907A</v>
          </cell>
          <cell r="H471">
            <v>3453.18</v>
          </cell>
          <cell r="I471">
            <v>1</v>
          </cell>
          <cell r="J471">
            <v>12</v>
          </cell>
          <cell r="K471">
            <v>1</v>
          </cell>
          <cell r="L471">
            <v>41438.480000000003</v>
          </cell>
        </row>
        <row r="472">
          <cell r="A472">
            <v>103467</v>
          </cell>
          <cell r="B472">
            <v>18662</v>
          </cell>
          <cell r="C472">
            <v>23061</v>
          </cell>
          <cell r="D472" t="str">
            <v>ASB</v>
          </cell>
          <cell r="E472" t="str">
            <v>B</v>
          </cell>
          <cell r="F472" t="str">
            <v xml:space="preserve">SUPVG PSYCHIATRIC SOCIAL WORKER    </v>
          </cell>
          <cell r="G472" t="str">
            <v>9038A</v>
          </cell>
          <cell r="H472">
            <v>6062.45</v>
          </cell>
          <cell r="I472">
            <v>1</v>
          </cell>
          <cell r="J472">
            <v>12</v>
          </cell>
          <cell r="K472">
            <v>1</v>
          </cell>
          <cell r="L472">
            <v>72749.399999999994</v>
          </cell>
        </row>
        <row r="473">
          <cell r="A473">
            <v>109439</v>
          </cell>
          <cell r="B473">
            <v>18678</v>
          </cell>
          <cell r="C473">
            <v>18678</v>
          </cell>
          <cell r="D473" t="str">
            <v>ASB</v>
          </cell>
          <cell r="E473" t="str">
            <v>B</v>
          </cell>
          <cell r="F473" t="str">
            <v xml:space="preserve">ADMINISTRATIVE ASSISTANT II        </v>
          </cell>
          <cell r="G473" t="str">
            <v>0888A</v>
          </cell>
          <cell r="H473">
            <v>4334.6400000000003</v>
          </cell>
          <cell r="I473">
            <v>1</v>
          </cell>
          <cell r="J473">
            <v>12</v>
          </cell>
          <cell r="K473">
            <v>1</v>
          </cell>
          <cell r="L473">
            <v>52015.68</v>
          </cell>
        </row>
        <row r="474">
          <cell r="A474">
            <v>103116</v>
          </cell>
          <cell r="B474">
            <v>18593</v>
          </cell>
          <cell r="C474">
            <v>18678</v>
          </cell>
          <cell r="D474" t="str">
            <v>ASB</v>
          </cell>
          <cell r="E474" t="str">
            <v>B</v>
          </cell>
          <cell r="F474" t="str">
            <v>ADMINISTRATIVE SERVICES MANAGER III</v>
          </cell>
          <cell r="G474" t="str">
            <v>1004A</v>
          </cell>
          <cell r="H474">
            <v>7913.33</v>
          </cell>
          <cell r="I474">
            <v>1</v>
          </cell>
          <cell r="J474">
            <v>12</v>
          </cell>
          <cell r="K474">
            <v>1</v>
          </cell>
          <cell r="L474">
            <v>94960</v>
          </cell>
        </row>
        <row r="475">
          <cell r="A475">
            <v>106791</v>
          </cell>
          <cell r="B475">
            <v>18678</v>
          </cell>
          <cell r="C475">
            <v>18678</v>
          </cell>
          <cell r="D475" t="str">
            <v>ASB</v>
          </cell>
          <cell r="E475" t="str">
            <v>B</v>
          </cell>
          <cell r="F475" t="str">
            <v>ADMINISTRATIVE SVCS MGR I</v>
          </cell>
          <cell r="G475" t="str">
            <v>1002A</v>
          </cell>
          <cell r="H475">
            <v>5900.27</v>
          </cell>
          <cell r="I475">
            <v>1</v>
          </cell>
          <cell r="J475">
            <v>12</v>
          </cell>
          <cell r="K475">
            <v>1</v>
          </cell>
          <cell r="L475">
            <v>70803</v>
          </cell>
        </row>
        <row r="476">
          <cell r="A476">
            <v>102812</v>
          </cell>
          <cell r="B476">
            <v>18678</v>
          </cell>
          <cell r="C476">
            <v>18678</v>
          </cell>
          <cell r="D476" t="str">
            <v>ASB</v>
          </cell>
          <cell r="E476" t="str">
            <v>B</v>
          </cell>
          <cell r="F476" t="str">
            <v xml:space="preserve">FINANCE MANAGER, MENTAL HEALTH   </v>
          </cell>
          <cell r="G476" t="str">
            <v>4704A</v>
          </cell>
          <cell r="H476">
            <v>9830.75</v>
          </cell>
          <cell r="I476">
            <v>1</v>
          </cell>
          <cell r="J476">
            <v>12</v>
          </cell>
          <cell r="K476">
            <v>1</v>
          </cell>
          <cell r="L476">
            <v>117969</v>
          </cell>
        </row>
        <row r="477">
          <cell r="A477">
            <v>109737</v>
          </cell>
          <cell r="B477">
            <v>18678</v>
          </cell>
          <cell r="C477">
            <v>18678</v>
          </cell>
          <cell r="D477" t="str">
            <v>ASB</v>
          </cell>
          <cell r="E477" t="str">
            <v>B</v>
          </cell>
          <cell r="F477" t="str">
            <v>INTERMEDIATE TYPIST-CLERK</v>
          </cell>
          <cell r="G477" t="str">
            <v>2214A</v>
          </cell>
          <cell r="H477">
            <v>2675.27</v>
          </cell>
          <cell r="I477">
            <v>1</v>
          </cell>
          <cell r="J477">
            <v>12</v>
          </cell>
          <cell r="K477">
            <v>1</v>
          </cell>
          <cell r="L477">
            <v>32103.24</v>
          </cell>
        </row>
        <row r="478">
          <cell r="A478">
            <v>100461</v>
          </cell>
          <cell r="B478">
            <v>18678</v>
          </cell>
          <cell r="C478">
            <v>18678</v>
          </cell>
          <cell r="D478" t="str">
            <v>ASB</v>
          </cell>
          <cell r="E478" t="str">
            <v>B</v>
          </cell>
          <cell r="F478" t="str">
            <v xml:space="preserve">MANAGEMENT SECRETARY III           </v>
          </cell>
          <cell r="G478" t="str">
            <v>2109A</v>
          </cell>
          <cell r="H478">
            <v>4576.7299999999996</v>
          </cell>
          <cell r="I478">
            <v>1</v>
          </cell>
          <cell r="J478">
            <v>12</v>
          </cell>
          <cell r="K478">
            <v>1</v>
          </cell>
          <cell r="L478">
            <v>54920.52</v>
          </cell>
        </row>
        <row r="479">
          <cell r="A479">
            <v>100524</v>
          </cell>
          <cell r="B479">
            <v>23061</v>
          </cell>
          <cell r="C479">
            <v>18678</v>
          </cell>
          <cell r="D479" t="str">
            <v>ASB</v>
          </cell>
          <cell r="E479" t="str">
            <v>B</v>
          </cell>
          <cell r="F479" t="str">
            <v xml:space="preserve">MENTAL HEALTH ANALYST I            </v>
          </cell>
          <cell r="G479" t="str">
            <v>4727A</v>
          </cell>
          <cell r="H479">
            <v>5602.09</v>
          </cell>
          <cell r="I479">
            <v>1</v>
          </cell>
          <cell r="J479">
            <v>12</v>
          </cell>
          <cell r="K479">
            <v>1</v>
          </cell>
          <cell r="L479">
            <v>67225.16</v>
          </cell>
        </row>
        <row r="480">
          <cell r="A480">
            <v>103041</v>
          </cell>
          <cell r="B480">
            <v>18678</v>
          </cell>
          <cell r="C480">
            <v>18678</v>
          </cell>
          <cell r="D480" t="str">
            <v>ASB</v>
          </cell>
          <cell r="E480" t="str">
            <v>B</v>
          </cell>
          <cell r="F480" t="str">
            <v xml:space="preserve">MENTAL HEALTH ANALYST I            </v>
          </cell>
          <cell r="G480" t="str">
            <v>4727A</v>
          </cell>
          <cell r="H480">
            <v>5602.09</v>
          </cell>
          <cell r="I480">
            <v>1</v>
          </cell>
          <cell r="J480">
            <v>12</v>
          </cell>
          <cell r="K480">
            <v>1</v>
          </cell>
          <cell r="L480">
            <v>67225.16</v>
          </cell>
        </row>
        <row r="481">
          <cell r="A481">
            <v>100536</v>
          </cell>
          <cell r="B481">
            <v>20588</v>
          </cell>
          <cell r="C481">
            <v>18678</v>
          </cell>
          <cell r="D481" t="str">
            <v>ASB</v>
          </cell>
          <cell r="E481" t="str">
            <v>B</v>
          </cell>
          <cell r="F481" t="str">
            <v xml:space="preserve">MENTAL HEALTH ANALYST III          </v>
          </cell>
          <cell r="G481" t="str">
            <v>4731A</v>
          </cell>
          <cell r="H481">
            <v>7329.55</v>
          </cell>
          <cell r="I481">
            <v>1</v>
          </cell>
          <cell r="J481">
            <v>12</v>
          </cell>
          <cell r="K481">
            <v>1</v>
          </cell>
          <cell r="L481">
            <v>87954.76</v>
          </cell>
        </row>
        <row r="482">
          <cell r="A482">
            <v>109986</v>
          </cell>
          <cell r="B482">
            <v>27589</v>
          </cell>
          <cell r="C482">
            <v>27589</v>
          </cell>
          <cell r="D482" t="str">
            <v>ASB</v>
          </cell>
          <cell r="E482" t="str">
            <v>B</v>
          </cell>
          <cell r="F482" t="str">
            <v xml:space="preserve">ACCOUNTANT II                      </v>
          </cell>
          <cell r="G482" t="str">
            <v>0647A</v>
          </cell>
          <cell r="H482">
            <v>4046.36</v>
          </cell>
          <cell r="I482">
            <v>1</v>
          </cell>
          <cell r="J482">
            <v>12</v>
          </cell>
          <cell r="K482">
            <v>1</v>
          </cell>
          <cell r="L482">
            <v>48556.32</v>
          </cell>
        </row>
        <row r="483">
          <cell r="A483">
            <v>109987</v>
          </cell>
          <cell r="B483">
            <v>27589</v>
          </cell>
          <cell r="C483">
            <v>27589</v>
          </cell>
          <cell r="D483" t="str">
            <v>ASB</v>
          </cell>
          <cell r="E483" t="str">
            <v>B</v>
          </cell>
          <cell r="F483" t="str">
            <v xml:space="preserve">ACCOUNTANT II                      </v>
          </cell>
          <cell r="G483" t="str">
            <v>0647A</v>
          </cell>
          <cell r="H483">
            <v>4046.36</v>
          </cell>
          <cell r="I483">
            <v>1</v>
          </cell>
          <cell r="J483">
            <v>12</v>
          </cell>
          <cell r="K483">
            <v>1</v>
          </cell>
          <cell r="L483">
            <v>48556.32</v>
          </cell>
        </row>
        <row r="484">
          <cell r="A484">
            <v>109994</v>
          </cell>
          <cell r="B484">
            <v>27589</v>
          </cell>
          <cell r="C484">
            <v>27589</v>
          </cell>
          <cell r="D484" t="str">
            <v>ASB</v>
          </cell>
          <cell r="E484" t="str">
            <v>B</v>
          </cell>
          <cell r="F484" t="str">
            <v xml:space="preserve">ACCOUNTANT II                      </v>
          </cell>
          <cell r="G484" t="str">
            <v>0647A</v>
          </cell>
          <cell r="H484">
            <v>4046.36</v>
          </cell>
          <cell r="I484">
            <v>1</v>
          </cell>
          <cell r="J484">
            <v>12</v>
          </cell>
          <cell r="K484">
            <v>1</v>
          </cell>
          <cell r="L484">
            <v>48556.32</v>
          </cell>
        </row>
        <row r="485">
          <cell r="A485">
            <v>109995</v>
          </cell>
          <cell r="B485">
            <v>27589</v>
          </cell>
          <cell r="C485">
            <v>27589</v>
          </cell>
          <cell r="D485" t="str">
            <v>ASB</v>
          </cell>
          <cell r="E485" t="str">
            <v>B</v>
          </cell>
          <cell r="F485" t="str">
            <v xml:space="preserve">ACCOUNTANT II                      </v>
          </cell>
          <cell r="G485" t="str">
            <v>0647A</v>
          </cell>
          <cell r="H485">
            <v>4046.36</v>
          </cell>
          <cell r="I485">
            <v>1</v>
          </cell>
          <cell r="J485">
            <v>12</v>
          </cell>
          <cell r="K485">
            <v>1</v>
          </cell>
          <cell r="L485">
            <v>48556.32</v>
          </cell>
        </row>
        <row r="486">
          <cell r="A486">
            <v>109983</v>
          </cell>
          <cell r="B486">
            <v>27589</v>
          </cell>
          <cell r="C486">
            <v>27589</v>
          </cell>
          <cell r="D486" t="str">
            <v>ASB</v>
          </cell>
          <cell r="E486" t="str">
            <v>B</v>
          </cell>
          <cell r="F486" t="str">
            <v xml:space="preserve">ACCOUNTANT III                     </v>
          </cell>
          <cell r="G486" t="str">
            <v>0648A</v>
          </cell>
          <cell r="H486">
            <v>4531.82</v>
          </cell>
          <cell r="I486">
            <v>1</v>
          </cell>
          <cell r="J486">
            <v>12</v>
          </cell>
          <cell r="K486">
            <v>1</v>
          </cell>
          <cell r="L486">
            <v>54381.84</v>
          </cell>
        </row>
        <row r="487">
          <cell r="A487">
            <v>109985</v>
          </cell>
          <cell r="B487">
            <v>27589</v>
          </cell>
          <cell r="C487">
            <v>27589</v>
          </cell>
          <cell r="D487" t="str">
            <v>ASB</v>
          </cell>
          <cell r="E487" t="str">
            <v>B</v>
          </cell>
          <cell r="F487" t="str">
            <v xml:space="preserve">ACCOUNTANT III                     </v>
          </cell>
          <cell r="G487" t="str">
            <v>0648A</v>
          </cell>
          <cell r="H487">
            <v>4531.82</v>
          </cell>
          <cell r="I487">
            <v>1</v>
          </cell>
          <cell r="J487">
            <v>12</v>
          </cell>
          <cell r="K487">
            <v>1</v>
          </cell>
          <cell r="L487">
            <v>54381.84</v>
          </cell>
        </row>
        <row r="488">
          <cell r="A488">
            <v>103042</v>
          </cell>
          <cell r="B488">
            <v>20569</v>
          </cell>
          <cell r="C488">
            <v>27589</v>
          </cell>
          <cell r="D488" t="str">
            <v>ASB</v>
          </cell>
          <cell r="E488" t="str">
            <v>B</v>
          </cell>
          <cell r="F488" t="str">
            <v xml:space="preserve">ACCOUNTING SYSTEMS TECHNICIAN      </v>
          </cell>
          <cell r="G488" t="str">
            <v>0665A</v>
          </cell>
          <cell r="H488">
            <v>4565.3599999999997</v>
          </cell>
          <cell r="I488">
            <v>1</v>
          </cell>
          <cell r="J488">
            <v>12</v>
          </cell>
          <cell r="K488">
            <v>1</v>
          </cell>
          <cell r="L488">
            <v>54784.160000000003</v>
          </cell>
        </row>
        <row r="489">
          <cell r="A489">
            <v>110005</v>
          </cell>
          <cell r="B489">
            <v>27589</v>
          </cell>
          <cell r="C489">
            <v>27589</v>
          </cell>
          <cell r="D489" t="str">
            <v>ASB</v>
          </cell>
          <cell r="E489" t="str">
            <v>B</v>
          </cell>
          <cell r="F489" t="str">
            <v xml:space="preserve">ACCOUNTING SYSTEMS TECHNICIAN      </v>
          </cell>
          <cell r="G489" t="str">
            <v>0665A</v>
          </cell>
          <cell r="H489">
            <v>4565.3599999999997</v>
          </cell>
          <cell r="I489">
            <v>1</v>
          </cell>
          <cell r="J489">
            <v>12</v>
          </cell>
          <cell r="K489">
            <v>1</v>
          </cell>
          <cell r="L489">
            <v>54784.32</v>
          </cell>
        </row>
        <row r="490">
          <cell r="A490">
            <v>110006</v>
          </cell>
          <cell r="B490">
            <v>27589</v>
          </cell>
          <cell r="C490">
            <v>27589</v>
          </cell>
          <cell r="D490" t="str">
            <v>ASB</v>
          </cell>
          <cell r="E490" t="str">
            <v>B</v>
          </cell>
          <cell r="F490" t="str">
            <v xml:space="preserve">ACCOUNTING SYSTEMS TECHNICIAN      </v>
          </cell>
          <cell r="G490" t="str">
            <v>0665A</v>
          </cell>
          <cell r="H490">
            <v>4565.3599999999997</v>
          </cell>
          <cell r="I490">
            <v>1</v>
          </cell>
          <cell r="J490">
            <v>12</v>
          </cell>
          <cell r="K490">
            <v>1</v>
          </cell>
          <cell r="L490">
            <v>54784.32</v>
          </cell>
        </row>
        <row r="491">
          <cell r="A491">
            <v>109997</v>
          </cell>
          <cell r="B491">
            <v>27589</v>
          </cell>
          <cell r="C491">
            <v>27589</v>
          </cell>
          <cell r="D491" t="str">
            <v>ASB</v>
          </cell>
          <cell r="E491" t="str">
            <v>B</v>
          </cell>
          <cell r="F491" t="str">
            <v>COMMUNITY WORKER</v>
          </cell>
          <cell r="G491" t="str">
            <v>8103A</v>
          </cell>
          <cell r="H491">
            <v>2984.09</v>
          </cell>
          <cell r="I491">
            <v>1</v>
          </cell>
          <cell r="J491">
            <v>12</v>
          </cell>
          <cell r="K491">
            <v>1</v>
          </cell>
          <cell r="L491">
            <v>35809.08</v>
          </cell>
        </row>
        <row r="492">
          <cell r="A492">
            <v>109998</v>
          </cell>
          <cell r="B492">
            <v>27589</v>
          </cell>
          <cell r="C492">
            <v>27589</v>
          </cell>
          <cell r="D492" t="str">
            <v>ASB</v>
          </cell>
          <cell r="E492" t="str">
            <v>B</v>
          </cell>
          <cell r="F492" t="str">
            <v>COMMUNITY WORKER</v>
          </cell>
          <cell r="G492" t="str">
            <v>8103A</v>
          </cell>
          <cell r="H492">
            <v>2984.09</v>
          </cell>
          <cell r="I492">
            <v>1</v>
          </cell>
          <cell r="J492">
            <v>12</v>
          </cell>
          <cell r="K492">
            <v>1</v>
          </cell>
          <cell r="L492">
            <v>35809.08</v>
          </cell>
        </row>
        <row r="493">
          <cell r="A493">
            <v>102061</v>
          </cell>
          <cell r="B493">
            <v>20566</v>
          </cell>
          <cell r="C493">
            <v>27589</v>
          </cell>
          <cell r="D493" t="str">
            <v>ASB</v>
          </cell>
          <cell r="E493" t="str">
            <v>B</v>
          </cell>
          <cell r="F493" t="str">
            <v xml:space="preserve">FISCAL OFFICER I                   </v>
          </cell>
          <cell r="G493" t="str">
            <v>0752A</v>
          </cell>
          <cell r="H493">
            <v>6543.73</v>
          </cell>
          <cell r="I493">
            <v>1</v>
          </cell>
          <cell r="J493">
            <v>12</v>
          </cell>
          <cell r="K493">
            <v>1</v>
          </cell>
          <cell r="L493">
            <v>78525.08</v>
          </cell>
        </row>
        <row r="494">
          <cell r="A494">
            <v>109984</v>
          </cell>
          <cell r="B494">
            <v>27589</v>
          </cell>
          <cell r="C494">
            <v>27589</v>
          </cell>
          <cell r="D494" t="str">
            <v>ASB</v>
          </cell>
          <cell r="E494" t="str">
            <v>B</v>
          </cell>
          <cell r="F494" t="str">
            <v xml:space="preserve">FISCAL OFFICER I                   </v>
          </cell>
          <cell r="G494" t="str">
            <v>0752A</v>
          </cell>
          <cell r="H494">
            <v>6543.73</v>
          </cell>
          <cell r="I494">
            <v>1</v>
          </cell>
          <cell r="J494">
            <v>12</v>
          </cell>
          <cell r="K494">
            <v>1</v>
          </cell>
          <cell r="L494">
            <v>78524.759999999995</v>
          </cell>
        </row>
        <row r="495">
          <cell r="A495">
            <v>109981</v>
          </cell>
          <cell r="B495">
            <v>27589</v>
          </cell>
          <cell r="C495">
            <v>27589</v>
          </cell>
          <cell r="D495" t="str">
            <v>ASB</v>
          </cell>
          <cell r="E495" t="str">
            <v>B</v>
          </cell>
          <cell r="F495" t="str">
            <v xml:space="preserve">FISCAL OFFICER II              </v>
          </cell>
          <cell r="G495" t="str">
            <v>0753A</v>
          </cell>
          <cell r="H495">
            <v>7913.33</v>
          </cell>
          <cell r="I495">
            <v>1</v>
          </cell>
          <cell r="J495">
            <v>12</v>
          </cell>
          <cell r="K495">
            <v>1</v>
          </cell>
          <cell r="L495">
            <v>94959.96</v>
          </cell>
        </row>
        <row r="496">
          <cell r="A496">
            <v>109999</v>
          </cell>
          <cell r="B496">
            <v>27589</v>
          </cell>
          <cell r="C496">
            <v>27589</v>
          </cell>
          <cell r="D496" t="str">
            <v>ASB</v>
          </cell>
          <cell r="E496" t="str">
            <v>B</v>
          </cell>
          <cell r="F496" t="str">
            <v>HEALTH CARE FINANCIAL ANALYST</v>
          </cell>
          <cell r="G496" t="str">
            <v>0672A</v>
          </cell>
          <cell r="H496">
            <v>5038.91</v>
          </cell>
          <cell r="I496">
            <v>1</v>
          </cell>
          <cell r="J496">
            <v>12</v>
          </cell>
          <cell r="K496">
            <v>1</v>
          </cell>
          <cell r="L496">
            <v>60466.92</v>
          </cell>
        </row>
        <row r="497">
          <cell r="A497">
            <v>110000</v>
          </cell>
          <cell r="B497">
            <v>27589</v>
          </cell>
          <cell r="C497">
            <v>27589</v>
          </cell>
          <cell r="D497" t="str">
            <v>ASB</v>
          </cell>
          <cell r="E497" t="str">
            <v>B</v>
          </cell>
          <cell r="F497" t="str">
            <v>HEALTH CARE FINANCIAL ANALYST</v>
          </cell>
          <cell r="G497" t="str">
            <v>0672A</v>
          </cell>
          <cell r="H497">
            <v>5038.91</v>
          </cell>
          <cell r="I497">
            <v>1</v>
          </cell>
          <cell r="J497">
            <v>12</v>
          </cell>
          <cell r="K497">
            <v>1</v>
          </cell>
          <cell r="L497">
            <v>60466.92</v>
          </cell>
        </row>
        <row r="498">
          <cell r="A498">
            <v>110001</v>
          </cell>
          <cell r="B498">
            <v>27589</v>
          </cell>
          <cell r="C498">
            <v>27589</v>
          </cell>
          <cell r="D498" t="str">
            <v>ASB</v>
          </cell>
          <cell r="E498" t="str">
            <v>B</v>
          </cell>
          <cell r="F498" t="str">
            <v>HEALTH CARE FINANCIAL ANALYST</v>
          </cell>
          <cell r="G498" t="str">
            <v>0672A</v>
          </cell>
          <cell r="H498">
            <v>5038.91</v>
          </cell>
          <cell r="I498">
            <v>1</v>
          </cell>
          <cell r="J498">
            <v>12</v>
          </cell>
          <cell r="K498">
            <v>1</v>
          </cell>
          <cell r="L498">
            <v>60466.92</v>
          </cell>
        </row>
        <row r="499">
          <cell r="A499">
            <v>110002</v>
          </cell>
          <cell r="B499">
            <v>27589</v>
          </cell>
          <cell r="C499">
            <v>27589</v>
          </cell>
          <cell r="D499" t="str">
            <v>ASB</v>
          </cell>
          <cell r="E499" t="str">
            <v>B</v>
          </cell>
          <cell r="F499" t="str">
            <v>HEALTH CARE FINANCIAL ANALYST</v>
          </cell>
          <cell r="G499" t="str">
            <v>0672A</v>
          </cell>
          <cell r="H499">
            <v>5038.91</v>
          </cell>
          <cell r="I499">
            <v>1</v>
          </cell>
          <cell r="J499">
            <v>12</v>
          </cell>
          <cell r="K499">
            <v>1</v>
          </cell>
          <cell r="L499">
            <v>60466.92</v>
          </cell>
        </row>
        <row r="500">
          <cell r="A500">
            <v>110003</v>
          </cell>
          <cell r="B500">
            <v>27589</v>
          </cell>
          <cell r="C500">
            <v>27589</v>
          </cell>
          <cell r="D500" t="str">
            <v>ASB</v>
          </cell>
          <cell r="E500" t="str">
            <v>B</v>
          </cell>
          <cell r="F500" t="str">
            <v>HEALTH CARE FINANCIAL ANALYST</v>
          </cell>
          <cell r="G500" t="str">
            <v>0672A</v>
          </cell>
          <cell r="H500">
            <v>5038.91</v>
          </cell>
          <cell r="I500">
            <v>1</v>
          </cell>
          <cell r="J500">
            <v>12</v>
          </cell>
          <cell r="K500">
            <v>1</v>
          </cell>
          <cell r="L500">
            <v>60466.92</v>
          </cell>
        </row>
        <row r="501">
          <cell r="A501">
            <v>110004</v>
          </cell>
          <cell r="B501">
            <v>27589</v>
          </cell>
          <cell r="C501">
            <v>27589</v>
          </cell>
          <cell r="D501" t="str">
            <v>ASB</v>
          </cell>
          <cell r="E501" t="str">
            <v>B</v>
          </cell>
          <cell r="F501" t="str">
            <v>HEALTH CARE FINANCIAL ANALYST</v>
          </cell>
          <cell r="G501" t="str">
            <v>0672A</v>
          </cell>
          <cell r="H501">
            <v>5038.91</v>
          </cell>
          <cell r="I501">
            <v>1</v>
          </cell>
          <cell r="J501">
            <v>12</v>
          </cell>
          <cell r="K501">
            <v>1</v>
          </cell>
          <cell r="L501">
            <v>60466.92</v>
          </cell>
        </row>
        <row r="502">
          <cell r="A502">
            <v>109738</v>
          </cell>
          <cell r="B502">
            <v>18678</v>
          </cell>
          <cell r="C502">
            <v>27589</v>
          </cell>
          <cell r="D502" t="str">
            <v>ASB</v>
          </cell>
          <cell r="E502" t="str">
            <v>B</v>
          </cell>
          <cell r="F502" t="str">
            <v>INTERMEDIATE TYPIST-CLERK</v>
          </cell>
          <cell r="G502" t="str">
            <v>2214A</v>
          </cell>
          <cell r="H502">
            <v>2675.27</v>
          </cell>
          <cell r="I502">
            <v>1</v>
          </cell>
          <cell r="J502">
            <v>12</v>
          </cell>
          <cell r="K502">
            <v>1</v>
          </cell>
          <cell r="L502">
            <v>32103.24</v>
          </cell>
        </row>
        <row r="503">
          <cell r="A503">
            <v>109739</v>
          </cell>
          <cell r="B503">
            <v>18678</v>
          </cell>
          <cell r="C503">
            <v>27589</v>
          </cell>
          <cell r="D503" t="str">
            <v>ASB</v>
          </cell>
          <cell r="E503" t="str">
            <v>B</v>
          </cell>
          <cell r="F503" t="str">
            <v>INTERMEDIATE TYPIST-CLERK</v>
          </cell>
          <cell r="G503" t="str">
            <v>2214A</v>
          </cell>
          <cell r="H503">
            <v>2675.27</v>
          </cell>
          <cell r="I503">
            <v>1</v>
          </cell>
          <cell r="J503">
            <v>12</v>
          </cell>
          <cell r="K503">
            <v>1</v>
          </cell>
          <cell r="L503">
            <v>32103.24</v>
          </cell>
        </row>
        <row r="504">
          <cell r="A504">
            <v>109740</v>
          </cell>
          <cell r="B504">
            <v>18678</v>
          </cell>
          <cell r="C504">
            <v>27589</v>
          </cell>
          <cell r="D504" t="str">
            <v>ASB</v>
          </cell>
          <cell r="E504" t="str">
            <v>B</v>
          </cell>
          <cell r="F504" t="str">
            <v>INTERMEDIATE TYPIST-CLERK</v>
          </cell>
          <cell r="G504" t="str">
            <v>2214A</v>
          </cell>
          <cell r="H504">
            <v>2675.27</v>
          </cell>
          <cell r="I504">
            <v>1</v>
          </cell>
          <cell r="J504">
            <v>12</v>
          </cell>
          <cell r="K504">
            <v>1</v>
          </cell>
          <cell r="L504">
            <v>32103.24</v>
          </cell>
        </row>
        <row r="505">
          <cell r="A505">
            <v>109741</v>
          </cell>
          <cell r="B505">
            <v>18678</v>
          </cell>
          <cell r="C505">
            <v>27589</v>
          </cell>
          <cell r="D505" t="str">
            <v>ASB</v>
          </cell>
          <cell r="E505" t="str">
            <v>B</v>
          </cell>
          <cell r="F505" t="str">
            <v>INTERMEDIATE TYPIST-CLERK</v>
          </cell>
          <cell r="G505" t="str">
            <v>2214A</v>
          </cell>
          <cell r="H505">
            <v>2675.27</v>
          </cell>
          <cell r="I505">
            <v>1</v>
          </cell>
          <cell r="J505">
            <v>12</v>
          </cell>
          <cell r="K505">
            <v>1</v>
          </cell>
          <cell r="L505">
            <v>32103.24</v>
          </cell>
        </row>
        <row r="506">
          <cell r="A506">
            <v>109742</v>
          </cell>
          <cell r="B506">
            <v>18678</v>
          </cell>
          <cell r="C506">
            <v>27589</v>
          </cell>
          <cell r="D506" t="str">
            <v>ASB</v>
          </cell>
          <cell r="E506" t="str">
            <v>B</v>
          </cell>
          <cell r="F506" t="str">
            <v>INTERMEDIATE TYPIST-CLERK</v>
          </cell>
          <cell r="G506" t="str">
            <v>2214A</v>
          </cell>
          <cell r="H506">
            <v>2675.27</v>
          </cell>
          <cell r="I506">
            <v>1</v>
          </cell>
          <cell r="J506">
            <v>12</v>
          </cell>
          <cell r="K506">
            <v>1</v>
          </cell>
          <cell r="L506">
            <v>32103.24</v>
          </cell>
        </row>
        <row r="507">
          <cell r="A507">
            <v>109743</v>
          </cell>
          <cell r="B507">
            <v>18678</v>
          </cell>
          <cell r="C507">
            <v>27589</v>
          </cell>
          <cell r="D507" t="str">
            <v>ASB</v>
          </cell>
          <cell r="E507" t="str">
            <v>B</v>
          </cell>
          <cell r="F507" t="str">
            <v>INTERMEDIATE TYPIST-CLERK</v>
          </cell>
          <cell r="G507" t="str">
            <v>2214A</v>
          </cell>
          <cell r="H507">
            <v>2675.27</v>
          </cell>
          <cell r="I507">
            <v>1</v>
          </cell>
          <cell r="J507">
            <v>12</v>
          </cell>
          <cell r="K507">
            <v>1</v>
          </cell>
          <cell r="L507">
            <v>32103.24</v>
          </cell>
        </row>
        <row r="508">
          <cell r="A508">
            <v>109744</v>
          </cell>
          <cell r="B508">
            <v>18678</v>
          </cell>
          <cell r="C508">
            <v>27589</v>
          </cell>
          <cell r="D508" t="str">
            <v>ASB</v>
          </cell>
          <cell r="E508" t="str">
            <v>B</v>
          </cell>
          <cell r="F508" t="str">
            <v>INTERMEDIATE TYPIST-CLERK</v>
          </cell>
          <cell r="G508" t="str">
            <v>2214A</v>
          </cell>
          <cell r="H508">
            <v>2675.27</v>
          </cell>
          <cell r="I508">
            <v>1</v>
          </cell>
          <cell r="J508">
            <v>12</v>
          </cell>
          <cell r="K508">
            <v>1</v>
          </cell>
          <cell r="L508">
            <v>32103.24</v>
          </cell>
        </row>
        <row r="509">
          <cell r="A509">
            <v>109745</v>
          </cell>
          <cell r="B509">
            <v>18678</v>
          </cell>
          <cell r="C509">
            <v>27589</v>
          </cell>
          <cell r="D509" t="str">
            <v>ASB</v>
          </cell>
          <cell r="E509" t="str">
            <v>B</v>
          </cell>
          <cell r="F509" t="str">
            <v>INTERMEDIATE TYPIST-CLERK</v>
          </cell>
          <cell r="G509" t="str">
            <v>2214A</v>
          </cell>
          <cell r="H509">
            <v>2675.27</v>
          </cell>
          <cell r="I509">
            <v>1</v>
          </cell>
          <cell r="J509">
            <v>12</v>
          </cell>
          <cell r="K509">
            <v>1</v>
          </cell>
          <cell r="L509">
            <v>32103.24</v>
          </cell>
        </row>
        <row r="510">
          <cell r="A510">
            <v>109746</v>
          </cell>
          <cell r="B510">
            <v>18678</v>
          </cell>
          <cell r="C510">
            <v>27589</v>
          </cell>
          <cell r="D510" t="str">
            <v>ASB</v>
          </cell>
          <cell r="E510" t="str">
            <v>B</v>
          </cell>
          <cell r="F510" t="str">
            <v>INTERMEDIATE TYPIST-CLERK</v>
          </cell>
          <cell r="G510" t="str">
            <v>2214A</v>
          </cell>
          <cell r="H510">
            <v>2675.27</v>
          </cell>
          <cell r="I510">
            <v>1</v>
          </cell>
          <cell r="J510">
            <v>12</v>
          </cell>
          <cell r="K510">
            <v>1</v>
          </cell>
          <cell r="L510">
            <v>32103.24</v>
          </cell>
        </row>
        <row r="511">
          <cell r="A511">
            <v>109988</v>
          </cell>
          <cell r="B511">
            <v>27589</v>
          </cell>
          <cell r="C511">
            <v>27589</v>
          </cell>
          <cell r="D511" t="str">
            <v>ASB</v>
          </cell>
          <cell r="E511" t="str">
            <v>B</v>
          </cell>
          <cell r="F511" t="str">
            <v>INTERMEDIATE TYPIST-CLERK</v>
          </cell>
          <cell r="G511" t="str">
            <v>2214A</v>
          </cell>
          <cell r="H511">
            <v>2675.27</v>
          </cell>
          <cell r="I511">
            <v>1</v>
          </cell>
          <cell r="J511">
            <v>12</v>
          </cell>
          <cell r="K511">
            <v>1</v>
          </cell>
          <cell r="L511">
            <v>32103.24</v>
          </cell>
        </row>
        <row r="512">
          <cell r="A512">
            <v>109989</v>
          </cell>
          <cell r="B512">
            <v>27589</v>
          </cell>
          <cell r="C512">
            <v>27589</v>
          </cell>
          <cell r="D512" t="str">
            <v>ASB</v>
          </cell>
          <cell r="E512" t="str">
            <v>B</v>
          </cell>
          <cell r="F512" t="str">
            <v>INTERMEDIATE TYPIST-CLERK</v>
          </cell>
          <cell r="G512" t="str">
            <v>2214A</v>
          </cell>
          <cell r="H512">
            <v>2675.27</v>
          </cell>
          <cell r="I512">
            <v>1</v>
          </cell>
          <cell r="J512">
            <v>12</v>
          </cell>
          <cell r="K512">
            <v>1</v>
          </cell>
          <cell r="L512">
            <v>32103.24</v>
          </cell>
        </row>
        <row r="513">
          <cell r="A513">
            <v>109990</v>
          </cell>
          <cell r="B513">
            <v>27589</v>
          </cell>
          <cell r="C513">
            <v>27589</v>
          </cell>
          <cell r="D513" t="str">
            <v>ASB</v>
          </cell>
          <cell r="E513" t="str">
            <v>B</v>
          </cell>
          <cell r="F513" t="str">
            <v>INTERMEDIATE TYPIST-CLERK</v>
          </cell>
          <cell r="G513" t="str">
            <v>2214A</v>
          </cell>
          <cell r="H513">
            <v>2675.27</v>
          </cell>
          <cell r="I513">
            <v>1</v>
          </cell>
          <cell r="J513">
            <v>12</v>
          </cell>
          <cell r="K513">
            <v>1</v>
          </cell>
          <cell r="L513">
            <v>32103.24</v>
          </cell>
        </row>
        <row r="514">
          <cell r="A514">
            <v>109991</v>
          </cell>
          <cell r="B514">
            <v>27589</v>
          </cell>
          <cell r="C514">
            <v>27589</v>
          </cell>
          <cell r="D514" t="str">
            <v>ASB</v>
          </cell>
          <cell r="E514" t="str">
            <v>B</v>
          </cell>
          <cell r="F514" t="str">
            <v>INTERMEDIATE TYPIST-CLERK</v>
          </cell>
          <cell r="G514" t="str">
            <v>2214A</v>
          </cell>
          <cell r="H514">
            <v>2675.27</v>
          </cell>
          <cell r="I514">
            <v>1</v>
          </cell>
          <cell r="J514">
            <v>12</v>
          </cell>
          <cell r="K514">
            <v>1</v>
          </cell>
          <cell r="L514">
            <v>32103.24</v>
          </cell>
        </row>
        <row r="515">
          <cell r="A515">
            <v>109992</v>
          </cell>
          <cell r="B515">
            <v>27589</v>
          </cell>
          <cell r="C515">
            <v>27589</v>
          </cell>
          <cell r="D515" t="str">
            <v>ASB</v>
          </cell>
          <cell r="E515" t="str">
            <v>B</v>
          </cell>
          <cell r="F515" t="str">
            <v>INTERMEDIATE TYPIST-CLERK</v>
          </cell>
          <cell r="G515" t="str">
            <v>2214A</v>
          </cell>
          <cell r="H515">
            <v>2675.27</v>
          </cell>
          <cell r="I515">
            <v>1</v>
          </cell>
          <cell r="J515">
            <v>12</v>
          </cell>
          <cell r="K515">
            <v>1</v>
          </cell>
          <cell r="L515">
            <v>32103.24</v>
          </cell>
        </row>
        <row r="516">
          <cell r="A516">
            <v>109993</v>
          </cell>
          <cell r="B516">
            <v>27589</v>
          </cell>
          <cell r="C516">
            <v>27589</v>
          </cell>
          <cell r="D516" t="str">
            <v>ASB</v>
          </cell>
          <cell r="E516" t="str">
            <v>B</v>
          </cell>
          <cell r="F516" t="str">
            <v>INTERMEDIATE TYPIST-CLERK</v>
          </cell>
          <cell r="G516" t="str">
            <v>2214A</v>
          </cell>
          <cell r="H516">
            <v>2675.27</v>
          </cell>
          <cell r="I516">
            <v>1</v>
          </cell>
          <cell r="J516">
            <v>12</v>
          </cell>
          <cell r="K516">
            <v>1</v>
          </cell>
          <cell r="L516">
            <v>32103.24</v>
          </cell>
        </row>
        <row r="517">
          <cell r="A517">
            <v>102103</v>
          </cell>
          <cell r="B517">
            <v>23061</v>
          </cell>
          <cell r="C517">
            <v>27589</v>
          </cell>
          <cell r="D517" t="str">
            <v>ASB</v>
          </cell>
          <cell r="E517" t="str">
            <v>B</v>
          </cell>
          <cell r="F517" t="str">
            <v xml:space="preserve">MENTAL HEALTH ANALYST II           </v>
          </cell>
          <cell r="G517" t="str">
            <v>4729A</v>
          </cell>
          <cell r="H517">
            <v>6244.55</v>
          </cell>
          <cell r="I517">
            <v>1</v>
          </cell>
          <cell r="J517">
            <v>12</v>
          </cell>
          <cell r="K517">
            <v>1</v>
          </cell>
          <cell r="L517">
            <v>74934.36</v>
          </cell>
        </row>
        <row r="518">
          <cell r="A518">
            <v>110010</v>
          </cell>
          <cell r="B518">
            <v>27589</v>
          </cell>
          <cell r="D518" t="str">
            <v>ASB</v>
          </cell>
          <cell r="E518" t="str">
            <v>B</v>
          </cell>
          <cell r="F518" t="str">
            <v>PATIENT RESOURCES WORKER</v>
          </cell>
          <cell r="G518" t="str">
            <v>9192A</v>
          </cell>
          <cell r="H518">
            <v>2748.27</v>
          </cell>
          <cell r="I518">
            <v>1</v>
          </cell>
          <cell r="J518">
            <v>12</v>
          </cell>
          <cell r="K518">
            <v>1</v>
          </cell>
          <cell r="L518">
            <v>32979.24</v>
          </cell>
        </row>
        <row r="519">
          <cell r="A519">
            <v>110011</v>
          </cell>
          <cell r="B519">
            <v>27589</v>
          </cell>
          <cell r="D519" t="str">
            <v>ASB</v>
          </cell>
          <cell r="E519" t="str">
            <v>B</v>
          </cell>
          <cell r="F519" t="str">
            <v>PATIENT RESOURCES WORKER</v>
          </cell>
          <cell r="G519" t="str">
            <v>9192A</v>
          </cell>
          <cell r="H519">
            <v>2748.27</v>
          </cell>
          <cell r="I519">
            <v>1</v>
          </cell>
          <cell r="J519">
            <v>12</v>
          </cell>
          <cell r="K519">
            <v>1</v>
          </cell>
          <cell r="L519">
            <v>32979.24</v>
          </cell>
        </row>
        <row r="520">
          <cell r="A520">
            <v>110012</v>
          </cell>
          <cell r="B520">
            <v>27589</v>
          </cell>
          <cell r="D520" t="str">
            <v>ASB</v>
          </cell>
          <cell r="E520" t="str">
            <v>B</v>
          </cell>
          <cell r="F520" t="str">
            <v>PATIENT RESOURCES WORKER</v>
          </cell>
          <cell r="G520" t="str">
            <v>9192A</v>
          </cell>
          <cell r="H520">
            <v>2748.27</v>
          </cell>
          <cell r="I520">
            <v>1</v>
          </cell>
          <cell r="J520">
            <v>12</v>
          </cell>
          <cell r="K520">
            <v>1</v>
          </cell>
          <cell r="L520">
            <v>32979.24</v>
          </cell>
        </row>
        <row r="521">
          <cell r="A521">
            <v>110013</v>
          </cell>
          <cell r="B521">
            <v>27589</v>
          </cell>
          <cell r="D521" t="str">
            <v>ASB</v>
          </cell>
          <cell r="E521" t="str">
            <v>B</v>
          </cell>
          <cell r="F521" t="str">
            <v>PATIENT RESOURCES WORKER</v>
          </cell>
          <cell r="G521" t="str">
            <v>9192A</v>
          </cell>
          <cell r="H521">
            <v>2748.27</v>
          </cell>
          <cell r="I521">
            <v>1</v>
          </cell>
          <cell r="J521">
            <v>12</v>
          </cell>
          <cell r="K521">
            <v>1</v>
          </cell>
          <cell r="L521">
            <v>32979.24</v>
          </cell>
        </row>
        <row r="522">
          <cell r="A522">
            <v>110014</v>
          </cell>
          <cell r="B522">
            <v>27589</v>
          </cell>
          <cell r="D522" t="str">
            <v>ASB</v>
          </cell>
          <cell r="E522" t="str">
            <v>B</v>
          </cell>
          <cell r="F522" t="str">
            <v>PATIENT RESOURCES WORKER</v>
          </cell>
          <cell r="G522" t="str">
            <v>9192A</v>
          </cell>
          <cell r="H522">
            <v>2748.27</v>
          </cell>
          <cell r="I522">
            <v>1</v>
          </cell>
          <cell r="J522">
            <v>12</v>
          </cell>
          <cell r="K522">
            <v>1</v>
          </cell>
          <cell r="L522">
            <v>32979.24</v>
          </cell>
        </row>
        <row r="523">
          <cell r="A523">
            <v>110015</v>
          </cell>
          <cell r="B523">
            <v>27589</v>
          </cell>
          <cell r="D523" t="str">
            <v>ASB</v>
          </cell>
          <cell r="E523" t="str">
            <v>B</v>
          </cell>
          <cell r="F523" t="str">
            <v>PATIENT RESOURCES WORKER</v>
          </cell>
          <cell r="G523" t="str">
            <v>9192A</v>
          </cell>
          <cell r="H523">
            <v>2748.27</v>
          </cell>
          <cell r="I523">
            <v>1</v>
          </cell>
          <cell r="J523">
            <v>12</v>
          </cell>
          <cell r="K523">
            <v>1</v>
          </cell>
          <cell r="L523">
            <v>32979.24</v>
          </cell>
        </row>
        <row r="524">
          <cell r="A524">
            <v>110016</v>
          </cell>
          <cell r="B524">
            <v>27589</v>
          </cell>
          <cell r="D524" t="str">
            <v>ASB</v>
          </cell>
          <cell r="E524" t="str">
            <v>B</v>
          </cell>
          <cell r="F524" t="str">
            <v>PATIENT RESOURCES WORKER</v>
          </cell>
          <cell r="G524" t="str">
            <v>9192A</v>
          </cell>
          <cell r="H524">
            <v>2748.27</v>
          </cell>
          <cell r="I524">
            <v>1</v>
          </cell>
          <cell r="J524">
            <v>12</v>
          </cell>
          <cell r="K524">
            <v>1</v>
          </cell>
          <cell r="L524">
            <v>32979.24</v>
          </cell>
        </row>
        <row r="525">
          <cell r="A525">
            <v>110017</v>
          </cell>
          <cell r="B525">
            <v>27589</v>
          </cell>
          <cell r="D525" t="str">
            <v>ASB</v>
          </cell>
          <cell r="E525" t="str">
            <v>B</v>
          </cell>
          <cell r="F525" t="str">
            <v>PATIENT RESOURCES WORKER</v>
          </cell>
          <cell r="G525" t="str">
            <v>9192A</v>
          </cell>
          <cell r="H525">
            <v>2748.27</v>
          </cell>
          <cell r="I525">
            <v>1</v>
          </cell>
          <cell r="J525">
            <v>12</v>
          </cell>
          <cell r="K525">
            <v>1</v>
          </cell>
          <cell r="L525">
            <v>32979.24</v>
          </cell>
        </row>
        <row r="526">
          <cell r="A526">
            <v>110018</v>
          </cell>
          <cell r="B526">
            <v>27589</v>
          </cell>
          <cell r="D526" t="str">
            <v>ASB</v>
          </cell>
          <cell r="E526" t="str">
            <v>B</v>
          </cell>
          <cell r="F526" t="str">
            <v>PATIENT RESOURCES WORKER</v>
          </cell>
          <cell r="G526" t="str">
            <v>9192A</v>
          </cell>
          <cell r="H526">
            <v>2748.27</v>
          </cell>
          <cell r="I526">
            <v>1</v>
          </cell>
          <cell r="J526">
            <v>12</v>
          </cell>
          <cell r="K526">
            <v>1</v>
          </cell>
          <cell r="L526">
            <v>32979.24</v>
          </cell>
        </row>
        <row r="527">
          <cell r="A527">
            <v>110019</v>
          </cell>
          <cell r="B527">
            <v>27589</v>
          </cell>
          <cell r="D527" t="str">
            <v>ASB</v>
          </cell>
          <cell r="E527" t="str">
            <v>B</v>
          </cell>
          <cell r="F527" t="str">
            <v>PATIENT RESOURCES WORKER</v>
          </cell>
          <cell r="G527" t="str">
            <v>9192A</v>
          </cell>
          <cell r="H527">
            <v>2748.27</v>
          </cell>
          <cell r="I527">
            <v>1</v>
          </cell>
          <cell r="J527">
            <v>12</v>
          </cell>
          <cell r="K527">
            <v>1</v>
          </cell>
          <cell r="L527">
            <v>32979.24</v>
          </cell>
        </row>
        <row r="528">
          <cell r="A528">
            <v>110020</v>
          </cell>
          <cell r="B528">
            <v>27589</v>
          </cell>
          <cell r="D528" t="str">
            <v>ASB</v>
          </cell>
          <cell r="E528" t="str">
            <v>B</v>
          </cell>
          <cell r="F528" t="str">
            <v>PATIENT RESOURCES WORKER</v>
          </cell>
          <cell r="G528" t="str">
            <v>9192A</v>
          </cell>
          <cell r="H528">
            <v>2748.27</v>
          </cell>
          <cell r="I528">
            <v>1</v>
          </cell>
          <cell r="J528">
            <v>12</v>
          </cell>
          <cell r="K528">
            <v>1</v>
          </cell>
          <cell r="L528">
            <v>32979.24</v>
          </cell>
        </row>
        <row r="529">
          <cell r="A529">
            <v>110021</v>
          </cell>
          <cell r="B529">
            <v>27589</v>
          </cell>
          <cell r="D529" t="str">
            <v>ASB</v>
          </cell>
          <cell r="E529" t="str">
            <v>B</v>
          </cell>
          <cell r="F529" t="str">
            <v>PATIENT RESOURCES WORKER</v>
          </cell>
          <cell r="G529" t="str">
            <v>9192A</v>
          </cell>
          <cell r="H529">
            <v>2748.27</v>
          </cell>
          <cell r="I529">
            <v>1</v>
          </cell>
          <cell r="J529">
            <v>12</v>
          </cell>
          <cell r="K529">
            <v>1</v>
          </cell>
          <cell r="L529">
            <v>32979.24</v>
          </cell>
        </row>
        <row r="530">
          <cell r="A530">
            <v>110022</v>
          </cell>
          <cell r="B530">
            <v>27589</v>
          </cell>
          <cell r="D530" t="str">
            <v>ASB</v>
          </cell>
          <cell r="E530" t="str">
            <v>B</v>
          </cell>
          <cell r="F530" t="str">
            <v>PATIENT RESOURCES WORKER</v>
          </cell>
          <cell r="G530" t="str">
            <v>9192A</v>
          </cell>
          <cell r="H530">
            <v>2748.27</v>
          </cell>
          <cell r="I530">
            <v>1</v>
          </cell>
          <cell r="J530">
            <v>12</v>
          </cell>
          <cell r="K530">
            <v>1</v>
          </cell>
          <cell r="L530">
            <v>32979.24</v>
          </cell>
        </row>
        <row r="531">
          <cell r="A531">
            <v>110023</v>
          </cell>
          <cell r="B531">
            <v>27589</v>
          </cell>
          <cell r="D531" t="str">
            <v>ASB</v>
          </cell>
          <cell r="E531" t="str">
            <v>B</v>
          </cell>
          <cell r="F531" t="str">
            <v>PATIENT RESOURCES WORKER</v>
          </cell>
          <cell r="G531" t="str">
            <v>9192A</v>
          </cell>
          <cell r="H531">
            <v>2748.27</v>
          </cell>
          <cell r="I531">
            <v>1</v>
          </cell>
          <cell r="J531">
            <v>12</v>
          </cell>
          <cell r="K531">
            <v>1</v>
          </cell>
          <cell r="L531">
            <v>32979.24</v>
          </cell>
        </row>
        <row r="532">
          <cell r="A532">
            <v>110024</v>
          </cell>
          <cell r="B532">
            <v>27589</v>
          </cell>
          <cell r="D532" t="str">
            <v>ASB</v>
          </cell>
          <cell r="E532" t="str">
            <v>B</v>
          </cell>
          <cell r="F532" t="str">
            <v>PATIENT RESOURCES WORKER</v>
          </cell>
          <cell r="G532" t="str">
            <v>9192A</v>
          </cell>
          <cell r="H532">
            <v>2748.27</v>
          </cell>
          <cell r="I532">
            <v>1</v>
          </cell>
          <cell r="J532">
            <v>12</v>
          </cell>
          <cell r="K532">
            <v>1</v>
          </cell>
          <cell r="L532">
            <v>32979.24</v>
          </cell>
        </row>
        <row r="533">
          <cell r="A533">
            <v>110025</v>
          </cell>
          <cell r="B533">
            <v>27589</v>
          </cell>
          <cell r="D533" t="str">
            <v>ASB</v>
          </cell>
          <cell r="E533" t="str">
            <v>B</v>
          </cell>
          <cell r="F533" t="str">
            <v>PATIENT RESOURCES WORKER</v>
          </cell>
          <cell r="G533" t="str">
            <v>9192A</v>
          </cell>
          <cell r="H533">
            <v>2748.27</v>
          </cell>
          <cell r="I533">
            <v>1</v>
          </cell>
          <cell r="J533">
            <v>12</v>
          </cell>
          <cell r="K533">
            <v>1</v>
          </cell>
          <cell r="L533">
            <v>32979.24</v>
          </cell>
        </row>
        <row r="534">
          <cell r="A534">
            <v>110026</v>
          </cell>
          <cell r="B534">
            <v>27589</v>
          </cell>
          <cell r="D534" t="str">
            <v>ASB</v>
          </cell>
          <cell r="E534" t="str">
            <v>B</v>
          </cell>
          <cell r="F534" t="str">
            <v>PATIENT RESOURCES WORKER</v>
          </cell>
          <cell r="G534" t="str">
            <v>9192A</v>
          </cell>
          <cell r="H534">
            <v>2748.27</v>
          </cell>
          <cell r="I534">
            <v>1</v>
          </cell>
          <cell r="J534">
            <v>12</v>
          </cell>
          <cell r="K534">
            <v>1</v>
          </cell>
          <cell r="L534">
            <v>32979.24</v>
          </cell>
        </row>
        <row r="535">
          <cell r="A535">
            <v>110027</v>
          </cell>
          <cell r="B535">
            <v>27589</v>
          </cell>
          <cell r="D535" t="str">
            <v>ASB</v>
          </cell>
          <cell r="E535" t="str">
            <v>B</v>
          </cell>
          <cell r="F535" t="str">
            <v>PATIENT RESOURCES WORKER</v>
          </cell>
          <cell r="G535" t="str">
            <v>9192A</v>
          </cell>
          <cell r="H535">
            <v>2748.27</v>
          </cell>
          <cell r="I535">
            <v>1</v>
          </cell>
          <cell r="J535">
            <v>12</v>
          </cell>
          <cell r="K535">
            <v>1</v>
          </cell>
          <cell r="L535">
            <v>32979.24</v>
          </cell>
        </row>
        <row r="536">
          <cell r="A536">
            <v>110028</v>
          </cell>
          <cell r="B536">
            <v>27589</v>
          </cell>
          <cell r="D536" t="str">
            <v>ASB</v>
          </cell>
          <cell r="E536" t="str">
            <v>B</v>
          </cell>
          <cell r="F536" t="str">
            <v>PATIENT RESOURCES WORKER</v>
          </cell>
          <cell r="G536" t="str">
            <v>9192A</v>
          </cell>
          <cell r="H536">
            <v>2748.27</v>
          </cell>
          <cell r="I536">
            <v>1</v>
          </cell>
          <cell r="J536">
            <v>12</v>
          </cell>
          <cell r="K536">
            <v>1</v>
          </cell>
          <cell r="L536">
            <v>32979.24</v>
          </cell>
        </row>
        <row r="537">
          <cell r="A537">
            <v>110029</v>
          </cell>
          <cell r="B537">
            <v>27589</v>
          </cell>
          <cell r="D537" t="str">
            <v>ASB</v>
          </cell>
          <cell r="E537" t="str">
            <v>B</v>
          </cell>
          <cell r="F537" t="str">
            <v>PATIENT RESOURCES WORKER</v>
          </cell>
          <cell r="G537" t="str">
            <v>9192A</v>
          </cell>
          <cell r="H537">
            <v>2748.27</v>
          </cell>
          <cell r="I537">
            <v>1</v>
          </cell>
          <cell r="J537">
            <v>12</v>
          </cell>
          <cell r="K537">
            <v>1</v>
          </cell>
          <cell r="L537">
            <v>32979.24</v>
          </cell>
        </row>
        <row r="538">
          <cell r="A538">
            <v>110030</v>
          </cell>
          <cell r="B538">
            <v>27589</v>
          </cell>
          <cell r="D538" t="str">
            <v>ASB</v>
          </cell>
          <cell r="E538" t="str">
            <v>B</v>
          </cell>
          <cell r="F538" t="str">
            <v>PATIENT RESOURCES WORKER</v>
          </cell>
          <cell r="G538" t="str">
            <v>9192A</v>
          </cell>
          <cell r="H538">
            <v>2748.27</v>
          </cell>
          <cell r="I538">
            <v>1</v>
          </cell>
          <cell r="J538">
            <v>12</v>
          </cell>
          <cell r="K538">
            <v>1</v>
          </cell>
          <cell r="L538">
            <v>32979.24</v>
          </cell>
        </row>
        <row r="539">
          <cell r="A539">
            <v>110031</v>
          </cell>
          <cell r="B539">
            <v>27589</v>
          </cell>
          <cell r="D539" t="str">
            <v>ASB</v>
          </cell>
          <cell r="E539" t="str">
            <v>B</v>
          </cell>
          <cell r="F539" t="str">
            <v>PATIENT RESOURCES WORKER</v>
          </cell>
          <cell r="G539" t="str">
            <v>9192A</v>
          </cell>
          <cell r="H539">
            <v>2748.27</v>
          </cell>
          <cell r="I539">
            <v>1</v>
          </cell>
          <cell r="J539">
            <v>12</v>
          </cell>
          <cell r="K539">
            <v>1</v>
          </cell>
          <cell r="L539">
            <v>32979.24</v>
          </cell>
        </row>
        <row r="540">
          <cell r="A540">
            <v>110032</v>
          </cell>
          <cell r="B540">
            <v>27589</v>
          </cell>
          <cell r="D540" t="str">
            <v>ASB</v>
          </cell>
          <cell r="E540" t="str">
            <v>B</v>
          </cell>
          <cell r="F540" t="str">
            <v>PATIENT RESOURCES WORKER</v>
          </cell>
          <cell r="G540" t="str">
            <v>9192A</v>
          </cell>
          <cell r="H540">
            <v>2748.27</v>
          </cell>
          <cell r="I540">
            <v>1</v>
          </cell>
          <cell r="J540">
            <v>12</v>
          </cell>
          <cell r="K540">
            <v>1</v>
          </cell>
          <cell r="L540">
            <v>32979.24</v>
          </cell>
        </row>
        <row r="541">
          <cell r="A541">
            <v>110033</v>
          </cell>
          <cell r="B541">
            <v>27589</v>
          </cell>
          <cell r="D541" t="str">
            <v>ASB</v>
          </cell>
          <cell r="E541" t="str">
            <v>B</v>
          </cell>
          <cell r="F541" t="str">
            <v>PATIENT RESOURCES WORKER</v>
          </cell>
          <cell r="G541" t="str">
            <v>9192A</v>
          </cell>
          <cell r="H541">
            <v>2748.27</v>
          </cell>
          <cell r="I541">
            <v>1</v>
          </cell>
          <cell r="J541">
            <v>12</v>
          </cell>
          <cell r="K541">
            <v>1</v>
          </cell>
          <cell r="L541">
            <v>32979.24</v>
          </cell>
        </row>
        <row r="542">
          <cell r="A542">
            <v>101845</v>
          </cell>
          <cell r="B542">
            <v>20559</v>
          </cell>
          <cell r="C542">
            <v>27589</v>
          </cell>
          <cell r="D542" t="str">
            <v>ASB</v>
          </cell>
          <cell r="E542" t="str">
            <v>B</v>
          </cell>
          <cell r="F542" t="str">
            <v xml:space="preserve">RESEARCH ANALYST II,BEHAVIOR SCI   </v>
          </cell>
          <cell r="G542" t="str">
            <v>8972A</v>
          </cell>
          <cell r="H542">
            <v>4520.7299999999996</v>
          </cell>
          <cell r="I542">
            <v>1</v>
          </cell>
          <cell r="J542">
            <v>12</v>
          </cell>
          <cell r="K542">
            <v>1</v>
          </cell>
          <cell r="L542">
            <v>54248.44</v>
          </cell>
        </row>
        <row r="543">
          <cell r="A543">
            <v>104925</v>
          </cell>
          <cell r="B543">
            <v>20559</v>
          </cell>
          <cell r="C543">
            <v>27589</v>
          </cell>
          <cell r="D543" t="str">
            <v>ASB</v>
          </cell>
          <cell r="E543" t="str">
            <v>B</v>
          </cell>
          <cell r="F543" t="str">
            <v xml:space="preserve">RESEARCH ANALYST III,BEHAVIOR SCI  </v>
          </cell>
          <cell r="G543" t="str">
            <v>8973A</v>
          </cell>
          <cell r="H543">
            <v>5479.27</v>
          </cell>
          <cell r="I543">
            <v>1</v>
          </cell>
          <cell r="J543">
            <v>12</v>
          </cell>
          <cell r="K543">
            <v>1</v>
          </cell>
          <cell r="L543">
            <v>65751.240000000005</v>
          </cell>
        </row>
        <row r="544">
          <cell r="A544">
            <v>109996</v>
          </cell>
          <cell r="B544">
            <v>27589</v>
          </cell>
          <cell r="C544">
            <v>27589</v>
          </cell>
          <cell r="D544" t="str">
            <v>ASB</v>
          </cell>
          <cell r="E544" t="str">
            <v>B</v>
          </cell>
          <cell r="F544" t="str">
            <v>SENIOR ACCTG SYSTEMS TECHNICIAN</v>
          </cell>
          <cell r="G544" t="str">
            <v>0666A</v>
          </cell>
          <cell r="H544">
            <v>5973</v>
          </cell>
          <cell r="I544">
            <v>1</v>
          </cell>
          <cell r="J544">
            <v>12</v>
          </cell>
          <cell r="K544">
            <v>1</v>
          </cell>
          <cell r="L544">
            <v>71676</v>
          </cell>
        </row>
        <row r="545">
          <cell r="A545">
            <v>109982</v>
          </cell>
          <cell r="B545">
            <v>27589</v>
          </cell>
          <cell r="C545">
            <v>27589</v>
          </cell>
          <cell r="D545" t="str">
            <v>ASB</v>
          </cell>
          <cell r="E545" t="str">
            <v>B</v>
          </cell>
          <cell r="F545" t="str">
            <v xml:space="preserve">SENIOR SECRETARY III               </v>
          </cell>
          <cell r="G545" t="str">
            <v>2102A</v>
          </cell>
          <cell r="H545">
            <v>4106.3599999999997</v>
          </cell>
          <cell r="I545">
            <v>1</v>
          </cell>
          <cell r="J545">
            <v>12</v>
          </cell>
          <cell r="K545">
            <v>1</v>
          </cell>
          <cell r="L545">
            <v>49276.32</v>
          </cell>
        </row>
        <row r="546">
          <cell r="A546">
            <v>104501</v>
          </cell>
          <cell r="B546">
            <v>18593</v>
          </cell>
          <cell r="C546">
            <v>27589</v>
          </cell>
          <cell r="D546" t="str">
            <v>ASB</v>
          </cell>
          <cell r="E546" t="str">
            <v>B</v>
          </cell>
          <cell r="F546" t="str">
            <v xml:space="preserve">SENIOR TYPIST-CLERK                </v>
          </cell>
          <cell r="G546" t="str">
            <v>2216A</v>
          </cell>
          <cell r="H546">
            <v>3013.55</v>
          </cell>
          <cell r="I546">
            <v>1</v>
          </cell>
          <cell r="J546">
            <v>12</v>
          </cell>
          <cell r="K546">
            <v>1</v>
          </cell>
          <cell r="L546">
            <v>36162.6</v>
          </cell>
        </row>
        <row r="547">
          <cell r="A547">
            <v>103313</v>
          </cell>
          <cell r="B547">
            <v>20559</v>
          </cell>
          <cell r="C547">
            <v>27589</v>
          </cell>
          <cell r="D547" t="str">
            <v>ASB</v>
          </cell>
          <cell r="E547" t="str">
            <v>B</v>
          </cell>
          <cell r="F547" t="str">
            <v xml:space="preserve">TRANSCRIBER TYPIST                 </v>
          </cell>
          <cell r="G547" t="str">
            <v>2201A</v>
          </cell>
          <cell r="H547">
            <v>2906</v>
          </cell>
          <cell r="I547">
            <v>1</v>
          </cell>
          <cell r="J547">
            <v>6</v>
          </cell>
          <cell r="K547">
            <v>0.5</v>
          </cell>
          <cell r="L547">
            <v>17436</v>
          </cell>
        </row>
        <row r="548">
          <cell r="A548">
            <v>109193</v>
          </cell>
          <cell r="B548">
            <v>27506</v>
          </cell>
          <cell r="C548">
            <v>27506</v>
          </cell>
          <cell r="D548" t="str">
            <v>ASB</v>
          </cell>
          <cell r="E548" t="str">
            <v>B</v>
          </cell>
          <cell r="F548" t="str">
            <v>MEDICAL CASE WORKER II</v>
          </cell>
          <cell r="G548" t="str">
            <v>9002A</v>
          </cell>
          <cell r="H548">
            <v>3938.82</v>
          </cell>
          <cell r="I548">
            <v>1</v>
          </cell>
          <cell r="J548">
            <v>12</v>
          </cell>
          <cell r="K548">
            <v>1</v>
          </cell>
          <cell r="L548">
            <v>47265.68</v>
          </cell>
        </row>
        <row r="549">
          <cell r="A549">
            <v>109201</v>
          </cell>
          <cell r="B549">
            <v>27506</v>
          </cell>
          <cell r="C549">
            <v>27506</v>
          </cell>
          <cell r="D549" t="str">
            <v>ASB</v>
          </cell>
          <cell r="E549" t="str">
            <v>B</v>
          </cell>
          <cell r="F549" t="str">
            <v>PATIENT RESOURCES WORKER</v>
          </cell>
          <cell r="G549" t="str">
            <v>9192A</v>
          </cell>
          <cell r="H549">
            <v>2748.27</v>
          </cell>
          <cell r="I549">
            <v>1</v>
          </cell>
          <cell r="J549">
            <v>12</v>
          </cell>
          <cell r="K549">
            <v>1</v>
          </cell>
          <cell r="L549">
            <v>32979.24</v>
          </cell>
        </row>
        <row r="550">
          <cell r="A550">
            <v>109349</v>
          </cell>
          <cell r="B550">
            <v>20658</v>
          </cell>
          <cell r="C550">
            <v>20528</v>
          </cell>
          <cell r="D550" t="str">
            <v>MD</v>
          </cell>
          <cell r="E550" t="str">
            <v>B</v>
          </cell>
          <cell r="F550" t="str">
            <v xml:space="preserve">CHIEF MENTAL HEALTH PSYCHIATRIST   </v>
          </cell>
          <cell r="G550" t="str">
            <v>4739A</v>
          </cell>
          <cell r="H550">
            <v>15046</v>
          </cell>
          <cell r="I550">
            <v>1</v>
          </cell>
          <cell r="J550">
            <v>12</v>
          </cell>
          <cell r="K550">
            <v>1</v>
          </cell>
          <cell r="L550">
            <v>180552</v>
          </cell>
        </row>
        <row r="551">
          <cell r="A551">
            <v>102571</v>
          </cell>
          <cell r="B551">
            <v>20562</v>
          </cell>
          <cell r="C551">
            <v>20528</v>
          </cell>
          <cell r="D551" t="str">
            <v>MD</v>
          </cell>
          <cell r="E551" t="str">
            <v>B</v>
          </cell>
          <cell r="F551" t="str">
            <v>DEPUTY DIRECTOR, MD, MNTL HLTH (UC)</v>
          </cell>
          <cell r="G551" t="str">
            <v>5489A</v>
          </cell>
          <cell r="H551">
            <v>12786</v>
          </cell>
          <cell r="I551">
            <v>1</v>
          </cell>
          <cell r="J551">
            <v>6</v>
          </cell>
          <cell r="K551">
            <v>0.5</v>
          </cell>
          <cell r="L551">
            <v>76716</v>
          </cell>
        </row>
        <row r="552">
          <cell r="A552">
            <v>102566</v>
          </cell>
          <cell r="B552">
            <v>18593</v>
          </cell>
          <cell r="C552">
            <v>20528</v>
          </cell>
          <cell r="D552" t="str">
            <v>MD</v>
          </cell>
          <cell r="E552" t="str">
            <v>B</v>
          </cell>
          <cell r="F552" t="str">
            <v>DIV CHIEF,LPS CONSERVATEE CASE MGMT</v>
          </cell>
          <cell r="G552" t="str">
            <v>1491A</v>
          </cell>
          <cell r="H552">
            <v>7329.55</v>
          </cell>
          <cell r="I552">
            <v>1</v>
          </cell>
          <cell r="J552">
            <v>12</v>
          </cell>
          <cell r="K552">
            <v>1</v>
          </cell>
          <cell r="L552">
            <v>87954.76</v>
          </cell>
        </row>
        <row r="553">
          <cell r="A553">
            <v>104245</v>
          </cell>
          <cell r="B553">
            <v>20944</v>
          </cell>
          <cell r="C553">
            <v>20528</v>
          </cell>
          <cell r="D553" t="str">
            <v>MD</v>
          </cell>
          <cell r="E553" t="str">
            <v>B</v>
          </cell>
          <cell r="F553" t="str">
            <v>INTERMEDIATE TYPIST-CLERK</v>
          </cell>
          <cell r="G553" t="str">
            <v>2214A</v>
          </cell>
          <cell r="H553">
            <v>2675.27</v>
          </cell>
          <cell r="I553">
            <v>1</v>
          </cell>
          <cell r="J553">
            <v>12</v>
          </cell>
          <cell r="K553">
            <v>1</v>
          </cell>
          <cell r="L553">
            <v>32103.16</v>
          </cell>
        </row>
        <row r="554">
          <cell r="A554">
            <v>101966</v>
          </cell>
          <cell r="B554">
            <v>20588</v>
          </cell>
          <cell r="C554">
            <v>20528</v>
          </cell>
          <cell r="D554" t="str">
            <v>MD</v>
          </cell>
          <cell r="E554" t="str">
            <v>B</v>
          </cell>
          <cell r="F554" t="str">
            <v xml:space="preserve">MANAGEMENT SECRETARY III           </v>
          </cell>
          <cell r="G554" t="str">
            <v>2109A</v>
          </cell>
          <cell r="H554">
            <v>4576.7299999999996</v>
          </cell>
          <cell r="I554">
            <v>1</v>
          </cell>
          <cell r="J554">
            <v>12</v>
          </cell>
          <cell r="K554">
            <v>1</v>
          </cell>
          <cell r="L554">
            <v>54920.52</v>
          </cell>
        </row>
        <row r="555">
          <cell r="A555">
            <v>100504</v>
          </cell>
          <cell r="B555">
            <v>20528</v>
          </cell>
          <cell r="C555">
            <v>20528</v>
          </cell>
          <cell r="D555" t="str">
            <v>MD</v>
          </cell>
          <cell r="E555" t="str">
            <v>B</v>
          </cell>
          <cell r="F555" t="str">
            <v>MEDICAL DIRECTOR, M.D., MH  (UC)</v>
          </cell>
          <cell r="G555" t="str">
            <v>4574A</v>
          </cell>
          <cell r="H555">
            <v>13870</v>
          </cell>
          <cell r="I555">
            <v>1</v>
          </cell>
          <cell r="J555">
            <v>12</v>
          </cell>
          <cell r="K555">
            <v>1</v>
          </cell>
          <cell r="L555">
            <v>166440</v>
          </cell>
        </row>
        <row r="556">
          <cell r="A556">
            <v>104308</v>
          </cell>
          <cell r="B556">
            <v>23017</v>
          </cell>
          <cell r="C556">
            <v>20528</v>
          </cell>
          <cell r="D556" t="str">
            <v>MD</v>
          </cell>
          <cell r="E556" t="str">
            <v>B</v>
          </cell>
          <cell r="F556" t="str">
            <v>MENTAL HEALTH CONSULTANT,MD(PER SESSION)</v>
          </cell>
          <cell r="G556" t="str">
            <v>5467J</v>
          </cell>
          <cell r="H556">
            <v>314</v>
          </cell>
          <cell r="I556">
            <v>1</v>
          </cell>
          <cell r="J556">
            <v>184</v>
          </cell>
          <cell r="K556">
            <v>0.35249042145593867</v>
          </cell>
          <cell r="L556">
            <v>57775.68</v>
          </cell>
        </row>
        <row r="557">
          <cell r="A557">
            <v>107328</v>
          </cell>
          <cell r="B557">
            <v>21557</v>
          </cell>
          <cell r="C557">
            <v>20528</v>
          </cell>
          <cell r="D557" t="str">
            <v>MD</v>
          </cell>
          <cell r="E557" t="str">
            <v>B</v>
          </cell>
          <cell r="F557" t="str">
            <v>MENTAL HEALTH SERVICES COORD II</v>
          </cell>
          <cell r="G557" t="str">
            <v>8149A</v>
          </cell>
          <cell r="H557">
            <v>5152.3599999999997</v>
          </cell>
          <cell r="I557">
            <v>1</v>
          </cell>
          <cell r="J557">
            <v>12</v>
          </cell>
          <cell r="K557">
            <v>1</v>
          </cell>
          <cell r="L557">
            <v>61828.72</v>
          </cell>
        </row>
        <row r="558">
          <cell r="A558">
            <v>103073</v>
          </cell>
          <cell r="B558">
            <v>18587</v>
          </cell>
          <cell r="C558">
            <v>20528</v>
          </cell>
          <cell r="D558" t="str">
            <v>MD</v>
          </cell>
          <cell r="E558" t="str">
            <v>B</v>
          </cell>
          <cell r="F558" t="str">
            <v xml:space="preserve">PRIN MENTAL HEALTH COUNSELOR,RN    </v>
          </cell>
          <cell r="G558" t="str">
            <v>5284A</v>
          </cell>
          <cell r="H558">
            <v>7586.91</v>
          </cell>
          <cell r="I558">
            <v>1</v>
          </cell>
          <cell r="J558">
            <v>12</v>
          </cell>
          <cell r="K558">
            <v>1</v>
          </cell>
          <cell r="L558">
            <v>91043</v>
          </cell>
        </row>
        <row r="559">
          <cell r="A559">
            <v>109355</v>
          </cell>
          <cell r="B559">
            <v>27611</v>
          </cell>
          <cell r="C559">
            <v>20528</v>
          </cell>
          <cell r="D559" t="str">
            <v>MD</v>
          </cell>
          <cell r="E559" t="str">
            <v>B</v>
          </cell>
          <cell r="F559" t="str">
            <v>PSYCHIATRIC SOCIAL WORKER II</v>
          </cell>
          <cell r="G559" t="str">
            <v>9035A</v>
          </cell>
          <cell r="H559">
            <v>5425.82</v>
          </cell>
          <cell r="I559">
            <v>1</v>
          </cell>
          <cell r="J559">
            <v>12</v>
          </cell>
          <cell r="K559">
            <v>1</v>
          </cell>
          <cell r="L559">
            <v>65109.760000000002</v>
          </cell>
        </row>
        <row r="560">
          <cell r="A560">
            <v>101965</v>
          </cell>
          <cell r="B560">
            <v>20528</v>
          </cell>
          <cell r="C560">
            <v>20528</v>
          </cell>
          <cell r="D560" t="str">
            <v>MD</v>
          </cell>
          <cell r="E560" t="str">
            <v>B</v>
          </cell>
          <cell r="F560" t="str">
            <v xml:space="preserve">SENIOR MANAGEMENT SECRETARY II     </v>
          </cell>
          <cell r="G560" t="str">
            <v>2115A</v>
          </cell>
          <cell r="H560">
            <v>4832</v>
          </cell>
          <cell r="I560">
            <v>1</v>
          </cell>
          <cell r="J560">
            <v>12</v>
          </cell>
          <cell r="K560">
            <v>1</v>
          </cell>
          <cell r="L560">
            <v>57983.839999999997</v>
          </cell>
        </row>
        <row r="561">
          <cell r="A561">
            <v>102445</v>
          </cell>
          <cell r="B561">
            <v>20499</v>
          </cell>
          <cell r="C561">
            <v>20528</v>
          </cell>
          <cell r="D561" t="str">
            <v>MD</v>
          </cell>
          <cell r="E561" t="str">
            <v>B</v>
          </cell>
          <cell r="F561" t="str">
            <v>SENIOR MENTAL HEALTH COUNSELOR, RN</v>
          </cell>
          <cell r="G561" t="str">
            <v>5280A</v>
          </cell>
          <cell r="H561">
            <v>6790.09</v>
          </cell>
          <cell r="I561">
            <v>1</v>
          </cell>
          <cell r="J561">
            <v>12</v>
          </cell>
          <cell r="K561">
            <v>1</v>
          </cell>
          <cell r="L561">
            <v>83105.40203389831</v>
          </cell>
        </row>
        <row r="562">
          <cell r="A562">
            <v>101969</v>
          </cell>
          <cell r="B562">
            <v>20530</v>
          </cell>
          <cell r="C562">
            <v>20528</v>
          </cell>
          <cell r="D562" t="str">
            <v>MD</v>
          </cell>
          <cell r="E562" t="str">
            <v>B</v>
          </cell>
          <cell r="F562" t="str">
            <v xml:space="preserve">SENIOR SECRETARY III               </v>
          </cell>
          <cell r="G562" t="str">
            <v>2102A</v>
          </cell>
          <cell r="H562">
            <v>4106.3599999999997</v>
          </cell>
          <cell r="I562">
            <v>1</v>
          </cell>
          <cell r="J562">
            <v>12</v>
          </cell>
          <cell r="K562">
            <v>1</v>
          </cell>
          <cell r="L562">
            <v>49276.56</v>
          </cell>
        </row>
        <row r="563">
          <cell r="A563">
            <v>104645</v>
          </cell>
          <cell r="B563">
            <v>20683</v>
          </cell>
          <cell r="C563">
            <v>20528</v>
          </cell>
          <cell r="D563" t="str">
            <v>MD</v>
          </cell>
          <cell r="E563" t="str">
            <v>B</v>
          </cell>
          <cell r="F563" t="str">
            <v xml:space="preserve">STAFF ASSISTANT I                  </v>
          </cell>
          <cell r="G563" t="str">
            <v>0907A</v>
          </cell>
          <cell r="H563">
            <v>3453.18</v>
          </cell>
          <cell r="I563">
            <v>1</v>
          </cell>
          <cell r="J563">
            <v>12</v>
          </cell>
          <cell r="K563">
            <v>1</v>
          </cell>
          <cell r="L563">
            <v>41438.480000000003</v>
          </cell>
        </row>
        <row r="564">
          <cell r="A564">
            <v>104919</v>
          </cell>
          <cell r="B564">
            <v>20487</v>
          </cell>
          <cell r="C564">
            <v>20528</v>
          </cell>
          <cell r="D564" t="str">
            <v>MD</v>
          </cell>
          <cell r="E564" t="str">
            <v>B</v>
          </cell>
          <cell r="F564" t="str">
            <v xml:space="preserve">SUPVG MENTAL HEALTH PSYCHIATRIST   </v>
          </cell>
          <cell r="G564" t="str">
            <v>4737A</v>
          </cell>
          <cell r="H564">
            <v>13870</v>
          </cell>
          <cell r="I564">
            <v>1</v>
          </cell>
          <cell r="J564">
            <v>12</v>
          </cell>
          <cell r="K564">
            <v>1</v>
          </cell>
          <cell r="L564">
            <v>166440</v>
          </cell>
        </row>
        <row r="565">
          <cell r="A565">
            <v>104949</v>
          </cell>
          <cell r="B565">
            <v>18706</v>
          </cell>
          <cell r="C565">
            <v>20528</v>
          </cell>
          <cell r="D565" t="str">
            <v>MD</v>
          </cell>
          <cell r="E565" t="str">
            <v>B</v>
          </cell>
          <cell r="F565" t="str">
            <v xml:space="preserve">SUPVG MENTAL HEALTH PSYCHIATRIST   </v>
          </cell>
          <cell r="G565" t="str">
            <v>4737A</v>
          </cell>
          <cell r="H565">
            <v>13870</v>
          </cell>
          <cell r="I565">
            <v>1</v>
          </cell>
          <cell r="J565">
            <v>12</v>
          </cell>
          <cell r="K565">
            <v>1</v>
          </cell>
          <cell r="L565">
            <v>166440</v>
          </cell>
        </row>
        <row r="566">
          <cell r="A566">
            <v>106319</v>
          </cell>
          <cell r="B566">
            <v>20493</v>
          </cell>
          <cell r="C566">
            <v>20528</v>
          </cell>
          <cell r="D566" t="str">
            <v>MD</v>
          </cell>
          <cell r="E566" t="str">
            <v>B</v>
          </cell>
          <cell r="F566" t="str">
            <v xml:space="preserve">SUPVG MENTAL HEALTH PSYCHIATRIST   </v>
          </cell>
          <cell r="G566" t="str">
            <v>4737A</v>
          </cell>
          <cell r="H566">
            <v>13870</v>
          </cell>
          <cell r="I566">
            <v>1</v>
          </cell>
          <cell r="J566">
            <v>12</v>
          </cell>
          <cell r="K566">
            <v>1</v>
          </cell>
          <cell r="L566">
            <v>166440</v>
          </cell>
        </row>
        <row r="567">
          <cell r="A567">
            <v>103672</v>
          </cell>
          <cell r="B567">
            <v>20560</v>
          </cell>
          <cell r="C567">
            <v>20530</v>
          </cell>
          <cell r="D567" t="str">
            <v>MD</v>
          </cell>
          <cell r="E567" t="str">
            <v>B</v>
          </cell>
          <cell r="F567" t="str">
            <v xml:space="preserve">MENTAL HEALTH ANALYST I            </v>
          </cell>
          <cell r="G567" t="str">
            <v>4727A</v>
          </cell>
          <cell r="H567">
            <v>5602.09</v>
          </cell>
          <cell r="I567">
            <v>1</v>
          </cell>
          <cell r="J567">
            <v>12</v>
          </cell>
          <cell r="K567">
            <v>1</v>
          </cell>
          <cell r="L567">
            <v>67225.16</v>
          </cell>
        </row>
        <row r="568">
          <cell r="A568">
            <v>100784</v>
          </cell>
          <cell r="B568">
            <v>20442</v>
          </cell>
          <cell r="C568">
            <v>20530</v>
          </cell>
          <cell r="D568" t="str">
            <v>MD</v>
          </cell>
          <cell r="E568" t="str">
            <v>B</v>
          </cell>
          <cell r="F568" t="str">
            <v>MENTAL HEALTH PSYCHIATRIST</v>
          </cell>
          <cell r="G568" t="str">
            <v>4735A</v>
          </cell>
          <cell r="H568">
            <v>12844</v>
          </cell>
          <cell r="I568">
            <v>1</v>
          </cell>
          <cell r="J568">
            <v>6</v>
          </cell>
          <cell r="K568">
            <v>0.5</v>
          </cell>
          <cell r="L568">
            <v>77064</v>
          </cell>
        </row>
        <row r="569">
          <cell r="A569">
            <v>102841</v>
          </cell>
          <cell r="B569">
            <v>20530</v>
          </cell>
          <cell r="C569">
            <v>20530</v>
          </cell>
          <cell r="D569" t="str">
            <v>MD</v>
          </cell>
          <cell r="E569" t="str">
            <v>B</v>
          </cell>
          <cell r="F569" t="str">
            <v>PHARMACY SERVICES CHIEF III</v>
          </cell>
          <cell r="G569" t="str">
            <v>5530A</v>
          </cell>
          <cell r="H569">
            <v>10249</v>
          </cell>
          <cell r="I569">
            <v>1</v>
          </cell>
          <cell r="J569">
            <v>12</v>
          </cell>
          <cell r="K569">
            <v>1</v>
          </cell>
          <cell r="L569">
            <v>122988</v>
          </cell>
        </row>
        <row r="570">
          <cell r="A570">
            <v>102252</v>
          </cell>
          <cell r="B570">
            <v>20487</v>
          </cell>
          <cell r="C570">
            <v>20530</v>
          </cell>
          <cell r="D570" t="str">
            <v>MD</v>
          </cell>
          <cell r="E570" t="str">
            <v>B</v>
          </cell>
          <cell r="F570" t="str">
            <v xml:space="preserve">STAFF ASSISTANT II                 </v>
          </cell>
          <cell r="G570" t="str">
            <v>0913A</v>
          </cell>
          <cell r="H570">
            <v>4167.45</v>
          </cell>
          <cell r="I570">
            <v>1</v>
          </cell>
          <cell r="J570">
            <v>12</v>
          </cell>
          <cell r="K570">
            <v>1</v>
          </cell>
          <cell r="L570">
            <v>50009.24</v>
          </cell>
        </row>
        <row r="571">
          <cell r="A571">
            <v>103506</v>
          </cell>
          <cell r="B571">
            <v>18593</v>
          </cell>
          <cell r="C571">
            <v>18593</v>
          </cell>
          <cell r="D571" t="str">
            <v>MD</v>
          </cell>
          <cell r="E571" t="str">
            <v>B</v>
          </cell>
          <cell r="F571" t="str">
            <v>CLINICAL PSYCHOLOGIST II</v>
          </cell>
          <cell r="G571" t="str">
            <v>8697A</v>
          </cell>
          <cell r="H571">
            <v>6993.82</v>
          </cell>
          <cell r="I571">
            <v>1</v>
          </cell>
          <cell r="J571">
            <v>12</v>
          </cell>
          <cell r="K571">
            <v>1</v>
          </cell>
          <cell r="L571">
            <v>83925.52</v>
          </cell>
        </row>
        <row r="572">
          <cell r="A572">
            <v>107012</v>
          </cell>
          <cell r="B572">
            <v>18593</v>
          </cell>
          <cell r="C572">
            <v>18593</v>
          </cell>
          <cell r="D572" t="str">
            <v>MD</v>
          </cell>
          <cell r="E572" t="str">
            <v>B</v>
          </cell>
          <cell r="F572" t="str">
            <v>COMMUNITY MENTAL HEALTH PSYCHOLOGIST</v>
          </cell>
          <cell r="G572" t="str">
            <v>8711A</v>
          </cell>
          <cell r="H572">
            <v>6942.55</v>
          </cell>
          <cell r="I572">
            <v>1</v>
          </cell>
          <cell r="J572">
            <v>12</v>
          </cell>
          <cell r="K572">
            <v>1</v>
          </cell>
          <cell r="L572">
            <v>83310.2</v>
          </cell>
        </row>
        <row r="573">
          <cell r="A573">
            <v>102724</v>
          </cell>
          <cell r="B573">
            <v>20559</v>
          </cell>
          <cell r="C573">
            <v>18593</v>
          </cell>
          <cell r="D573" t="str">
            <v>MD</v>
          </cell>
          <cell r="E573" t="str">
            <v>B</v>
          </cell>
          <cell r="F573" t="str">
            <v>INFORMATION SYSTEMS ANALYST II</v>
          </cell>
          <cell r="G573" t="str">
            <v>2591A</v>
          </cell>
          <cell r="H573">
            <v>5425.82</v>
          </cell>
          <cell r="I573">
            <v>1</v>
          </cell>
          <cell r="J573">
            <v>12</v>
          </cell>
          <cell r="K573">
            <v>1</v>
          </cell>
          <cell r="L573">
            <v>65109.84</v>
          </cell>
        </row>
        <row r="574">
          <cell r="A574">
            <v>104499</v>
          </cell>
          <cell r="B574">
            <v>18593</v>
          </cell>
          <cell r="C574">
            <v>18593</v>
          </cell>
          <cell r="D574" t="str">
            <v>MD</v>
          </cell>
          <cell r="E574" t="str">
            <v>B</v>
          </cell>
          <cell r="F574" t="str">
            <v xml:space="preserve">INT SUPERVISING TYPIST-CLERK       </v>
          </cell>
          <cell r="G574" t="str">
            <v>2221A</v>
          </cell>
          <cell r="H574">
            <v>3337.91</v>
          </cell>
          <cell r="I574">
            <v>1</v>
          </cell>
          <cell r="J574">
            <v>12</v>
          </cell>
          <cell r="K574">
            <v>1</v>
          </cell>
          <cell r="L574">
            <v>40054.519999999997</v>
          </cell>
        </row>
        <row r="575">
          <cell r="A575">
            <v>104019</v>
          </cell>
          <cell r="B575">
            <v>27611</v>
          </cell>
          <cell r="C575">
            <v>18593</v>
          </cell>
          <cell r="D575" t="str">
            <v>MD</v>
          </cell>
          <cell r="E575" t="str">
            <v>B</v>
          </cell>
          <cell r="F575" t="str">
            <v>INTERMEDIATE TYPIST-CLERK</v>
          </cell>
          <cell r="G575" t="str">
            <v>2214A</v>
          </cell>
          <cell r="H575">
            <v>2675.27</v>
          </cell>
          <cell r="I575">
            <v>1</v>
          </cell>
          <cell r="J575">
            <v>12</v>
          </cell>
          <cell r="K575">
            <v>1</v>
          </cell>
          <cell r="L575">
            <v>32103.16</v>
          </cell>
        </row>
        <row r="576">
          <cell r="A576">
            <v>104020</v>
          </cell>
          <cell r="B576">
            <v>18593</v>
          </cell>
          <cell r="C576">
            <v>18593</v>
          </cell>
          <cell r="D576" t="str">
            <v>MD</v>
          </cell>
          <cell r="E576" t="str">
            <v>B</v>
          </cell>
          <cell r="F576" t="str">
            <v>INTERMEDIATE TYPIST-CLERK</v>
          </cell>
          <cell r="G576" t="str">
            <v>2214A</v>
          </cell>
          <cell r="H576">
            <v>2675.27</v>
          </cell>
          <cell r="I576">
            <v>1</v>
          </cell>
          <cell r="J576">
            <v>12</v>
          </cell>
          <cell r="K576">
            <v>1</v>
          </cell>
          <cell r="L576">
            <v>32103.16</v>
          </cell>
        </row>
        <row r="577">
          <cell r="A577">
            <v>104273</v>
          </cell>
          <cell r="B577">
            <v>18598</v>
          </cell>
          <cell r="C577">
            <v>18593</v>
          </cell>
          <cell r="D577" t="str">
            <v>MD</v>
          </cell>
          <cell r="E577" t="str">
            <v>B</v>
          </cell>
          <cell r="F577" t="str">
            <v>INTERMEDIATE TYPIST-CLERK</v>
          </cell>
          <cell r="G577" t="str">
            <v>2214A</v>
          </cell>
          <cell r="H577">
            <v>2675.27</v>
          </cell>
          <cell r="I577">
            <v>1</v>
          </cell>
          <cell r="J577">
            <v>12</v>
          </cell>
          <cell r="K577">
            <v>1</v>
          </cell>
          <cell r="L577">
            <v>32103.16</v>
          </cell>
        </row>
        <row r="578">
          <cell r="A578">
            <v>104589</v>
          </cell>
          <cell r="B578">
            <v>18593</v>
          </cell>
          <cell r="C578">
            <v>18593</v>
          </cell>
          <cell r="D578" t="str">
            <v>MD</v>
          </cell>
          <cell r="E578" t="str">
            <v>B</v>
          </cell>
          <cell r="F578" t="str">
            <v>INTERMEDIATE TYPIST-CLERK</v>
          </cell>
          <cell r="G578" t="str">
            <v>2214A</v>
          </cell>
          <cell r="H578">
            <v>2675.27</v>
          </cell>
          <cell r="I578">
            <v>1</v>
          </cell>
          <cell r="J578">
            <v>12</v>
          </cell>
          <cell r="K578">
            <v>1</v>
          </cell>
          <cell r="L578">
            <v>32103.16</v>
          </cell>
        </row>
        <row r="579">
          <cell r="A579">
            <v>107687</v>
          </cell>
          <cell r="B579">
            <v>18593</v>
          </cell>
          <cell r="C579">
            <v>18593</v>
          </cell>
          <cell r="D579" t="str">
            <v>MD</v>
          </cell>
          <cell r="E579" t="str">
            <v>B</v>
          </cell>
          <cell r="F579" t="str">
            <v>INTERMEDIATE TYPIST-CLERK</v>
          </cell>
          <cell r="G579" t="str">
            <v>2214A</v>
          </cell>
          <cell r="H579">
            <v>2675.27</v>
          </cell>
          <cell r="I579">
            <v>1</v>
          </cell>
          <cell r="J579">
            <v>12</v>
          </cell>
          <cell r="K579">
            <v>1</v>
          </cell>
          <cell r="L579">
            <v>32103.16</v>
          </cell>
        </row>
        <row r="580">
          <cell r="A580">
            <v>107688</v>
          </cell>
          <cell r="B580">
            <v>18593</v>
          </cell>
          <cell r="C580">
            <v>18593</v>
          </cell>
          <cell r="D580" t="str">
            <v>MD</v>
          </cell>
          <cell r="E580" t="str">
            <v>B</v>
          </cell>
          <cell r="F580" t="str">
            <v>INTERMEDIATE TYPIST-CLERK</v>
          </cell>
          <cell r="G580" t="str">
            <v>2214A</v>
          </cell>
          <cell r="H580">
            <v>2675.27</v>
          </cell>
          <cell r="I580">
            <v>1</v>
          </cell>
          <cell r="J580">
            <v>12</v>
          </cell>
          <cell r="K580">
            <v>1</v>
          </cell>
          <cell r="L580">
            <v>32103.16</v>
          </cell>
        </row>
        <row r="581">
          <cell r="A581">
            <v>107691</v>
          </cell>
          <cell r="B581">
            <v>18593</v>
          </cell>
          <cell r="C581">
            <v>18593</v>
          </cell>
          <cell r="D581" t="str">
            <v>MD</v>
          </cell>
          <cell r="E581" t="str">
            <v>B</v>
          </cell>
          <cell r="F581" t="str">
            <v>INTERMEDIATE TYPIST-CLERK</v>
          </cell>
          <cell r="G581" t="str">
            <v>2214A</v>
          </cell>
          <cell r="H581">
            <v>2675.27</v>
          </cell>
          <cell r="I581">
            <v>1</v>
          </cell>
          <cell r="J581">
            <v>12</v>
          </cell>
          <cell r="K581">
            <v>1</v>
          </cell>
          <cell r="L581">
            <v>32103.16</v>
          </cell>
        </row>
        <row r="582">
          <cell r="A582">
            <v>103112</v>
          </cell>
          <cell r="B582">
            <v>20560</v>
          </cell>
          <cell r="C582">
            <v>18593</v>
          </cell>
          <cell r="D582" t="str">
            <v>MD</v>
          </cell>
          <cell r="E582" t="str">
            <v>B</v>
          </cell>
          <cell r="F582" t="str">
            <v xml:space="preserve">MENTAL HEALTH ANALYST I            </v>
          </cell>
          <cell r="G582" t="str">
            <v>4727A</v>
          </cell>
          <cell r="H582">
            <v>5602.09</v>
          </cell>
          <cell r="I582">
            <v>1</v>
          </cell>
          <cell r="J582">
            <v>12</v>
          </cell>
          <cell r="K582">
            <v>1</v>
          </cell>
          <cell r="L582">
            <v>67225.16</v>
          </cell>
        </row>
        <row r="583">
          <cell r="A583">
            <v>103021</v>
          </cell>
          <cell r="B583">
            <v>18593</v>
          </cell>
          <cell r="C583">
            <v>18593</v>
          </cell>
          <cell r="D583" t="str">
            <v>MD</v>
          </cell>
          <cell r="E583" t="str">
            <v>B</v>
          </cell>
          <cell r="F583" t="str">
            <v>MENTAL HEALTH COUNSELOR, RN</v>
          </cell>
          <cell r="G583" t="str">
            <v>5278A</v>
          </cell>
          <cell r="H583">
            <v>6275.27</v>
          </cell>
          <cell r="I583">
            <v>1</v>
          </cell>
          <cell r="J583">
            <v>12</v>
          </cell>
          <cell r="K583">
            <v>1</v>
          </cell>
          <cell r="L583">
            <v>76804.323333333334</v>
          </cell>
        </row>
        <row r="584">
          <cell r="A584">
            <v>103022</v>
          </cell>
          <cell r="B584">
            <v>18593</v>
          </cell>
          <cell r="C584">
            <v>18593</v>
          </cell>
          <cell r="D584" t="str">
            <v>MD</v>
          </cell>
          <cell r="E584" t="str">
            <v>B</v>
          </cell>
          <cell r="F584" t="str">
            <v>MENTAL HEALTH COUNSELOR, RN</v>
          </cell>
          <cell r="G584" t="str">
            <v>5278A</v>
          </cell>
          <cell r="H584">
            <v>6275.27</v>
          </cell>
          <cell r="I584">
            <v>1</v>
          </cell>
          <cell r="J584">
            <v>12</v>
          </cell>
          <cell r="K584">
            <v>1</v>
          </cell>
          <cell r="L584">
            <v>76804.323333333334</v>
          </cell>
        </row>
        <row r="585">
          <cell r="A585">
            <v>103023</v>
          </cell>
          <cell r="B585">
            <v>18593</v>
          </cell>
          <cell r="C585">
            <v>18593</v>
          </cell>
          <cell r="D585" t="str">
            <v>MD</v>
          </cell>
          <cell r="E585" t="str">
            <v>B</v>
          </cell>
          <cell r="F585" t="str">
            <v>MENTAL HEALTH COUNSELOR, RN</v>
          </cell>
          <cell r="G585" t="str">
            <v>5278A</v>
          </cell>
          <cell r="H585">
            <v>6275.27</v>
          </cell>
          <cell r="I585">
            <v>1</v>
          </cell>
          <cell r="J585">
            <v>12</v>
          </cell>
          <cell r="K585">
            <v>1</v>
          </cell>
          <cell r="L585">
            <v>76804.323333333334</v>
          </cell>
        </row>
        <row r="586">
          <cell r="A586">
            <v>103026</v>
          </cell>
          <cell r="B586">
            <v>18593</v>
          </cell>
          <cell r="C586">
            <v>18593</v>
          </cell>
          <cell r="D586" t="str">
            <v>MD</v>
          </cell>
          <cell r="E586" t="str">
            <v>B</v>
          </cell>
          <cell r="F586" t="str">
            <v>MENTAL HEALTH COUNSELOR, RN</v>
          </cell>
          <cell r="G586" t="str">
            <v>5278A</v>
          </cell>
          <cell r="H586">
            <v>6275.27</v>
          </cell>
          <cell r="I586">
            <v>1</v>
          </cell>
          <cell r="J586">
            <v>12</v>
          </cell>
          <cell r="K586">
            <v>1</v>
          </cell>
          <cell r="L586">
            <v>76804.323333333334</v>
          </cell>
        </row>
        <row r="587">
          <cell r="A587">
            <v>103027</v>
          </cell>
          <cell r="B587">
            <v>18593</v>
          </cell>
          <cell r="C587">
            <v>18593</v>
          </cell>
          <cell r="D587" t="str">
            <v>MD</v>
          </cell>
          <cell r="E587" t="str">
            <v>B</v>
          </cell>
          <cell r="F587" t="str">
            <v>MENTAL HEALTH COUNSELOR, RN</v>
          </cell>
          <cell r="G587" t="str">
            <v>5278A</v>
          </cell>
          <cell r="H587">
            <v>6275.27</v>
          </cell>
          <cell r="I587">
            <v>1</v>
          </cell>
          <cell r="J587">
            <v>12</v>
          </cell>
          <cell r="K587">
            <v>1</v>
          </cell>
          <cell r="L587">
            <v>76804.323333333334</v>
          </cell>
        </row>
        <row r="588">
          <cell r="A588">
            <v>103028</v>
          </cell>
          <cell r="B588">
            <v>18593</v>
          </cell>
          <cell r="C588">
            <v>18593</v>
          </cell>
          <cell r="D588" t="str">
            <v>MD</v>
          </cell>
          <cell r="E588" t="str">
            <v>B</v>
          </cell>
          <cell r="F588" t="str">
            <v>MENTAL HEALTH COUNSELOR, RN</v>
          </cell>
          <cell r="G588" t="str">
            <v>5278A</v>
          </cell>
          <cell r="H588">
            <v>6275.27</v>
          </cell>
          <cell r="I588">
            <v>1</v>
          </cell>
          <cell r="J588">
            <v>12</v>
          </cell>
          <cell r="K588">
            <v>1</v>
          </cell>
          <cell r="L588">
            <v>76804.323333333334</v>
          </cell>
        </row>
        <row r="589">
          <cell r="A589">
            <v>104216</v>
          </cell>
          <cell r="B589">
            <v>23007</v>
          </cell>
          <cell r="C589">
            <v>18593</v>
          </cell>
          <cell r="D589" t="str">
            <v>MD</v>
          </cell>
          <cell r="E589" t="str">
            <v>B</v>
          </cell>
          <cell r="F589" t="str">
            <v>MENTAL HEALTH COUNSELOR, RN</v>
          </cell>
          <cell r="G589" t="str">
            <v>5278A</v>
          </cell>
          <cell r="H589">
            <v>6275.27</v>
          </cell>
          <cell r="I589">
            <v>1</v>
          </cell>
          <cell r="J589">
            <v>12</v>
          </cell>
          <cell r="K589">
            <v>1</v>
          </cell>
          <cell r="L589">
            <v>76804.323333333334</v>
          </cell>
        </row>
        <row r="590">
          <cell r="A590">
            <v>104595</v>
          </cell>
          <cell r="B590">
            <v>18593</v>
          </cell>
          <cell r="C590">
            <v>18593</v>
          </cell>
          <cell r="D590" t="str">
            <v>MD</v>
          </cell>
          <cell r="E590" t="str">
            <v>B</v>
          </cell>
          <cell r="F590" t="str">
            <v>MENTAL HEALTH COUNSELOR, RN</v>
          </cell>
          <cell r="G590" t="str">
            <v>5278A</v>
          </cell>
          <cell r="H590">
            <v>6275.27</v>
          </cell>
          <cell r="I590">
            <v>1</v>
          </cell>
          <cell r="J590">
            <v>12</v>
          </cell>
          <cell r="K590">
            <v>1</v>
          </cell>
          <cell r="L590">
            <v>76804.323333333334</v>
          </cell>
        </row>
        <row r="591">
          <cell r="A591">
            <v>103031</v>
          </cell>
          <cell r="B591">
            <v>18593</v>
          </cell>
          <cell r="C591">
            <v>18593</v>
          </cell>
          <cell r="D591" t="str">
            <v>MD</v>
          </cell>
          <cell r="E591" t="str">
            <v>B</v>
          </cell>
          <cell r="F591" t="str">
            <v>MENTAL HEALTH PSYCHIATRIST</v>
          </cell>
          <cell r="G591" t="str">
            <v>4735A</v>
          </cell>
          <cell r="H591">
            <v>12844</v>
          </cell>
          <cell r="I591">
            <v>1</v>
          </cell>
          <cell r="J591">
            <v>12</v>
          </cell>
          <cell r="K591">
            <v>1</v>
          </cell>
          <cell r="L591">
            <v>154128</v>
          </cell>
        </row>
        <row r="592">
          <cell r="A592">
            <v>104907</v>
          </cell>
          <cell r="B592">
            <v>20446</v>
          </cell>
          <cell r="C592">
            <v>18593</v>
          </cell>
          <cell r="D592" t="str">
            <v>MD</v>
          </cell>
          <cell r="E592" t="str">
            <v>B</v>
          </cell>
          <cell r="F592" t="str">
            <v>MENTAL HEALTH SERVICES COORD I</v>
          </cell>
          <cell r="G592" t="str">
            <v>8148A</v>
          </cell>
          <cell r="H592">
            <v>5126.91</v>
          </cell>
          <cell r="I592">
            <v>1</v>
          </cell>
          <cell r="J592">
            <v>12</v>
          </cell>
          <cell r="K592">
            <v>1</v>
          </cell>
          <cell r="L592">
            <v>61522.92</v>
          </cell>
        </row>
        <row r="593">
          <cell r="A593">
            <v>107693</v>
          </cell>
          <cell r="B593">
            <v>18593</v>
          </cell>
          <cell r="C593">
            <v>18593</v>
          </cell>
          <cell r="D593" t="str">
            <v>MD</v>
          </cell>
          <cell r="E593" t="str">
            <v>B</v>
          </cell>
          <cell r="F593" t="str">
            <v>MNTL HLTH CLINICAL PROGRAM HEAD</v>
          </cell>
          <cell r="G593" t="str">
            <v>4726A</v>
          </cell>
          <cell r="H593">
            <v>8709.73</v>
          </cell>
          <cell r="I593">
            <v>1</v>
          </cell>
          <cell r="J593">
            <v>12</v>
          </cell>
          <cell r="K593">
            <v>1</v>
          </cell>
          <cell r="L593">
            <v>104516.76</v>
          </cell>
        </row>
        <row r="594">
          <cell r="A594">
            <v>103264</v>
          </cell>
          <cell r="B594">
            <v>20499</v>
          </cell>
          <cell r="C594">
            <v>18593</v>
          </cell>
          <cell r="D594" t="str">
            <v>MD</v>
          </cell>
          <cell r="E594" t="str">
            <v>B</v>
          </cell>
          <cell r="F594" t="str">
            <v>PSYCHIATRIC SOCIAL WORKER II</v>
          </cell>
          <cell r="G594" t="str">
            <v>9035A</v>
          </cell>
          <cell r="H594">
            <v>5425.82</v>
          </cell>
          <cell r="I594">
            <v>1</v>
          </cell>
          <cell r="J594">
            <v>6</v>
          </cell>
          <cell r="K594">
            <v>0.5</v>
          </cell>
          <cell r="L594">
            <v>32554.92</v>
          </cell>
        </row>
        <row r="595">
          <cell r="A595">
            <v>103509</v>
          </cell>
          <cell r="B595">
            <v>18593</v>
          </cell>
          <cell r="C595">
            <v>18593</v>
          </cell>
          <cell r="D595" t="str">
            <v>MD</v>
          </cell>
          <cell r="E595" t="str">
            <v>B</v>
          </cell>
          <cell r="F595" t="str">
            <v>PSYCHIATRIC SOCIAL WORKER II</v>
          </cell>
          <cell r="G595" t="str">
            <v>9035A</v>
          </cell>
          <cell r="H595">
            <v>5425.82</v>
          </cell>
          <cell r="I595">
            <v>1</v>
          </cell>
          <cell r="J595">
            <v>12</v>
          </cell>
          <cell r="K595">
            <v>1</v>
          </cell>
          <cell r="L595">
            <v>65109.84</v>
          </cell>
        </row>
        <row r="596">
          <cell r="A596">
            <v>103981</v>
          </cell>
          <cell r="B596">
            <v>18593</v>
          </cell>
          <cell r="C596">
            <v>18593</v>
          </cell>
          <cell r="D596" t="str">
            <v>MD</v>
          </cell>
          <cell r="E596" t="str">
            <v>B</v>
          </cell>
          <cell r="F596" t="str">
            <v>PSYCHIATRIC SOCIAL WORKER II</v>
          </cell>
          <cell r="G596" t="str">
            <v>9035A</v>
          </cell>
          <cell r="H596">
            <v>5425.82</v>
          </cell>
          <cell r="I596">
            <v>1</v>
          </cell>
          <cell r="J596">
            <v>12</v>
          </cell>
          <cell r="K596">
            <v>1</v>
          </cell>
          <cell r="L596">
            <v>65109.84</v>
          </cell>
        </row>
        <row r="597">
          <cell r="A597">
            <v>103033</v>
          </cell>
          <cell r="B597">
            <v>18593</v>
          </cell>
          <cell r="C597">
            <v>18593</v>
          </cell>
          <cell r="D597" t="str">
            <v>MD</v>
          </cell>
          <cell r="E597" t="str">
            <v>B</v>
          </cell>
          <cell r="F597" t="str">
            <v xml:space="preserve">SECRETARY III                      </v>
          </cell>
          <cell r="G597" t="str">
            <v>2096A</v>
          </cell>
          <cell r="H597">
            <v>3387</v>
          </cell>
          <cell r="I597">
            <v>1</v>
          </cell>
          <cell r="J597">
            <v>12</v>
          </cell>
          <cell r="K597">
            <v>1</v>
          </cell>
          <cell r="L597">
            <v>40643.839999999997</v>
          </cell>
        </row>
        <row r="598">
          <cell r="A598">
            <v>104591</v>
          </cell>
          <cell r="B598">
            <v>18593</v>
          </cell>
          <cell r="C598">
            <v>18593</v>
          </cell>
          <cell r="D598" t="str">
            <v>MD</v>
          </cell>
          <cell r="E598" t="str">
            <v>B</v>
          </cell>
          <cell r="F598" t="str">
            <v xml:space="preserve">SECRETARY III                      </v>
          </cell>
          <cell r="G598" t="str">
            <v>2096A</v>
          </cell>
          <cell r="H598">
            <v>3387</v>
          </cell>
          <cell r="I598">
            <v>1</v>
          </cell>
          <cell r="J598">
            <v>12</v>
          </cell>
          <cell r="K598">
            <v>1</v>
          </cell>
          <cell r="L598">
            <v>40643.839999999997</v>
          </cell>
        </row>
        <row r="599">
          <cell r="A599">
            <v>103036</v>
          </cell>
          <cell r="B599">
            <v>18593</v>
          </cell>
          <cell r="C599">
            <v>18593</v>
          </cell>
          <cell r="D599" t="str">
            <v>MD</v>
          </cell>
          <cell r="E599" t="str">
            <v>B</v>
          </cell>
          <cell r="F599" t="str">
            <v xml:space="preserve">SENIOR CLERK                       </v>
          </cell>
          <cell r="G599" t="str">
            <v>1140A</v>
          </cell>
          <cell r="H599">
            <v>2941</v>
          </cell>
          <cell r="I599">
            <v>1</v>
          </cell>
          <cell r="J599">
            <v>12</v>
          </cell>
          <cell r="K599">
            <v>1</v>
          </cell>
          <cell r="L599">
            <v>35292</v>
          </cell>
        </row>
        <row r="600">
          <cell r="A600">
            <v>103017</v>
          </cell>
          <cell r="B600">
            <v>20474</v>
          </cell>
          <cell r="C600">
            <v>18593</v>
          </cell>
          <cell r="D600" t="str">
            <v>MD</v>
          </cell>
          <cell r="E600" t="str">
            <v>B</v>
          </cell>
          <cell r="F600" t="str">
            <v>SENIOR MENTAL HEALTH COUNSELOR, RN</v>
          </cell>
          <cell r="G600" t="str">
            <v>5280A</v>
          </cell>
          <cell r="H600">
            <v>6790.09</v>
          </cell>
          <cell r="I600">
            <v>1</v>
          </cell>
          <cell r="J600">
            <v>12</v>
          </cell>
          <cell r="K600">
            <v>1</v>
          </cell>
          <cell r="L600">
            <v>83105.40203389831</v>
          </cell>
        </row>
        <row r="601">
          <cell r="A601">
            <v>103512</v>
          </cell>
          <cell r="B601">
            <v>18593</v>
          </cell>
          <cell r="C601">
            <v>18593</v>
          </cell>
          <cell r="D601" t="str">
            <v>MD</v>
          </cell>
          <cell r="E601" t="str">
            <v>B</v>
          </cell>
          <cell r="F601" t="str">
            <v>SENIOR MENTAL HEALTH COUNSELOR, RN</v>
          </cell>
          <cell r="G601" t="str">
            <v>5280A</v>
          </cell>
          <cell r="H601">
            <v>6790.09</v>
          </cell>
          <cell r="I601">
            <v>1</v>
          </cell>
          <cell r="J601">
            <v>12</v>
          </cell>
          <cell r="K601">
            <v>1</v>
          </cell>
          <cell r="L601">
            <v>83105.40203389831</v>
          </cell>
        </row>
        <row r="602">
          <cell r="A602">
            <v>103659</v>
          </cell>
          <cell r="B602">
            <v>18593</v>
          </cell>
          <cell r="C602">
            <v>18593</v>
          </cell>
          <cell r="D602" t="str">
            <v>MD</v>
          </cell>
          <cell r="E602" t="str">
            <v>B</v>
          </cell>
          <cell r="F602" t="str">
            <v>SENIOR MENTAL HEALTH COUNSELOR, RN</v>
          </cell>
          <cell r="G602" t="str">
            <v>5280A</v>
          </cell>
          <cell r="H602">
            <v>6790.09</v>
          </cell>
          <cell r="I602">
            <v>1</v>
          </cell>
          <cell r="J602">
            <v>12</v>
          </cell>
          <cell r="K602">
            <v>1</v>
          </cell>
          <cell r="L602">
            <v>83105.40203389831</v>
          </cell>
        </row>
        <row r="603">
          <cell r="A603">
            <v>103513</v>
          </cell>
          <cell r="B603">
            <v>18593</v>
          </cell>
          <cell r="C603">
            <v>18593</v>
          </cell>
          <cell r="D603" t="str">
            <v>MD</v>
          </cell>
          <cell r="E603" t="str">
            <v>B</v>
          </cell>
          <cell r="F603" t="str">
            <v xml:space="preserve">SENIOR SECRETARY II                </v>
          </cell>
          <cell r="G603" t="str">
            <v>2101A</v>
          </cell>
          <cell r="H603">
            <v>3891.09</v>
          </cell>
          <cell r="I603">
            <v>1</v>
          </cell>
          <cell r="J603">
            <v>12</v>
          </cell>
          <cell r="K603">
            <v>1</v>
          </cell>
          <cell r="L603">
            <v>46693.24</v>
          </cell>
        </row>
        <row r="604">
          <cell r="A604">
            <v>109371</v>
          </cell>
          <cell r="B604">
            <v>27631</v>
          </cell>
          <cell r="C604">
            <v>18593</v>
          </cell>
          <cell r="D604" t="str">
            <v>MD</v>
          </cell>
          <cell r="E604" t="str">
            <v>B</v>
          </cell>
          <cell r="F604" t="str">
            <v xml:space="preserve">SENIOR SECRETARY III               </v>
          </cell>
          <cell r="G604" t="str">
            <v>2102A</v>
          </cell>
          <cell r="H604">
            <v>4106.3599999999997</v>
          </cell>
          <cell r="I604">
            <v>1</v>
          </cell>
          <cell r="J604">
            <v>12</v>
          </cell>
          <cell r="K604">
            <v>1</v>
          </cell>
          <cell r="L604">
            <v>49276.32</v>
          </cell>
        </row>
        <row r="605">
          <cell r="A605">
            <v>104079</v>
          </cell>
          <cell r="B605">
            <v>18593</v>
          </cell>
          <cell r="C605">
            <v>18593</v>
          </cell>
          <cell r="D605" t="str">
            <v>MD</v>
          </cell>
          <cell r="E605" t="str">
            <v>B</v>
          </cell>
          <cell r="F605" t="str">
            <v xml:space="preserve">SENIOR TYPIST-CLERK                </v>
          </cell>
          <cell r="G605" t="str">
            <v>2216A</v>
          </cell>
          <cell r="H605">
            <v>3013.55</v>
          </cell>
          <cell r="I605">
            <v>1</v>
          </cell>
          <cell r="J605">
            <v>12</v>
          </cell>
          <cell r="K605">
            <v>1</v>
          </cell>
          <cell r="L605">
            <v>36162.6</v>
          </cell>
        </row>
        <row r="606">
          <cell r="A606">
            <v>104360</v>
          </cell>
          <cell r="B606">
            <v>23061</v>
          </cell>
          <cell r="C606">
            <v>18593</v>
          </cell>
          <cell r="D606" t="str">
            <v>MD</v>
          </cell>
          <cell r="E606" t="str">
            <v>B</v>
          </cell>
          <cell r="F606" t="str">
            <v xml:space="preserve">SENIOR TYPIST-CLERK                </v>
          </cell>
          <cell r="G606" t="str">
            <v>2216A</v>
          </cell>
          <cell r="H606">
            <v>3013.55</v>
          </cell>
          <cell r="I606">
            <v>1</v>
          </cell>
          <cell r="J606">
            <v>12</v>
          </cell>
          <cell r="K606">
            <v>1</v>
          </cell>
          <cell r="L606">
            <v>36162.6</v>
          </cell>
        </row>
        <row r="607">
          <cell r="A607">
            <v>107013</v>
          </cell>
          <cell r="B607">
            <v>18593</v>
          </cell>
          <cell r="C607">
            <v>18593</v>
          </cell>
          <cell r="D607" t="str">
            <v>MD</v>
          </cell>
          <cell r="E607" t="str">
            <v>B</v>
          </cell>
          <cell r="F607" t="str">
            <v xml:space="preserve">SENIOR TYPIST-CLERK                </v>
          </cell>
          <cell r="G607" t="str">
            <v>2216A</v>
          </cell>
          <cell r="H607">
            <v>3013.55</v>
          </cell>
          <cell r="I607">
            <v>1</v>
          </cell>
          <cell r="J607">
            <v>12</v>
          </cell>
          <cell r="K607">
            <v>1</v>
          </cell>
          <cell r="L607">
            <v>36162.6</v>
          </cell>
        </row>
        <row r="608">
          <cell r="A608">
            <v>107014</v>
          </cell>
          <cell r="B608">
            <v>18593</v>
          </cell>
          <cell r="C608">
            <v>18593</v>
          </cell>
          <cell r="D608" t="str">
            <v>MD</v>
          </cell>
          <cell r="E608" t="str">
            <v>B</v>
          </cell>
          <cell r="F608" t="str">
            <v xml:space="preserve">SENIOR TYPIST-CLERK                </v>
          </cell>
          <cell r="G608" t="str">
            <v>2216A</v>
          </cell>
          <cell r="H608">
            <v>3013.55</v>
          </cell>
          <cell r="I608">
            <v>1</v>
          </cell>
          <cell r="J608">
            <v>12</v>
          </cell>
          <cell r="K608">
            <v>1</v>
          </cell>
          <cell r="L608">
            <v>36162.6</v>
          </cell>
        </row>
        <row r="609">
          <cell r="A609">
            <v>103662</v>
          </cell>
          <cell r="B609">
            <v>18593</v>
          </cell>
          <cell r="C609">
            <v>18593</v>
          </cell>
          <cell r="D609" t="str">
            <v>MD</v>
          </cell>
          <cell r="E609" t="str">
            <v>B</v>
          </cell>
          <cell r="F609" t="str">
            <v xml:space="preserve">SR COMMUN MENTAL HLTH PSYCHOLOGIST </v>
          </cell>
          <cell r="G609" t="str">
            <v>8712A</v>
          </cell>
          <cell r="H609">
            <v>7311.45</v>
          </cell>
          <cell r="I609">
            <v>1</v>
          </cell>
          <cell r="J609">
            <v>12</v>
          </cell>
          <cell r="K609">
            <v>1</v>
          </cell>
          <cell r="L609">
            <v>87737.16</v>
          </cell>
        </row>
        <row r="610">
          <cell r="A610">
            <v>104075</v>
          </cell>
          <cell r="B610">
            <v>18593</v>
          </cell>
          <cell r="C610">
            <v>18593</v>
          </cell>
          <cell r="D610" t="str">
            <v>MD</v>
          </cell>
          <cell r="E610" t="str">
            <v>B</v>
          </cell>
          <cell r="F610" t="str">
            <v xml:space="preserve">STAFF ASSISTANT I                  </v>
          </cell>
          <cell r="G610" t="str">
            <v>0907A</v>
          </cell>
          <cell r="H610">
            <v>3453.18</v>
          </cell>
          <cell r="I610">
            <v>1</v>
          </cell>
          <cell r="J610">
            <v>12</v>
          </cell>
          <cell r="K610">
            <v>1</v>
          </cell>
          <cell r="L610">
            <v>41438.480000000003</v>
          </cell>
        </row>
        <row r="611">
          <cell r="A611">
            <v>107002</v>
          </cell>
          <cell r="B611">
            <v>18593</v>
          </cell>
          <cell r="C611">
            <v>18593</v>
          </cell>
          <cell r="D611" t="str">
            <v>MD</v>
          </cell>
          <cell r="E611" t="str">
            <v>B</v>
          </cell>
          <cell r="F611" t="str">
            <v xml:space="preserve">STAFF ASSISTANT I                  </v>
          </cell>
          <cell r="G611" t="str">
            <v>0907A</v>
          </cell>
          <cell r="H611">
            <v>3453.18</v>
          </cell>
          <cell r="I611">
            <v>1</v>
          </cell>
          <cell r="J611">
            <v>12</v>
          </cell>
          <cell r="K611">
            <v>1</v>
          </cell>
          <cell r="L611">
            <v>41438.480000000003</v>
          </cell>
        </row>
        <row r="612">
          <cell r="A612">
            <v>103039</v>
          </cell>
          <cell r="B612">
            <v>27611</v>
          </cell>
          <cell r="C612">
            <v>18593</v>
          </cell>
          <cell r="D612" t="str">
            <v>MD</v>
          </cell>
          <cell r="E612" t="str">
            <v>B</v>
          </cell>
          <cell r="F612" t="str">
            <v xml:space="preserve">STAFF ASSISTANT II                 </v>
          </cell>
          <cell r="G612" t="str">
            <v>0913A</v>
          </cell>
          <cell r="H612">
            <v>4167.45</v>
          </cell>
          <cell r="I612">
            <v>1</v>
          </cell>
          <cell r="J612">
            <v>12</v>
          </cell>
          <cell r="K612">
            <v>1</v>
          </cell>
          <cell r="L612">
            <v>50009.24</v>
          </cell>
        </row>
        <row r="613">
          <cell r="A613">
            <v>104939</v>
          </cell>
          <cell r="B613">
            <v>18593</v>
          </cell>
          <cell r="C613">
            <v>18593</v>
          </cell>
          <cell r="D613" t="str">
            <v>MD</v>
          </cell>
          <cell r="E613" t="str">
            <v>B</v>
          </cell>
          <cell r="F613" t="str">
            <v xml:space="preserve">STUDENT PROFESSIONAL WORKER        </v>
          </cell>
          <cell r="G613" t="str">
            <v>8243F</v>
          </cell>
          <cell r="H613">
            <v>10.3</v>
          </cell>
          <cell r="I613">
            <v>1</v>
          </cell>
          <cell r="J613">
            <v>1044</v>
          </cell>
          <cell r="K613">
            <v>0</v>
          </cell>
          <cell r="L613">
            <v>10753</v>
          </cell>
        </row>
        <row r="614">
          <cell r="A614">
            <v>107006</v>
          </cell>
          <cell r="B614">
            <v>18593</v>
          </cell>
          <cell r="C614">
            <v>18593</v>
          </cell>
          <cell r="D614" t="str">
            <v>MD</v>
          </cell>
          <cell r="E614" t="str">
            <v>B</v>
          </cell>
          <cell r="F614" t="str">
            <v xml:space="preserve">STUDENT PROFESSIONAL WORKER        </v>
          </cell>
          <cell r="G614" t="str">
            <v>8243F</v>
          </cell>
          <cell r="H614">
            <v>10.3</v>
          </cell>
          <cell r="I614">
            <v>1</v>
          </cell>
          <cell r="J614">
            <v>2088</v>
          </cell>
          <cell r="K614">
            <v>0</v>
          </cell>
          <cell r="L614">
            <v>21506</v>
          </cell>
        </row>
        <row r="615">
          <cell r="A615">
            <v>104264</v>
          </cell>
          <cell r="B615">
            <v>20469</v>
          </cell>
          <cell r="C615">
            <v>18593</v>
          </cell>
          <cell r="D615" t="str">
            <v>MD</v>
          </cell>
          <cell r="E615" t="str">
            <v>B</v>
          </cell>
          <cell r="F615" t="str">
            <v xml:space="preserve">SUPVG MENTAL HEALTH PSYCHIATRIST   </v>
          </cell>
          <cell r="G615" t="str">
            <v>4737A</v>
          </cell>
          <cell r="H615">
            <v>13870</v>
          </cell>
          <cell r="I615">
            <v>1</v>
          </cell>
          <cell r="J615">
            <v>12</v>
          </cell>
          <cell r="K615">
            <v>1</v>
          </cell>
          <cell r="L615">
            <v>166440</v>
          </cell>
        </row>
        <row r="616">
          <cell r="A616">
            <v>109360</v>
          </cell>
          <cell r="B616">
            <v>27631</v>
          </cell>
          <cell r="C616">
            <v>27611</v>
          </cell>
          <cell r="D616" t="str">
            <v>MD</v>
          </cell>
          <cell r="E616" t="str">
            <v>B</v>
          </cell>
          <cell r="F616" t="str">
            <v xml:space="preserve">ACCOUNTING SYSTEMS TECHNICIAN      </v>
          </cell>
          <cell r="G616" t="str">
            <v>0665A</v>
          </cell>
          <cell r="H616">
            <v>4565.3599999999997</v>
          </cell>
          <cell r="I616">
            <v>1</v>
          </cell>
          <cell r="J616">
            <v>12</v>
          </cell>
          <cell r="K616">
            <v>1</v>
          </cell>
          <cell r="L616">
            <v>54784.160000000003</v>
          </cell>
        </row>
        <row r="617">
          <cell r="A617">
            <v>109353</v>
          </cell>
          <cell r="B617">
            <v>27611</v>
          </cell>
          <cell r="C617">
            <v>27611</v>
          </cell>
          <cell r="D617" t="str">
            <v>MD</v>
          </cell>
          <cell r="E617" t="str">
            <v>B</v>
          </cell>
          <cell r="F617" t="str">
            <v>INTERMEDIATE TYPIST-CLERK</v>
          </cell>
          <cell r="G617" t="str">
            <v>2214A</v>
          </cell>
          <cell r="H617">
            <v>2675.27</v>
          </cell>
          <cell r="I617">
            <v>1</v>
          </cell>
          <cell r="J617">
            <v>12</v>
          </cell>
          <cell r="K617">
            <v>1</v>
          </cell>
          <cell r="L617">
            <v>32103.16</v>
          </cell>
        </row>
        <row r="618">
          <cell r="A618">
            <v>109354</v>
          </cell>
          <cell r="B618">
            <v>27611</v>
          </cell>
          <cell r="C618">
            <v>27611</v>
          </cell>
          <cell r="D618" t="str">
            <v>MD</v>
          </cell>
          <cell r="E618" t="str">
            <v>B</v>
          </cell>
          <cell r="F618" t="str">
            <v>INTERMEDIATE TYPIST-CLERK</v>
          </cell>
          <cell r="G618" t="str">
            <v>2214A</v>
          </cell>
          <cell r="H618">
            <v>2675.27</v>
          </cell>
          <cell r="I618">
            <v>1</v>
          </cell>
          <cell r="J618">
            <v>12</v>
          </cell>
          <cell r="K618">
            <v>1</v>
          </cell>
          <cell r="L618">
            <v>32103.16</v>
          </cell>
        </row>
        <row r="619">
          <cell r="A619">
            <v>106282</v>
          </cell>
          <cell r="B619">
            <v>20446</v>
          </cell>
          <cell r="C619">
            <v>27611</v>
          </cell>
          <cell r="D619" t="str">
            <v>MD</v>
          </cell>
          <cell r="E619" t="str">
            <v>B</v>
          </cell>
          <cell r="F619" t="str">
            <v>PSYCHIATRIC SOCIAL WORKER II</v>
          </cell>
          <cell r="G619" t="str">
            <v>9035A</v>
          </cell>
          <cell r="H619">
            <v>5425.82</v>
          </cell>
          <cell r="I619">
            <v>1</v>
          </cell>
          <cell r="J619">
            <v>12</v>
          </cell>
          <cell r="K619">
            <v>1</v>
          </cell>
          <cell r="L619">
            <v>65109.84</v>
          </cell>
        </row>
        <row r="620">
          <cell r="A620">
            <v>109356</v>
          </cell>
          <cell r="B620">
            <v>27611</v>
          </cell>
          <cell r="D620" t="str">
            <v>MD</v>
          </cell>
          <cell r="E620" t="str">
            <v>B</v>
          </cell>
          <cell r="F620" t="str">
            <v>PSYCHIATRIC SOCIAL WORKER II</v>
          </cell>
          <cell r="G620" t="str">
            <v>9035A</v>
          </cell>
          <cell r="H620">
            <v>5425.82</v>
          </cell>
          <cell r="I620">
            <v>1</v>
          </cell>
          <cell r="J620">
            <v>12</v>
          </cell>
          <cell r="K620">
            <v>1</v>
          </cell>
          <cell r="L620">
            <v>65109.760000000002</v>
          </cell>
        </row>
        <row r="621">
          <cell r="A621">
            <v>109357</v>
          </cell>
          <cell r="B621">
            <v>27611</v>
          </cell>
          <cell r="C621">
            <v>27611</v>
          </cell>
          <cell r="D621" t="str">
            <v>MD</v>
          </cell>
          <cell r="E621" t="str">
            <v>B</v>
          </cell>
          <cell r="F621" t="str">
            <v>PSYCHIATRIC SOCIAL WORKER II</v>
          </cell>
          <cell r="G621" t="str">
            <v>9035A</v>
          </cell>
          <cell r="H621">
            <v>5425.82</v>
          </cell>
          <cell r="I621">
            <v>1</v>
          </cell>
          <cell r="J621">
            <v>12</v>
          </cell>
          <cell r="K621">
            <v>1</v>
          </cell>
          <cell r="L621">
            <v>65109.84</v>
          </cell>
        </row>
        <row r="622">
          <cell r="A622">
            <v>109358</v>
          </cell>
          <cell r="B622">
            <v>27611</v>
          </cell>
          <cell r="C622">
            <v>27611</v>
          </cell>
          <cell r="D622" t="str">
            <v>MD</v>
          </cell>
          <cell r="E622" t="str">
            <v>B</v>
          </cell>
          <cell r="F622" t="str">
            <v>PSYCHIATRIC SOCIAL WORKER II</v>
          </cell>
          <cell r="G622" t="str">
            <v>9035A</v>
          </cell>
          <cell r="H622">
            <v>5425.82</v>
          </cell>
          <cell r="I622">
            <v>1</v>
          </cell>
          <cell r="J622">
            <v>12</v>
          </cell>
          <cell r="K622">
            <v>1</v>
          </cell>
          <cell r="L622">
            <v>65109.84</v>
          </cell>
        </row>
        <row r="623">
          <cell r="A623">
            <v>103660</v>
          </cell>
          <cell r="B623">
            <v>27611</v>
          </cell>
          <cell r="C623">
            <v>27611</v>
          </cell>
          <cell r="D623" t="str">
            <v>MD</v>
          </cell>
          <cell r="E623" t="str">
            <v>B</v>
          </cell>
          <cell r="F623" t="str">
            <v>SENIOR MENTAL HEALTH COUNSELOR, RN</v>
          </cell>
          <cell r="G623" t="str">
            <v>5280A</v>
          </cell>
          <cell r="H623">
            <v>6790.09</v>
          </cell>
          <cell r="I623">
            <v>1</v>
          </cell>
          <cell r="J623">
            <v>12</v>
          </cell>
          <cell r="K623">
            <v>1</v>
          </cell>
          <cell r="L623">
            <v>83105.40203389831</v>
          </cell>
        </row>
        <row r="624">
          <cell r="A624">
            <v>107692</v>
          </cell>
          <cell r="B624">
            <v>27611</v>
          </cell>
          <cell r="C624">
            <v>27611</v>
          </cell>
          <cell r="D624" t="str">
            <v>MD</v>
          </cell>
          <cell r="E624" t="str">
            <v>B</v>
          </cell>
          <cell r="F624" t="str">
            <v>SENIOR MENTAL HEALTH COUNSELOR, RN</v>
          </cell>
          <cell r="G624" t="str">
            <v>5280A</v>
          </cell>
          <cell r="H624">
            <v>6790.09</v>
          </cell>
          <cell r="I624">
            <v>1</v>
          </cell>
          <cell r="J624">
            <v>12</v>
          </cell>
          <cell r="K624">
            <v>1</v>
          </cell>
          <cell r="L624">
            <v>83105.40203389831</v>
          </cell>
        </row>
        <row r="625">
          <cell r="A625">
            <v>107694</v>
          </cell>
          <cell r="B625">
            <v>27611</v>
          </cell>
          <cell r="C625">
            <v>27611</v>
          </cell>
          <cell r="D625" t="str">
            <v>MD</v>
          </cell>
          <cell r="E625" t="str">
            <v>B</v>
          </cell>
          <cell r="F625" t="str">
            <v xml:space="preserve">STAFF ASSISTANT I                  </v>
          </cell>
          <cell r="G625" t="str">
            <v>0907A</v>
          </cell>
          <cell r="H625">
            <v>3453.18</v>
          </cell>
          <cell r="I625">
            <v>1</v>
          </cell>
          <cell r="J625">
            <v>12</v>
          </cell>
          <cell r="K625">
            <v>1</v>
          </cell>
          <cell r="L625">
            <v>41438.480000000003</v>
          </cell>
        </row>
        <row r="626">
          <cell r="A626">
            <v>109359</v>
          </cell>
          <cell r="B626">
            <v>27611</v>
          </cell>
          <cell r="C626">
            <v>27611</v>
          </cell>
          <cell r="D626" t="str">
            <v>MD</v>
          </cell>
          <cell r="E626" t="str">
            <v>B</v>
          </cell>
          <cell r="F626" t="str">
            <v xml:space="preserve">SUPVG PSYCHIATRIC SOCIAL WORKER    </v>
          </cell>
          <cell r="G626" t="str">
            <v>9038A</v>
          </cell>
          <cell r="H626">
            <v>6062.45</v>
          </cell>
          <cell r="I626">
            <v>1</v>
          </cell>
          <cell r="J626">
            <v>12</v>
          </cell>
          <cell r="K626">
            <v>1</v>
          </cell>
          <cell r="L626">
            <v>72749</v>
          </cell>
        </row>
        <row r="627">
          <cell r="A627">
            <v>100241</v>
          </cell>
          <cell r="B627">
            <v>20551</v>
          </cell>
          <cell r="C627">
            <v>20474</v>
          </cell>
          <cell r="D627" t="str">
            <v>MD</v>
          </cell>
          <cell r="E627" t="str">
            <v>B</v>
          </cell>
          <cell r="F627" t="str">
            <v>DEPUTY DIRECTOR, MENTAL HEALTH (UC)</v>
          </cell>
          <cell r="G627" t="str">
            <v>4707A</v>
          </cell>
          <cell r="H627">
            <v>10568.17</v>
          </cell>
          <cell r="I627">
            <v>1</v>
          </cell>
          <cell r="J627">
            <v>12</v>
          </cell>
          <cell r="K627">
            <v>1</v>
          </cell>
          <cell r="L627">
            <v>126818</v>
          </cell>
        </row>
        <row r="628">
          <cell r="A628">
            <v>104377</v>
          </cell>
          <cell r="B628">
            <v>20589</v>
          </cell>
          <cell r="C628">
            <v>20474</v>
          </cell>
          <cell r="D628" t="str">
            <v>MD</v>
          </cell>
          <cell r="E628" t="str">
            <v>B</v>
          </cell>
          <cell r="F628" t="str">
            <v xml:space="preserve">DIV CHIEF,PROGRAM DEVELOPMENT,MH   </v>
          </cell>
          <cell r="G628" t="str">
            <v>4720A</v>
          </cell>
          <cell r="H628">
            <v>9356</v>
          </cell>
          <cell r="I628">
            <v>1</v>
          </cell>
          <cell r="J628">
            <v>12</v>
          </cell>
          <cell r="K628">
            <v>1</v>
          </cell>
          <cell r="L628">
            <v>112271.84</v>
          </cell>
        </row>
        <row r="629">
          <cell r="A629">
            <v>103507</v>
          </cell>
          <cell r="B629">
            <v>18593</v>
          </cell>
          <cell r="C629">
            <v>20474</v>
          </cell>
          <cell r="D629" t="str">
            <v>MD</v>
          </cell>
          <cell r="E629" t="str">
            <v>B</v>
          </cell>
          <cell r="F629" t="str">
            <v>INFORMATION SYSTEMS ANALYST II</v>
          </cell>
          <cell r="G629" t="str">
            <v>2591A</v>
          </cell>
          <cell r="H629">
            <v>5425.82</v>
          </cell>
          <cell r="I629">
            <v>1</v>
          </cell>
          <cell r="J629">
            <v>12</v>
          </cell>
          <cell r="K629">
            <v>1</v>
          </cell>
          <cell r="L629">
            <v>65109.84</v>
          </cell>
        </row>
        <row r="630">
          <cell r="A630">
            <v>104692</v>
          </cell>
          <cell r="B630">
            <v>23001</v>
          </cell>
          <cell r="C630">
            <v>20474</v>
          </cell>
          <cell r="D630" t="str">
            <v>MD</v>
          </cell>
          <cell r="E630" t="str">
            <v>B</v>
          </cell>
          <cell r="F630" t="str">
            <v>INTERMEDIATE TYPIST-CLERK</v>
          </cell>
          <cell r="G630" t="str">
            <v>2214A</v>
          </cell>
          <cell r="H630">
            <v>2675.27</v>
          </cell>
          <cell r="I630">
            <v>1</v>
          </cell>
          <cell r="J630">
            <v>12</v>
          </cell>
          <cell r="K630">
            <v>1</v>
          </cell>
          <cell r="L630">
            <v>32103.16</v>
          </cell>
        </row>
        <row r="631">
          <cell r="A631">
            <v>103014</v>
          </cell>
          <cell r="B631">
            <v>20474</v>
          </cell>
          <cell r="C631">
            <v>20474</v>
          </cell>
          <cell r="D631" t="str">
            <v>MD</v>
          </cell>
          <cell r="E631" t="str">
            <v>B</v>
          </cell>
          <cell r="F631" t="str">
            <v xml:space="preserve">MANAGEMENT SECRETARY III           </v>
          </cell>
          <cell r="G631" t="str">
            <v>2109A</v>
          </cell>
          <cell r="H631">
            <v>4576.7299999999996</v>
          </cell>
          <cell r="I631">
            <v>1</v>
          </cell>
          <cell r="J631">
            <v>12</v>
          </cell>
          <cell r="K631">
            <v>1</v>
          </cell>
          <cell r="L631">
            <v>54920.52</v>
          </cell>
        </row>
        <row r="632">
          <cell r="A632">
            <v>103015</v>
          </cell>
          <cell r="B632">
            <v>18593</v>
          </cell>
          <cell r="C632">
            <v>20474</v>
          </cell>
          <cell r="D632" t="str">
            <v>MD</v>
          </cell>
          <cell r="E632" t="str">
            <v>B</v>
          </cell>
          <cell r="F632" t="str">
            <v xml:space="preserve">MENTAL HEALTH ANALYST III          </v>
          </cell>
          <cell r="G632" t="str">
            <v>4731A</v>
          </cell>
          <cell r="H632">
            <v>7329.55</v>
          </cell>
          <cell r="I632">
            <v>1</v>
          </cell>
          <cell r="J632">
            <v>12</v>
          </cell>
          <cell r="K632">
            <v>1</v>
          </cell>
          <cell r="L632">
            <v>87954.76</v>
          </cell>
        </row>
        <row r="633">
          <cell r="A633">
            <v>103557</v>
          </cell>
          <cell r="B633">
            <v>18621</v>
          </cell>
          <cell r="C633">
            <v>20474</v>
          </cell>
          <cell r="D633" t="str">
            <v>MD</v>
          </cell>
          <cell r="E633" t="str">
            <v>B</v>
          </cell>
          <cell r="F633" t="str">
            <v xml:space="preserve">MENTAL HEALTH ANALYST III          </v>
          </cell>
          <cell r="G633" t="str">
            <v>4731A</v>
          </cell>
          <cell r="H633">
            <v>7329.55</v>
          </cell>
          <cell r="I633">
            <v>1</v>
          </cell>
          <cell r="J633">
            <v>12</v>
          </cell>
          <cell r="K633">
            <v>1</v>
          </cell>
          <cell r="L633">
            <v>87954.76</v>
          </cell>
        </row>
        <row r="634">
          <cell r="A634">
            <v>102493</v>
          </cell>
          <cell r="B634">
            <v>20474</v>
          </cell>
          <cell r="C634">
            <v>20474</v>
          </cell>
          <cell r="D634" t="str">
            <v>MD</v>
          </cell>
          <cell r="E634" t="str">
            <v>B</v>
          </cell>
          <cell r="F634" t="str">
            <v>MENTAL HLTH CLINICAL DIST CHIEF</v>
          </cell>
          <cell r="G634" t="str">
            <v>4722A</v>
          </cell>
          <cell r="H634">
            <v>10074</v>
          </cell>
          <cell r="I634">
            <v>1</v>
          </cell>
          <cell r="J634">
            <v>12</v>
          </cell>
          <cell r="K634">
            <v>1</v>
          </cell>
          <cell r="L634">
            <v>120887.6</v>
          </cell>
        </row>
        <row r="635">
          <cell r="A635">
            <v>102647</v>
          </cell>
          <cell r="B635">
            <v>20465</v>
          </cell>
          <cell r="C635">
            <v>20474</v>
          </cell>
          <cell r="D635" t="str">
            <v>MD</v>
          </cell>
          <cell r="E635" t="str">
            <v>B</v>
          </cell>
          <cell r="F635" t="str">
            <v xml:space="preserve">STAFF ASSISTANT I                  </v>
          </cell>
          <cell r="G635" t="str">
            <v>0907A</v>
          </cell>
          <cell r="H635">
            <v>3453.18</v>
          </cell>
          <cell r="I635">
            <v>1</v>
          </cell>
          <cell r="J635">
            <v>12</v>
          </cell>
          <cell r="K635">
            <v>1</v>
          </cell>
          <cell r="L635">
            <v>41438.480000000003</v>
          </cell>
        </row>
        <row r="636">
          <cell r="A636">
            <v>104111</v>
          </cell>
          <cell r="B636">
            <v>20683</v>
          </cell>
          <cell r="C636">
            <v>20683</v>
          </cell>
          <cell r="D636" t="str">
            <v>MD</v>
          </cell>
          <cell r="E636" t="str">
            <v>B</v>
          </cell>
          <cell r="F636" t="str">
            <v>PSYCHIATRIC SOCIAL WORKER II</v>
          </cell>
          <cell r="G636" t="str">
            <v>9035A</v>
          </cell>
          <cell r="H636">
            <v>5425.82</v>
          </cell>
          <cell r="I636">
            <v>1</v>
          </cell>
          <cell r="J636">
            <v>12</v>
          </cell>
          <cell r="K636">
            <v>1</v>
          </cell>
          <cell r="L636">
            <v>65109.84</v>
          </cell>
        </row>
        <row r="637">
          <cell r="A637">
            <v>104923</v>
          </cell>
          <cell r="B637">
            <v>20488</v>
          </cell>
          <cell r="C637">
            <v>20543</v>
          </cell>
          <cell r="D637" t="str">
            <v>PSB</v>
          </cell>
          <cell r="E637" t="str">
            <v>B</v>
          </cell>
          <cell r="F637" t="str">
            <v>CLINICAL PSYCHOLOGIST II</v>
          </cell>
          <cell r="G637" t="str">
            <v>8697A</v>
          </cell>
          <cell r="H637">
            <v>6993.82</v>
          </cell>
          <cell r="I637">
            <v>1</v>
          </cell>
          <cell r="J637">
            <v>12</v>
          </cell>
          <cell r="K637">
            <v>1</v>
          </cell>
          <cell r="L637">
            <v>83925.52</v>
          </cell>
        </row>
        <row r="638">
          <cell r="A638">
            <v>100065</v>
          </cell>
          <cell r="B638">
            <v>20543</v>
          </cell>
          <cell r="C638">
            <v>20543</v>
          </cell>
          <cell r="D638" t="str">
            <v>PSB</v>
          </cell>
          <cell r="E638" t="str">
            <v>B</v>
          </cell>
          <cell r="F638" t="str">
            <v>DEPUTY DIRECTOR, MENTAL HEALTH (UC)</v>
          </cell>
          <cell r="G638" t="str">
            <v>4707A</v>
          </cell>
          <cell r="H638">
            <v>10568.17</v>
          </cell>
          <cell r="I638">
            <v>1</v>
          </cell>
          <cell r="J638">
            <v>12</v>
          </cell>
          <cell r="K638">
            <v>1</v>
          </cell>
          <cell r="L638">
            <v>126818</v>
          </cell>
        </row>
        <row r="639">
          <cell r="A639">
            <v>103109</v>
          </cell>
          <cell r="B639">
            <v>20531</v>
          </cell>
          <cell r="C639">
            <v>20543</v>
          </cell>
          <cell r="D639" t="str">
            <v>PSB</v>
          </cell>
          <cell r="E639" t="str">
            <v>B</v>
          </cell>
          <cell r="F639" t="str">
            <v xml:space="preserve">MENTAL HEALTH ANALYST II           </v>
          </cell>
          <cell r="G639" t="str">
            <v>4729A</v>
          </cell>
          <cell r="H639">
            <v>6244.55</v>
          </cell>
          <cell r="I639">
            <v>1</v>
          </cell>
          <cell r="J639">
            <v>12</v>
          </cell>
          <cell r="K639">
            <v>1</v>
          </cell>
          <cell r="L639">
            <v>74934.36</v>
          </cell>
        </row>
        <row r="640">
          <cell r="A640">
            <v>102727</v>
          </cell>
          <cell r="B640">
            <v>20489</v>
          </cell>
          <cell r="C640">
            <v>20543</v>
          </cell>
          <cell r="D640" t="str">
            <v>PSB</v>
          </cell>
          <cell r="E640" t="str">
            <v>B</v>
          </cell>
          <cell r="F640" t="str">
            <v>MENTAL HEALTH SERVICES COORD I</v>
          </cell>
          <cell r="G640" t="str">
            <v>8148A</v>
          </cell>
          <cell r="H640">
            <v>5126.91</v>
          </cell>
          <cell r="I640">
            <v>1</v>
          </cell>
          <cell r="J640">
            <v>12</v>
          </cell>
          <cell r="K640">
            <v>1</v>
          </cell>
          <cell r="L640">
            <v>61522.92</v>
          </cell>
        </row>
        <row r="641">
          <cell r="A641">
            <v>103122</v>
          </cell>
          <cell r="B641">
            <v>18703</v>
          </cell>
          <cell r="C641">
            <v>20543</v>
          </cell>
          <cell r="D641" t="str">
            <v>PSB</v>
          </cell>
          <cell r="E641" t="str">
            <v>B</v>
          </cell>
          <cell r="F641" t="str">
            <v>MENTAL HEALTH SERVICES COORD II</v>
          </cell>
          <cell r="G641" t="str">
            <v>8149A</v>
          </cell>
          <cell r="H641">
            <v>5152.3599999999997</v>
          </cell>
          <cell r="I641">
            <v>1</v>
          </cell>
          <cell r="J641">
            <v>12</v>
          </cell>
          <cell r="K641">
            <v>1</v>
          </cell>
          <cell r="L641">
            <v>61828.72</v>
          </cell>
        </row>
        <row r="642">
          <cell r="A642">
            <v>100566</v>
          </cell>
          <cell r="B642">
            <v>20493</v>
          </cell>
          <cell r="C642">
            <v>20543</v>
          </cell>
          <cell r="D642" t="str">
            <v>PSB</v>
          </cell>
          <cell r="E642" t="str">
            <v>B</v>
          </cell>
          <cell r="F642" t="str">
            <v>MNTL HLTH CLINICAL PROGRAM HEAD</v>
          </cell>
          <cell r="G642" t="str">
            <v>4726A</v>
          </cell>
          <cell r="H642">
            <v>8709.73</v>
          </cell>
          <cell r="I642">
            <v>1</v>
          </cell>
          <cell r="J642">
            <v>12</v>
          </cell>
          <cell r="K642">
            <v>1</v>
          </cell>
          <cell r="L642">
            <v>104516.76</v>
          </cell>
        </row>
        <row r="643">
          <cell r="A643">
            <v>104208</v>
          </cell>
          <cell r="B643">
            <v>20564</v>
          </cell>
          <cell r="C643">
            <v>20543</v>
          </cell>
          <cell r="D643" t="str">
            <v>PSB</v>
          </cell>
          <cell r="E643" t="str">
            <v>B</v>
          </cell>
          <cell r="F643" t="str">
            <v>PSYCHIATRIC SOCIAL WORKER II</v>
          </cell>
          <cell r="G643" t="str">
            <v>9035A</v>
          </cell>
          <cell r="H643">
            <v>5425.82</v>
          </cell>
          <cell r="I643">
            <v>1</v>
          </cell>
          <cell r="J643">
            <v>12</v>
          </cell>
          <cell r="K643">
            <v>1</v>
          </cell>
          <cell r="L643">
            <v>65109.84</v>
          </cell>
        </row>
        <row r="644">
          <cell r="A644">
            <v>102362</v>
          </cell>
          <cell r="B644">
            <v>20483</v>
          </cell>
          <cell r="C644">
            <v>20543</v>
          </cell>
          <cell r="D644" t="str">
            <v>PSB</v>
          </cell>
          <cell r="E644" t="str">
            <v>B</v>
          </cell>
          <cell r="F644" t="str">
            <v>RECREATION THERAPIST II</v>
          </cell>
          <cell r="G644" t="str">
            <v>5872A</v>
          </cell>
          <cell r="H644">
            <v>4667.6400000000003</v>
          </cell>
          <cell r="I644">
            <v>1</v>
          </cell>
          <cell r="J644">
            <v>12</v>
          </cell>
          <cell r="K644">
            <v>1</v>
          </cell>
          <cell r="L644">
            <v>56011.68</v>
          </cell>
        </row>
        <row r="645">
          <cell r="A645">
            <v>104034</v>
          </cell>
          <cell r="B645">
            <v>20923</v>
          </cell>
          <cell r="C645">
            <v>20543</v>
          </cell>
          <cell r="D645" t="str">
            <v>PSB</v>
          </cell>
          <cell r="E645" t="str">
            <v>B</v>
          </cell>
          <cell r="F645" t="str">
            <v>REHABILITATION COUNSELOR II</v>
          </cell>
          <cell r="G645" t="str">
            <v>8593A</v>
          </cell>
          <cell r="H645">
            <v>4076.09</v>
          </cell>
          <cell r="I645">
            <v>1</v>
          </cell>
          <cell r="J645">
            <v>12</v>
          </cell>
          <cell r="K645">
            <v>1</v>
          </cell>
          <cell r="L645">
            <v>48922.8</v>
          </cell>
        </row>
        <row r="646">
          <cell r="A646">
            <v>101492</v>
          </cell>
          <cell r="B646">
            <v>20440</v>
          </cell>
          <cell r="C646">
            <v>20543</v>
          </cell>
          <cell r="D646" t="str">
            <v>PSB</v>
          </cell>
          <cell r="E646" t="str">
            <v>B</v>
          </cell>
          <cell r="F646" t="str">
            <v xml:space="preserve">SENIOR SECRETARY III               </v>
          </cell>
          <cell r="G646" t="str">
            <v>2102A</v>
          </cell>
          <cell r="H646">
            <v>4106.3599999999997</v>
          </cell>
          <cell r="I646">
            <v>1</v>
          </cell>
          <cell r="J646">
            <v>12</v>
          </cell>
          <cell r="K646">
            <v>1</v>
          </cell>
          <cell r="L646">
            <v>49276.56</v>
          </cell>
        </row>
        <row r="647">
          <cell r="A647">
            <v>100057</v>
          </cell>
          <cell r="B647">
            <v>20560</v>
          </cell>
          <cell r="C647">
            <v>20560</v>
          </cell>
          <cell r="D647" t="str">
            <v>PSB</v>
          </cell>
          <cell r="E647" t="str">
            <v>B</v>
          </cell>
          <cell r="F647" t="str">
            <v xml:space="preserve">ADMINISTRATIVE ASSISTANT III       </v>
          </cell>
          <cell r="G647" t="str">
            <v>0889A</v>
          </cell>
          <cell r="H647">
            <v>4832</v>
          </cell>
          <cell r="I647">
            <v>1</v>
          </cell>
          <cell r="J647">
            <v>12</v>
          </cell>
          <cell r="K647">
            <v>1</v>
          </cell>
          <cell r="L647">
            <v>57983.839999999997</v>
          </cell>
        </row>
        <row r="648">
          <cell r="A648">
            <v>102833</v>
          </cell>
          <cell r="B648">
            <v>20560</v>
          </cell>
          <cell r="C648">
            <v>20560</v>
          </cell>
          <cell r="D648" t="str">
            <v>PSB</v>
          </cell>
          <cell r="E648" t="str">
            <v>B</v>
          </cell>
          <cell r="F648" t="str">
            <v xml:space="preserve">MEDICAL RECORDS DIRECTOR II        </v>
          </cell>
          <cell r="G648" t="str">
            <v>1395A</v>
          </cell>
          <cell r="H648">
            <v>5399.09</v>
          </cell>
          <cell r="I648">
            <v>1</v>
          </cell>
          <cell r="J648">
            <v>12</v>
          </cell>
          <cell r="K648">
            <v>1</v>
          </cell>
          <cell r="L648">
            <v>64789.08</v>
          </cell>
        </row>
        <row r="649">
          <cell r="A649">
            <v>102665</v>
          </cell>
          <cell r="B649">
            <v>20559</v>
          </cell>
          <cell r="C649">
            <v>20560</v>
          </cell>
          <cell r="D649" t="str">
            <v>PSB</v>
          </cell>
          <cell r="E649" t="str">
            <v>B</v>
          </cell>
          <cell r="F649" t="str">
            <v xml:space="preserve">MENTAL HEALTH ANALYST I            </v>
          </cell>
          <cell r="G649" t="str">
            <v>4727A</v>
          </cell>
          <cell r="H649">
            <v>5602.09</v>
          </cell>
          <cell r="I649">
            <v>1</v>
          </cell>
          <cell r="J649">
            <v>12</v>
          </cell>
          <cell r="K649">
            <v>1</v>
          </cell>
          <cell r="L649">
            <v>67225.16</v>
          </cell>
        </row>
        <row r="650">
          <cell r="A650">
            <v>102830</v>
          </cell>
          <cell r="B650">
            <v>20560</v>
          </cell>
          <cell r="C650">
            <v>20560</v>
          </cell>
          <cell r="D650" t="str">
            <v>PSB</v>
          </cell>
          <cell r="E650" t="str">
            <v>B</v>
          </cell>
          <cell r="F650" t="str">
            <v xml:space="preserve">MENTAL HEALTH ANALYST II           </v>
          </cell>
          <cell r="G650" t="str">
            <v>4729A</v>
          </cell>
          <cell r="H650">
            <v>6244.55</v>
          </cell>
          <cell r="I650">
            <v>1</v>
          </cell>
          <cell r="J650">
            <v>12</v>
          </cell>
          <cell r="K650">
            <v>1</v>
          </cell>
          <cell r="L650">
            <v>74934.36</v>
          </cell>
        </row>
        <row r="651">
          <cell r="A651">
            <v>103457</v>
          </cell>
          <cell r="B651">
            <v>20560</v>
          </cell>
          <cell r="C651">
            <v>20560</v>
          </cell>
          <cell r="D651" t="str">
            <v>PSB</v>
          </cell>
          <cell r="E651" t="str">
            <v>B</v>
          </cell>
          <cell r="F651" t="str">
            <v xml:space="preserve">MENTAL HEALTH ANALYST II           </v>
          </cell>
          <cell r="G651" t="str">
            <v>4729A</v>
          </cell>
          <cell r="H651">
            <v>6244.55</v>
          </cell>
          <cell r="I651">
            <v>1</v>
          </cell>
          <cell r="J651">
            <v>12</v>
          </cell>
          <cell r="K651">
            <v>1</v>
          </cell>
          <cell r="L651">
            <v>74934.36</v>
          </cell>
        </row>
        <row r="652">
          <cell r="A652">
            <v>103508</v>
          </cell>
          <cell r="B652">
            <v>18593</v>
          </cell>
          <cell r="C652">
            <v>20560</v>
          </cell>
          <cell r="D652" t="str">
            <v>PSB</v>
          </cell>
          <cell r="E652" t="str">
            <v>B</v>
          </cell>
          <cell r="F652" t="str">
            <v xml:space="preserve">MENTAL HEALTH ANALYST II           </v>
          </cell>
          <cell r="G652" t="str">
            <v>4729A</v>
          </cell>
          <cell r="H652">
            <v>6244.55</v>
          </cell>
          <cell r="I652">
            <v>1</v>
          </cell>
          <cell r="J652">
            <v>12</v>
          </cell>
          <cell r="K652">
            <v>1</v>
          </cell>
          <cell r="L652">
            <v>74934.36</v>
          </cell>
        </row>
        <row r="653">
          <cell r="A653">
            <v>103025</v>
          </cell>
          <cell r="B653">
            <v>18593</v>
          </cell>
          <cell r="C653">
            <v>20560</v>
          </cell>
          <cell r="D653" t="str">
            <v>PSB</v>
          </cell>
          <cell r="E653" t="str">
            <v>B</v>
          </cell>
          <cell r="F653" t="str">
            <v>MENTAL HEALTH COUNSELOR, RN</v>
          </cell>
          <cell r="G653" t="str">
            <v>5278A</v>
          </cell>
          <cell r="H653">
            <v>6275.27</v>
          </cell>
          <cell r="I653">
            <v>1</v>
          </cell>
          <cell r="J653">
            <v>12</v>
          </cell>
          <cell r="K653">
            <v>1</v>
          </cell>
          <cell r="L653">
            <v>76804.323333333334</v>
          </cell>
        </row>
        <row r="654">
          <cell r="A654">
            <v>104239</v>
          </cell>
          <cell r="B654">
            <v>20560</v>
          </cell>
          <cell r="C654">
            <v>20560</v>
          </cell>
          <cell r="D654" t="str">
            <v>PSB</v>
          </cell>
          <cell r="E654" t="str">
            <v>B</v>
          </cell>
          <cell r="F654" t="str">
            <v>MENTAL HEALTH COUNSELOR, RN</v>
          </cell>
          <cell r="G654" t="str">
            <v>5278A</v>
          </cell>
          <cell r="H654">
            <v>6275.27</v>
          </cell>
          <cell r="I654">
            <v>1</v>
          </cell>
          <cell r="J654">
            <v>12</v>
          </cell>
          <cell r="K654">
            <v>1</v>
          </cell>
          <cell r="L654">
            <v>76804.323333333334</v>
          </cell>
        </row>
        <row r="655">
          <cell r="A655">
            <v>104409</v>
          </cell>
          <cell r="B655">
            <v>18598</v>
          </cell>
          <cell r="C655">
            <v>20560</v>
          </cell>
          <cell r="D655" t="str">
            <v>PSB</v>
          </cell>
          <cell r="E655" t="str">
            <v>B</v>
          </cell>
          <cell r="F655" t="str">
            <v>MENTAL HEALTH COUNSELOR, RN</v>
          </cell>
          <cell r="G655" t="str">
            <v>5278A</v>
          </cell>
          <cell r="H655">
            <v>6275.27</v>
          </cell>
          <cell r="I655">
            <v>1</v>
          </cell>
          <cell r="J655">
            <v>12</v>
          </cell>
          <cell r="K655">
            <v>1</v>
          </cell>
          <cell r="L655">
            <v>76804.323333333334</v>
          </cell>
        </row>
        <row r="656">
          <cell r="A656">
            <v>109366</v>
          </cell>
          <cell r="B656">
            <v>27631</v>
          </cell>
          <cell r="C656">
            <v>20560</v>
          </cell>
          <cell r="D656" t="str">
            <v>PSB</v>
          </cell>
          <cell r="E656" t="str">
            <v>B</v>
          </cell>
          <cell r="F656" t="str">
            <v>MENTAL HEALTH COUNSELOR, RN</v>
          </cell>
          <cell r="G656" t="str">
            <v>5278A</v>
          </cell>
          <cell r="H656">
            <v>6275.27</v>
          </cell>
          <cell r="I656">
            <v>1</v>
          </cell>
          <cell r="J656">
            <v>12</v>
          </cell>
          <cell r="K656">
            <v>1</v>
          </cell>
          <cell r="L656">
            <v>76803.923333333325</v>
          </cell>
        </row>
        <row r="657">
          <cell r="A657">
            <v>107000</v>
          </cell>
          <cell r="B657">
            <v>18593</v>
          </cell>
          <cell r="C657">
            <v>20560</v>
          </cell>
          <cell r="D657" t="str">
            <v>PSB</v>
          </cell>
          <cell r="E657" t="str">
            <v>B</v>
          </cell>
          <cell r="F657" t="str">
            <v>MNTL HLTH CLINICAL PROGRAM HEAD</v>
          </cell>
          <cell r="G657" t="str">
            <v>4726A</v>
          </cell>
          <cell r="H657">
            <v>8709.73</v>
          </cell>
          <cell r="I657">
            <v>1</v>
          </cell>
          <cell r="J657">
            <v>12</v>
          </cell>
          <cell r="K657">
            <v>1</v>
          </cell>
          <cell r="L657">
            <v>104516.76</v>
          </cell>
        </row>
        <row r="658">
          <cell r="A658">
            <v>103016</v>
          </cell>
          <cell r="B658">
            <v>20474</v>
          </cell>
          <cell r="C658">
            <v>20560</v>
          </cell>
          <cell r="D658" t="str">
            <v>PSB</v>
          </cell>
          <cell r="E658" t="str">
            <v>B</v>
          </cell>
          <cell r="F658" t="str">
            <v xml:space="preserve">SECRETARY III                      </v>
          </cell>
          <cell r="G658" t="str">
            <v>2096A</v>
          </cell>
          <cell r="H658">
            <v>3387</v>
          </cell>
          <cell r="I658">
            <v>1</v>
          </cell>
          <cell r="J658">
            <v>12</v>
          </cell>
          <cell r="K658">
            <v>1</v>
          </cell>
          <cell r="L658">
            <v>40643.839999999997</v>
          </cell>
        </row>
        <row r="659">
          <cell r="A659">
            <v>104590</v>
          </cell>
          <cell r="B659">
            <v>18593</v>
          </cell>
          <cell r="C659">
            <v>20560</v>
          </cell>
          <cell r="D659" t="str">
            <v>PSB</v>
          </cell>
          <cell r="E659" t="str">
            <v>B</v>
          </cell>
          <cell r="F659" t="str">
            <v xml:space="preserve">SECRETARY III                      </v>
          </cell>
          <cell r="G659" t="str">
            <v>2096A</v>
          </cell>
          <cell r="H659">
            <v>3387</v>
          </cell>
          <cell r="I659">
            <v>1</v>
          </cell>
          <cell r="J659">
            <v>12</v>
          </cell>
          <cell r="K659">
            <v>1</v>
          </cell>
          <cell r="L659">
            <v>40643.839999999997</v>
          </cell>
        </row>
        <row r="660">
          <cell r="A660">
            <v>104592</v>
          </cell>
          <cell r="B660">
            <v>18593</v>
          </cell>
          <cell r="C660">
            <v>20560</v>
          </cell>
          <cell r="D660" t="str">
            <v>PSB</v>
          </cell>
          <cell r="E660" t="str">
            <v>B</v>
          </cell>
          <cell r="F660" t="str">
            <v xml:space="preserve">SECRETARY III                      </v>
          </cell>
          <cell r="G660" t="str">
            <v>2096A</v>
          </cell>
          <cell r="H660">
            <v>3387</v>
          </cell>
          <cell r="I660">
            <v>1</v>
          </cell>
          <cell r="J660">
            <v>12</v>
          </cell>
          <cell r="K660">
            <v>1</v>
          </cell>
          <cell r="L660">
            <v>40643.839999999997</v>
          </cell>
        </row>
        <row r="661">
          <cell r="A661">
            <v>102828</v>
          </cell>
          <cell r="B661">
            <v>20560</v>
          </cell>
          <cell r="C661">
            <v>20560</v>
          </cell>
          <cell r="D661" t="str">
            <v>PSB</v>
          </cell>
          <cell r="E661" t="str">
            <v>B</v>
          </cell>
          <cell r="F661" t="str">
            <v>SENIOR MENTAL HEALTH COUNSELOR, RN</v>
          </cell>
          <cell r="G661" t="str">
            <v>5280A</v>
          </cell>
          <cell r="H661">
            <v>6790.09</v>
          </cell>
          <cell r="I661">
            <v>1</v>
          </cell>
          <cell r="J661">
            <v>12</v>
          </cell>
          <cell r="K661">
            <v>1</v>
          </cell>
          <cell r="L661">
            <v>83105.40203389831</v>
          </cell>
        </row>
        <row r="662">
          <cell r="A662">
            <v>103037</v>
          </cell>
          <cell r="B662">
            <v>18593</v>
          </cell>
          <cell r="C662">
            <v>20560</v>
          </cell>
          <cell r="D662" t="str">
            <v>PSB</v>
          </cell>
          <cell r="E662" t="str">
            <v>B</v>
          </cell>
          <cell r="F662" t="str">
            <v>SENIOR MENTAL HEALTH COUNSELOR, RN</v>
          </cell>
          <cell r="G662" t="str">
            <v>5280A</v>
          </cell>
          <cell r="H662">
            <v>6790.09</v>
          </cell>
          <cell r="I662">
            <v>1</v>
          </cell>
          <cell r="J662">
            <v>12</v>
          </cell>
          <cell r="K662">
            <v>1</v>
          </cell>
          <cell r="L662">
            <v>83105.40203389831</v>
          </cell>
        </row>
        <row r="663">
          <cell r="A663">
            <v>103117</v>
          </cell>
          <cell r="B663">
            <v>18593</v>
          </cell>
          <cell r="C663">
            <v>20560</v>
          </cell>
          <cell r="D663" t="str">
            <v>PSB</v>
          </cell>
          <cell r="E663" t="str">
            <v>B</v>
          </cell>
          <cell r="F663" t="str">
            <v>SENIOR MENTAL HEALTH COUNSELOR, RN</v>
          </cell>
          <cell r="G663" t="str">
            <v>5280A</v>
          </cell>
          <cell r="H663">
            <v>6790.09</v>
          </cell>
          <cell r="I663">
            <v>1</v>
          </cell>
          <cell r="J663">
            <v>12</v>
          </cell>
          <cell r="K663">
            <v>1</v>
          </cell>
          <cell r="L663">
            <v>83105.40203389831</v>
          </cell>
        </row>
        <row r="664">
          <cell r="A664">
            <v>107015</v>
          </cell>
          <cell r="B664">
            <v>18593</v>
          </cell>
          <cell r="C664">
            <v>20560</v>
          </cell>
          <cell r="D664" t="str">
            <v>PSB</v>
          </cell>
          <cell r="E664" t="str">
            <v>B</v>
          </cell>
          <cell r="F664" t="str">
            <v>SENIOR MENTAL HEALTH COUNSELOR, RN</v>
          </cell>
          <cell r="G664" t="str">
            <v>5280A</v>
          </cell>
          <cell r="H664">
            <v>6790.09</v>
          </cell>
          <cell r="I664">
            <v>1</v>
          </cell>
          <cell r="J664">
            <v>12</v>
          </cell>
          <cell r="K664">
            <v>1</v>
          </cell>
          <cell r="L664">
            <v>83105.40203389831</v>
          </cell>
        </row>
        <row r="665">
          <cell r="A665">
            <v>104500</v>
          </cell>
          <cell r="B665">
            <v>18593</v>
          </cell>
          <cell r="C665">
            <v>20560</v>
          </cell>
          <cell r="D665" t="str">
            <v>PSB</v>
          </cell>
          <cell r="E665" t="str">
            <v>B</v>
          </cell>
          <cell r="F665" t="str">
            <v xml:space="preserve">SENIOR TYPIST-CLERK                </v>
          </cell>
          <cell r="G665" t="str">
            <v>2216A</v>
          </cell>
          <cell r="H665">
            <v>3013.55</v>
          </cell>
          <cell r="I665">
            <v>1</v>
          </cell>
          <cell r="J665">
            <v>12</v>
          </cell>
          <cell r="K665">
            <v>1</v>
          </cell>
          <cell r="L665">
            <v>36162.6</v>
          </cell>
        </row>
        <row r="666">
          <cell r="A666">
            <v>104593</v>
          </cell>
          <cell r="B666">
            <v>18593</v>
          </cell>
          <cell r="C666">
            <v>20560</v>
          </cell>
          <cell r="D666" t="str">
            <v>PSB</v>
          </cell>
          <cell r="E666" t="str">
            <v>B</v>
          </cell>
          <cell r="F666" t="str">
            <v xml:space="preserve">STAFF ASSISTANT I                  </v>
          </cell>
          <cell r="G666" t="str">
            <v>0907A</v>
          </cell>
          <cell r="H666">
            <v>3453.18</v>
          </cell>
          <cell r="I666">
            <v>1</v>
          </cell>
          <cell r="J666">
            <v>12</v>
          </cell>
          <cell r="K666">
            <v>1</v>
          </cell>
          <cell r="L666">
            <v>41438.480000000003</v>
          </cell>
        </row>
        <row r="667">
          <cell r="A667">
            <v>103487</v>
          </cell>
          <cell r="B667">
            <v>18593</v>
          </cell>
          <cell r="C667">
            <v>20560</v>
          </cell>
          <cell r="D667" t="str">
            <v>PSB</v>
          </cell>
          <cell r="E667" t="str">
            <v>B</v>
          </cell>
          <cell r="F667" t="str">
            <v xml:space="preserve">SUPVG PSYCHIATRIC SOCIAL WORKER    </v>
          </cell>
          <cell r="G667" t="str">
            <v>9038A</v>
          </cell>
          <cell r="H667">
            <v>6062.45</v>
          </cell>
          <cell r="I667">
            <v>1</v>
          </cell>
          <cell r="J667">
            <v>12</v>
          </cell>
          <cell r="K667">
            <v>1</v>
          </cell>
          <cell r="L667">
            <v>72749.399999999994</v>
          </cell>
        </row>
        <row r="668">
          <cell r="A668">
            <v>106334</v>
          </cell>
          <cell r="B668">
            <v>21562</v>
          </cell>
          <cell r="C668">
            <v>20560</v>
          </cell>
          <cell r="D668" t="str">
            <v>PSB</v>
          </cell>
          <cell r="E668" t="str">
            <v>B</v>
          </cell>
          <cell r="F668" t="str">
            <v xml:space="preserve">SUPVG PSYCHIATRIC SOCIAL WORKER    </v>
          </cell>
          <cell r="G668" t="str">
            <v>9038A</v>
          </cell>
          <cell r="H668">
            <v>6062.45</v>
          </cell>
          <cell r="I668">
            <v>1</v>
          </cell>
          <cell r="J668">
            <v>12</v>
          </cell>
          <cell r="K668">
            <v>1</v>
          </cell>
          <cell r="L668">
            <v>72749.399999999994</v>
          </cell>
        </row>
        <row r="669">
          <cell r="A669">
            <v>106361</v>
          </cell>
          <cell r="B669">
            <v>21564</v>
          </cell>
          <cell r="C669">
            <v>20591</v>
          </cell>
          <cell r="D669" t="str">
            <v>PSB</v>
          </cell>
          <cell r="E669" t="str">
            <v>B</v>
          </cell>
          <cell r="F669" t="str">
            <v>CLINICAL PSYCHOLOGIST II</v>
          </cell>
          <cell r="G669" t="str">
            <v>8697A</v>
          </cell>
          <cell r="H669">
            <v>6993.82</v>
          </cell>
          <cell r="I669">
            <v>1</v>
          </cell>
          <cell r="J669">
            <v>12</v>
          </cell>
          <cell r="K669">
            <v>1</v>
          </cell>
          <cell r="L669">
            <v>83925.52</v>
          </cell>
        </row>
        <row r="670">
          <cell r="A670">
            <v>100268</v>
          </cell>
          <cell r="B670">
            <v>20591</v>
          </cell>
          <cell r="C670">
            <v>20591</v>
          </cell>
          <cell r="D670" t="str">
            <v>PSB</v>
          </cell>
          <cell r="E670" t="str">
            <v>B</v>
          </cell>
          <cell r="F670" t="str">
            <v xml:space="preserve">DIV CHIEF,PROGRAM DEVELOPMENT,MH   </v>
          </cell>
          <cell r="G670" t="str">
            <v>4720A</v>
          </cell>
          <cell r="H670">
            <v>9356</v>
          </cell>
          <cell r="I670">
            <v>1</v>
          </cell>
          <cell r="J670">
            <v>12</v>
          </cell>
          <cell r="K670">
            <v>1</v>
          </cell>
          <cell r="L670">
            <v>112271.84</v>
          </cell>
        </row>
        <row r="671">
          <cell r="A671">
            <v>103150</v>
          </cell>
          <cell r="B671">
            <v>20591</v>
          </cell>
          <cell r="C671">
            <v>20591</v>
          </cell>
          <cell r="D671" t="str">
            <v>PSB</v>
          </cell>
          <cell r="E671" t="str">
            <v>B</v>
          </cell>
          <cell r="F671" t="str">
            <v xml:space="preserve">GUEST INSTRUCTOR                   </v>
          </cell>
          <cell r="G671" t="str">
            <v>8245J</v>
          </cell>
          <cell r="H671">
            <v>98.42</v>
          </cell>
          <cell r="I671">
            <v>1</v>
          </cell>
          <cell r="J671">
            <v>8</v>
          </cell>
          <cell r="K671">
            <v>1.532567049808429E-2</v>
          </cell>
          <cell r="L671">
            <v>787.2</v>
          </cell>
        </row>
        <row r="672">
          <cell r="A672">
            <v>103151</v>
          </cell>
          <cell r="B672">
            <v>20591</v>
          </cell>
          <cell r="C672">
            <v>20591</v>
          </cell>
          <cell r="D672" t="str">
            <v>PSB</v>
          </cell>
          <cell r="E672" t="str">
            <v>B</v>
          </cell>
          <cell r="F672" t="str">
            <v xml:space="preserve">GUEST INSTRUCTOR                   </v>
          </cell>
          <cell r="G672" t="str">
            <v>8245J</v>
          </cell>
          <cell r="H672">
            <v>98.42</v>
          </cell>
          <cell r="I672">
            <v>1</v>
          </cell>
          <cell r="J672">
            <v>11</v>
          </cell>
          <cell r="K672">
            <v>2.1072796934865901E-2</v>
          </cell>
          <cell r="L672">
            <v>1082.4000000000001</v>
          </cell>
        </row>
        <row r="673">
          <cell r="A673">
            <v>100277</v>
          </cell>
          <cell r="B673">
            <v>20591</v>
          </cell>
          <cell r="C673">
            <v>20591</v>
          </cell>
          <cell r="D673" t="str">
            <v>PSB</v>
          </cell>
          <cell r="E673" t="str">
            <v>B</v>
          </cell>
          <cell r="F673" t="str">
            <v xml:space="preserve">INSTRUCTIONAL MEDIA ASSISTANT      </v>
          </cell>
          <cell r="G673" t="str">
            <v>7096A</v>
          </cell>
          <cell r="H673">
            <v>2688.55</v>
          </cell>
          <cell r="I673">
            <v>1</v>
          </cell>
          <cell r="J673">
            <v>12</v>
          </cell>
          <cell r="K673">
            <v>1</v>
          </cell>
          <cell r="L673">
            <v>32262.76</v>
          </cell>
        </row>
        <row r="674">
          <cell r="A674">
            <v>104948</v>
          </cell>
          <cell r="B674">
            <v>23036</v>
          </cell>
          <cell r="C674">
            <v>20591</v>
          </cell>
          <cell r="D674" t="str">
            <v>PSB</v>
          </cell>
          <cell r="E674" t="str">
            <v>B</v>
          </cell>
          <cell r="F674" t="str">
            <v>INTERMEDIATE TYPIST-CLERK</v>
          </cell>
          <cell r="G674" t="str">
            <v>2214A</v>
          </cell>
          <cell r="H674">
            <v>2675.27</v>
          </cell>
          <cell r="I674">
            <v>1</v>
          </cell>
          <cell r="J674">
            <v>12</v>
          </cell>
          <cell r="K674">
            <v>1</v>
          </cell>
          <cell r="L674">
            <v>32103.16</v>
          </cell>
        </row>
        <row r="675">
          <cell r="A675">
            <v>104243</v>
          </cell>
          <cell r="B675">
            <v>20543</v>
          </cell>
          <cell r="C675">
            <v>20591</v>
          </cell>
          <cell r="D675" t="str">
            <v>PSB</v>
          </cell>
          <cell r="E675" t="str">
            <v>B</v>
          </cell>
          <cell r="F675" t="str">
            <v xml:space="preserve">MENTAL HEALTH ANALYST I            </v>
          </cell>
          <cell r="G675" t="str">
            <v>4727A</v>
          </cell>
          <cell r="H675">
            <v>5602.09</v>
          </cell>
          <cell r="I675">
            <v>1</v>
          </cell>
          <cell r="J675">
            <v>12</v>
          </cell>
          <cell r="K675">
            <v>1</v>
          </cell>
          <cell r="L675">
            <v>67225.16</v>
          </cell>
        </row>
        <row r="676">
          <cell r="A676">
            <v>104814</v>
          </cell>
          <cell r="B676">
            <v>20905</v>
          </cell>
          <cell r="C676">
            <v>20591</v>
          </cell>
          <cell r="D676" t="str">
            <v>PSB</v>
          </cell>
          <cell r="E676" t="str">
            <v>B</v>
          </cell>
          <cell r="F676" t="str">
            <v xml:space="preserve">MENTAL HEALTH ANALYST I            </v>
          </cell>
          <cell r="G676" t="str">
            <v>4727A</v>
          </cell>
          <cell r="H676">
            <v>5602.09</v>
          </cell>
          <cell r="I676">
            <v>1</v>
          </cell>
          <cell r="J676">
            <v>12</v>
          </cell>
          <cell r="K676">
            <v>1</v>
          </cell>
          <cell r="L676">
            <v>67225.16</v>
          </cell>
        </row>
        <row r="677">
          <cell r="A677">
            <v>105023</v>
          </cell>
          <cell r="B677">
            <v>20560</v>
          </cell>
          <cell r="C677">
            <v>20591</v>
          </cell>
          <cell r="D677" t="str">
            <v>PSB</v>
          </cell>
          <cell r="E677" t="str">
            <v>B</v>
          </cell>
          <cell r="F677" t="str">
            <v>MENTAL HLTH CLINICAL DIST CHIEF</v>
          </cell>
          <cell r="G677" t="str">
            <v>4722A</v>
          </cell>
          <cell r="H677">
            <v>10074</v>
          </cell>
          <cell r="I677">
            <v>1</v>
          </cell>
          <cell r="J677">
            <v>12</v>
          </cell>
          <cell r="K677">
            <v>1</v>
          </cell>
          <cell r="L677">
            <v>120887.6</v>
          </cell>
        </row>
        <row r="678">
          <cell r="A678">
            <v>104699</v>
          </cell>
          <cell r="B678">
            <v>23010</v>
          </cell>
          <cell r="C678">
            <v>20591</v>
          </cell>
          <cell r="D678" t="str">
            <v>PSB</v>
          </cell>
          <cell r="E678" t="str">
            <v>B</v>
          </cell>
          <cell r="F678" t="str">
            <v>PSYCHIATRIC SOCIAL WORKER II</v>
          </cell>
          <cell r="G678" t="str">
            <v>9035A</v>
          </cell>
          <cell r="H678">
            <v>5425.82</v>
          </cell>
          <cell r="I678">
            <v>1</v>
          </cell>
          <cell r="J678">
            <v>12</v>
          </cell>
          <cell r="K678">
            <v>1</v>
          </cell>
          <cell r="L678">
            <v>65109.84</v>
          </cell>
        </row>
        <row r="679">
          <cell r="A679">
            <v>103642</v>
          </cell>
          <cell r="B679">
            <v>20591</v>
          </cell>
          <cell r="C679">
            <v>20591</v>
          </cell>
          <cell r="D679" t="str">
            <v>PSB</v>
          </cell>
          <cell r="E679" t="str">
            <v>B</v>
          </cell>
          <cell r="F679" t="str">
            <v xml:space="preserve">SECRETARY III                      </v>
          </cell>
          <cell r="G679" t="str">
            <v>2096A</v>
          </cell>
          <cell r="H679">
            <v>3387</v>
          </cell>
          <cell r="I679">
            <v>1</v>
          </cell>
          <cell r="J679">
            <v>12</v>
          </cell>
          <cell r="K679">
            <v>1</v>
          </cell>
          <cell r="L679">
            <v>40643.839999999997</v>
          </cell>
        </row>
        <row r="680">
          <cell r="A680">
            <v>102097</v>
          </cell>
          <cell r="B680">
            <v>20543</v>
          </cell>
          <cell r="C680">
            <v>20591</v>
          </cell>
          <cell r="D680" t="str">
            <v>PSB</v>
          </cell>
          <cell r="E680" t="str">
            <v>B</v>
          </cell>
          <cell r="F680" t="str">
            <v xml:space="preserve">SENIOR MANAGEMENT SECRETARY II     </v>
          </cell>
          <cell r="G680" t="str">
            <v>2115A</v>
          </cell>
          <cell r="H680">
            <v>4832</v>
          </cell>
          <cell r="I680">
            <v>1</v>
          </cell>
          <cell r="J680">
            <v>12</v>
          </cell>
          <cell r="K680">
            <v>1</v>
          </cell>
          <cell r="L680">
            <v>57983.839999999997</v>
          </cell>
        </row>
        <row r="681">
          <cell r="A681">
            <v>101484</v>
          </cell>
          <cell r="B681">
            <v>20591</v>
          </cell>
          <cell r="C681">
            <v>20591</v>
          </cell>
          <cell r="D681" t="str">
            <v>PSB</v>
          </cell>
          <cell r="E681" t="str">
            <v>B</v>
          </cell>
          <cell r="F681" t="str">
            <v xml:space="preserve">SENIOR SECRETARY III               </v>
          </cell>
          <cell r="G681" t="str">
            <v>2102A</v>
          </cell>
          <cell r="H681">
            <v>4106.3599999999997</v>
          </cell>
          <cell r="I681">
            <v>1</v>
          </cell>
          <cell r="J681">
            <v>12</v>
          </cell>
          <cell r="K681">
            <v>1</v>
          </cell>
          <cell r="L681">
            <v>49276.56</v>
          </cell>
        </row>
        <row r="682">
          <cell r="A682">
            <v>101519</v>
          </cell>
          <cell r="B682">
            <v>20591</v>
          </cell>
          <cell r="C682">
            <v>20591</v>
          </cell>
          <cell r="D682" t="str">
            <v>PSB</v>
          </cell>
          <cell r="E682" t="str">
            <v>B</v>
          </cell>
          <cell r="F682" t="str">
            <v xml:space="preserve">STAFF ASSISTANT I                  </v>
          </cell>
          <cell r="G682" t="str">
            <v>0907A</v>
          </cell>
          <cell r="H682">
            <v>3453.18</v>
          </cell>
          <cell r="I682">
            <v>1</v>
          </cell>
          <cell r="J682">
            <v>12</v>
          </cell>
          <cell r="K682">
            <v>1</v>
          </cell>
          <cell r="L682">
            <v>41438.480000000003</v>
          </cell>
        </row>
        <row r="683">
          <cell r="A683">
            <v>101627</v>
          </cell>
          <cell r="B683">
            <v>20591</v>
          </cell>
          <cell r="C683">
            <v>20591</v>
          </cell>
          <cell r="D683" t="str">
            <v>PSB</v>
          </cell>
          <cell r="E683" t="str">
            <v>B</v>
          </cell>
          <cell r="F683" t="str">
            <v>TRAINING COORDINATOR, MH</v>
          </cell>
          <cell r="G683" t="str">
            <v>1865A</v>
          </cell>
          <cell r="H683">
            <v>6062.45</v>
          </cell>
          <cell r="I683">
            <v>1</v>
          </cell>
          <cell r="J683">
            <v>12</v>
          </cell>
          <cell r="K683">
            <v>1</v>
          </cell>
          <cell r="L683">
            <v>72749.56</v>
          </cell>
        </row>
        <row r="684">
          <cell r="A684">
            <v>101628</v>
          </cell>
          <cell r="B684">
            <v>20591</v>
          </cell>
          <cell r="C684">
            <v>20591</v>
          </cell>
          <cell r="D684" t="str">
            <v>PSB</v>
          </cell>
          <cell r="E684" t="str">
            <v>B</v>
          </cell>
          <cell r="F684" t="str">
            <v>TRAINING COORDINATOR, MH</v>
          </cell>
          <cell r="G684" t="str">
            <v>1865A</v>
          </cell>
          <cell r="H684">
            <v>6062.45</v>
          </cell>
          <cell r="I684">
            <v>1</v>
          </cell>
          <cell r="J684">
            <v>12</v>
          </cell>
          <cell r="K684">
            <v>1</v>
          </cell>
          <cell r="L684">
            <v>72749.56</v>
          </cell>
        </row>
        <row r="685">
          <cell r="A685">
            <v>102119</v>
          </cell>
          <cell r="B685">
            <v>20591</v>
          </cell>
          <cell r="C685">
            <v>20591</v>
          </cell>
          <cell r="D685" t="str">
            <v>PSB</v>
          </cell>
          <cell r="E685" t="str">
            <v>B</v>
          </cell>
          <cell r="F685" t="str">
            <v>TRAINING COORDINATOR, MH</v>
          </cell>
          <cell r="G685" t="str">
            <v>1865A</v>
          </cell>
          <cell r="H685">
            <v>6062.45</v>
          </cell>
          <cell r="I685">
            <v>1</v>
          </cell>
          <cell r="J685">
            <v>12</v>
          </cell>
          <cell r="K685">
            <v>1</v>
          </cell>
          <cell r="L685">
            <v>72749.56</v>
          </cell>
        </row>
        <row r="686">
          <cell r="A686">
            <v>104507</v>
          </cell>
          <cell r="B686">
            <v>18716</v>
          </cell>
          <cell r="C686">
            <v>20591</v>
          </cell>
          <cell r="D686" t="str">
            <v>PSB</v>
          </cell>
          <cell r="E686" t="str">
            <v>B</v>
          </cell>
          <cell r="F686" t="str">
            <v>TRAINING COORDINATOR, MH</v>
          </cell>
          <cell r="G686" t="str">
            <v>1865A</v>
          </cell>
          <cell r="H686">
            <v>6062.45</v>
          </cell>
          <cell r="I686">
            <v>1</v>
          </cell>
          <cell r="J686">
            <v>12</v>
          </cell>
          <cell r="K686">
            <v>1</v>
          </cell>
          <cell r="L686">
            <v>72749.56</v>
          </cell>
        </row>
        <row r="687">
          <cell r="A687">
            <v>104799</v>
          </cell>
          <cell r="B687">
            <v>20591</v>
          </cell>
          <cell r="C687">
            <v>20591</v>
          </cell>
          <cell r="D687" t="str">
            <v>PSB</v>
          </cell>
          <cell r="E687" t="str">
            <v>B</v>
          </cell>
          <cell r="F687" t="str">
            <v>TRAINING COORDINATOR, MH</v>
          </cell>
          <cell r="G687" t="str">
            <v>1865A</v>
          </cell>
          <cell r="H687">
            <v>6062.45</v>
          </cell>
          <cell r="I687">
            <v>1</v>
          </cell>
          <cell r="J687">
            <v>12</v>
          </cell>
          <cell r="K687">
            <v>1</v>
          </cell>
          <cell r="L687">
            <v>72749.56</v>
          </cell>
        </row>
        <row r="688">
          <cell r="A688">
            <v>104800</v>
          </cell>
          <cell r="B688">
            <v>21543</v>
          </cell>
          <cell r="C688">
            <v>20591</v>
          </cell>
          <cell r="D688" t="str">
            <v>PSB</v>
          </cell>
          <cell r="E688" t="str">
            <v>B</v>
          </cell>
          <cell r="F688" t="str">
            <v>TRAINING COORDINATOR, MH</v>
          </cell>
          <cell r="G688" t="str">
            <v>1865A</v>
          </cell>
          <cell r="H688">
            <v>6062.45</v>
          </cell>
          <cell r="I688">
            <v>1</v>
          </cell>
          <cell r="J688">
            <v>12</v>
          </cell>
          <cell r="K688">
            <v>1</v>
          </cell>
          <cell r="L688">
            <v>72749.56</v>
          </cell>
        </row>
        <row r="689">
          <cell r="A689">
            <v>104805</v>
          </cell>
          <cell r="B689">
            <v>20591</v>
          </cell>
          <cell r="C689">
            <v>20591</v>
          </cell>
          <cell r="D689" t="str">
            <v>PSB</v>
          </cell>
          <cell r="E689" t="str">
            <v>B</v>
          </cell>
          <cell r="F689" t="str">
            <v>TRAINING COORDINATOR, MH</v>
          </cell>
          <cell r="G689" t="str">
            <v>1865A</v>
          </cell>
          <cell r="H689">
            <v>6062.45</v>
          </cell>
          <cell r="I689">
            <v>1</v>
          </cell>
          <cell r="J689">
            <v>12</v>
          </cell>
          <cell r="K689">
            <v>1</v>
          </cell>
          <cell r="L689">
            <v>72749.56</v>
          </cell>
        </row>
        <row r="690">
          <cell r="A690">
            <v>104802</v>
          </cell>
          <cell r="B690">
            <v>21543</v>
          </cell>
          <cell r="C690">
            <v>21543</v>
          </cell>
          <cell r="D690" t="str">
            <v>PSB</v>
          </cell>
          <cell r="E690" t="str">
            <v>B</v>
          </cell>
          <cell r="F690" t="str">
            <v>INTERMEDIATE TYPIST-CLERK</v>
          </cell>
          <cell r="G690" t="str">
            <v>2214A</v>
          </cell>
          <cell r="H690">
            <v>2675.27</v>
          </cell>
          <cell r="I690">
            <v>1</v>
          </cell>
          <cell r="J690">
            <v>12</v>
          </cell>
          <cell r="K690">
            <v>1</v>
          </cell>
          <cell r="L690">
            <v>32103.16</v>
          </cell>
        </row>
        <row r="691">
          <cell r="A691">
            <v>100471</v>
          </cell>
          <cell r="B691">
            <v>20591</v>
          </cell>
          <cell r="C691">
            <v>21543</v>
          </cell>
          <cell r="D691" t="str">
            <v>PSB</v>
          </cell>
          <cell r="E691" t="str">
            <v>B</v>
          </cell>
          <cell r="F691" t="str">
            <v>MEDICAL CASE WORKER II</v>
          </cell>
          <cell r="G691" t="str">
            <v>9002A</v>
          </cell>
          <cell r="H691">
            <v>3938.82</v>
          </cell>
          <cell r="I691">
            <v>1</v>
          </cell>
          <cell r="J691">
            <v>12</v>
          </cell>
          <cell r="K691">
            <v>1</v>
          </cell>
          <cell r="L691">
            <v>47265.68</v>
          </cell>
        </row>
        <row r="692">
          <cell r="A692">
            <v>104361</v>
          </cell>
          <cell r="B692">
            <v>23061</v>
          </cell>
          <cell r="C692">
            <v>21543</v>
          </cell>
          <cell r="D692" t="str">
            <v>PSB</v>
          </cell>
          <cell r="E692" t="str">
            <v>B</v>
          </cell>
          <cell r="F692" t="str">
            <v xml:space="preserve">MENTAL HEALTH ANALYST I            </v>
          </cell>
          <cell r="G692" t="str">
            <v>4727A</v>
          </cell>
          <cell r="H692">
            <v>5602.09</v>
          </cell>
          <cell r="I692">
            <v>1</v>
          </cell>
          <cell r="J692">
            <v>12</v>
          </cell>
          <cell r="K692">
            <v>1</v>
          </cell>
          <cell r="L692">
            <v>67225.16</v>
          </cell>
        </row>
        <row r="693">
          <cell r="A693">
            <v>102731</v>
          </cell>
          <cell r="B693">
            <v>20559</v>
          </cell>
          <cell r="C693">
            <v>21543</v>
          </cell>
          <cell r="D693" t="str">
            <v>PSB</v>
          </cell>
          <cell r="E693" t="str">
            <v>B</v>
          </cell>
          <cell r="F693" t="str">
            <v xml:space="preserve">SENIOR SECRETARY III               </v>
          </cell>
          <cell r="G693" t="str">
            <v>2102A</v>
          </cell>
          <cell r="H693">
            <v>4106.3599999999997</v>
          </cell>
          <cell r="I693">
            <v>1</v>
          </cell>
          <cell r="J693">
            <v>12</v>
          </cell>
          <cell r="K693">
            <v>1</v>
          </cell>
          <cell r="L693">
            <v>49276.56</v>
          </cell>
        </row>
        <row r="694">
          <cell r="A694">
            <v>104806</v>
          </cell>
          <cell r="B694">
            <v>20591</v>
          </cell>
          <cell r="C694">
            <v>21543</v>
          </cell>
          <cell r="D694" t="str">
            <v>PSB</v>
          </cell>
          <cell r="E694" t="str">
            <v>B</v>
          </cell>
          <cell r="F694" t="str">
            <v>TRAINING COORDINATOR, MH</v>
          </cell>
          <cell r="G694" t="str">
            <v>1865A</v>
          </cell>
          <cell r="H694">
            <v>6062.45</v>
          </cell>
          <cell r="I694">
            <v>1</v>
          </cell>
          <cell r="J694">
            <v>12</v>
          </cell>
          <cell r="K694">
            <v>1</v>
          </cell>
          <cell r="L694">
            <v>72749.56</v>
          </cell>
        </row>
        <row r="695">
          <cell r="A695">
            <v>100533</v>
          </cell>
          <cell r="B695">
            <v>20588</v>
          </cell>
          <cell r="C695">
            <v>20588</v>
          </cell>
          <cell r="D695" t="str">
            <v>PSB</v>
          </cell>
          <cell r="E695" t="str">
            <v>B</v>
          </cell>
          <cell r="F695" t="str">
            <v xml:space="preserve">MENTAL HEALTH ANALYST II           </v>
          </cell>
          <cell r="G695" t="str">
            <v>4729A</v>
          </cell>
          <cell r="H695">
            <v>6244.55</v>
          </cell>
          <cell r="I695">
            <v>1</v>
          </cell>
          <cell r="J695">
            <v>12</v>
          </cell>
          <cell r="K695">
            <v>1</v>
          </cell>
          <cell r="L695">
            <v>74934.36</v>
          </cell>
        </row>
        <row r="696">
          <cell r="A696">
            <v>102125</v>
          </cell>
          <cell r="B696">
            <v>20588</v>
          </cell>
          <cell r="C696">
            <v>20588</v>
          </cell>
          <cell r="D696" t="str">
            <v>PSB</v>
          </cell>
          <cell r="E696" t="str">
            <v>B</v>
          </cell>
          <cell r="F696" t="str">
            <v xml:space="preserve">SENIOR SECRETARY III               </v>
          </cell>
          <cell r="G696" t="str">
            <v>2102A</v>
          </cell>
          <cell r="H696">
            <v>4106.3599999999997</v>
          </cell>
          <cell r="I696">
            <v>1</v>
          </cell>
          <cell r="J696">
            <v>12</v>
          </cell>
          <cell r="K696">
            <v>1</v>
          </cell>
          <cell r="L696">
            <v>49276.56</v>
          </cell>
        </row>
        <row r="697">
          <cell r="A697">
            <v>102117</v>
          </cell>
          <cell r="B697">
            <v>20588</v>
          </cell>
          <cell r="C697">
            <v>20588</v>
          </cell>
          <cell r="D697" t="str">
            <v>PSB</v>
          </cell>
          <cell r="E697" t="str">
            <v>B</v>
          </cell>
          <cell r="F697" t="str">
            <v xml:space="preserve">STUDENT PROFESSIONAL WORKER        </v>
          </cell>
          <cell r="G697" t="str">
            <v>8243F</v>
          </cell>
          <cell r="H697">
            <v>10.3</v>
          </cell>
          <cell r="I697">
            <v>1</v>
          </cell>
          <cell r="J697">
            <v>1044</v>
          </cell>
          <cell r="K697">
            <v>0</v>
          </cell>
          <cell r="L697">
            <v>10753</v>
          </cell>
        </row>
        <row r="698">
          <cell r="A698">
            <v>101512</v>
          </cell>
          <cell r="B698">
            <v>20905</v>
          </cell>
          <cell r="C698">
            <v>20905</v>
          </cell>
          <cell r="D698" t="str">
            <v>PSB</v>
          </cell>
          <cell r="E698" t="str">
            <v>B</v>
          </cell>
          <cell r="F698" t="str">
            <v xml:space="preserve">STAFF ASSISTANT I                  </v>
          </cell>
          <cell r="G698" t="str">
            <v>0907A</v>
          </cell>
          <cell r="H698">
            <v>3453.18</v>
          </cell>
          <cell r="I698">
            <v>1</v>
          </cell>
          <cell r="J698">
            <v>12</v>
          </cell>
          <cell r="K698">
            <v>1</v>
          </cell>
          <cell r="L698">
            <v>41438.480000000003</v>
          </cell>
        </row>
        <row r="699">
          <cell r="A699">
            <v>104583</v>
          </cell>
          <cell r="B699">
            <v>20559</v>
          </cell>
          <cell r="C699">
            <v>20559</v>
          </cell>
          <cell r="D699" t="str">
            <v>PSB</v>
          </cell>
          <cell r="E699" t="str">
            <v>B</v>
          </cell>
          <cell r="F699" t="str">
            <v>CHIEF RESEARCH ANALYST,BEHAVIOR SCI</v>
          </cell>
          <cell r="G699" t="str">
            <v>8974A</v>
          </cell>
          <cell r="H699">
            <v>6092.27</v>
          </cell>
          <cell r="I699">
            <v>1</v>
          </cell>
          <cell r="J699">
            <v>12</v>
          </cell>
          <cell r="K699">
            <v>1</v>
          </cell>
          <cell r="L699">
            <v>73107.320000000007</v>
          </cell>
        </row>
        <row r="700">
          <cell r="A700">
            <v>106352</v>
          </cell>
          <cell r="B700">
            <v>21564</v>
          </cell>
          <cell r="C700">
            <v>20559</v>
          </cell>
          <cell r="D700" t="str">
            <v>PSB</v>
          </cell>
          <cell r="E700" t="str">
            <v>B</v>
          </cell>
          <cell r="F700" t="str">
            <v>CLINICAL PSYCHOLOGIST II</v>
          </cell>
          <cell r="G700" t="str">
            <v>8697A</v>
          </cell>
          <cell r="H700">
            <v>6993.82</v>
          </cell>
          <cell r="I700">
            <v>1</v>
          </cell>
          <cell r="J700">
            <v>12</v>
          </cell>
          <cell r="K700">
            <v>1</v>
          </cell>
          <cell r="L700">
            <v>83925.52</v>
          </cell>
        </row>
        <row r="701">
          <cell r="A701">
            <v>102695</v>
          </cell>
          <cell r="B701">
            <v>20559</v>
          </cell>
          <cell r="C701">
            <v>20559</v>
          </cell>
          <cell r="D701" t="str">
            <v>PSB</v>
          </cell>
          <cell r="E701" t="str">
            <v>B</v>
          </cell>
          <cell r="F701" t="str">
            <v xml:space="preserve">MENTAL HEALTH ANALYST I            </v>
          </cell>
          <cell r="G701" t="str">
            <v>4727A</v>
          </cell>
          <cell r="H701">
            <v>5602.09</v>
          </cell>
          <cell r="I701">
            <v>1</v>
          </cell>
          <cell r="J701">
            <v>12</v>
          </cell>
          <cell r="K701">
            <v>1</v>
          </cell>
          <cell r="L701">
            <v>67225.16</v>
          </cell>
        </row>
        <row r="702">
          <cell r="A702">
            <v>101811</v>
          </cell>
          <cell r="B702">
            <v>20452</v>
          </cell>
          <cell r="C702">
            <v>20559</v>
          </cell>
          <cell r="D702" t="str">
            <v>PSB</v>
          </cell>
          <cell r="E702" t="str">
            <v>B</v>
          </cell>
          <cell r="F702" t="str">
            <v xml:space="preserve">MENTAL HEALTH ANALYST II           </v>
          </cell>
          <cell r="G702" t="str">
            <v>4729A</v>
          </cell>
          <cell r="H702">
            <v>6244.55</v>
          </cell>
          <cell r="I702">
            <v>1</v>
          </cell>
          <cell r="J702">
            <v>12</v>
          </cell>
          <cell r="K702">
            <v>1</v>
          </cell>
          <cell r="L702">
            <v>74934.36</v>
          </cell>
        </row>
        <row r="703">
          <cell r="A703">
            <v>101844</v>
          </cell>
          <cell r="B703">
            <v>20589</v>
          </cell>
          <cell r="C703">
            <v>20589</v>
          </cell>
          <cell r="D703" t="str">
            <v>PSB</v>
          </cell>
          <cell r="E703" t="str">
            <v>B</v>
          </cell>
          <cell r="F703" t="str">
            <v>CHIEF RESEARCH ANALYST,BEHAVIOR SCI</v>
          </cell>
          <cell r="G703" t="str">
            <v>8974A</v>
          </cell>
          <cell r="H703">
            <v>6092.27</v>
          </cell>
          <cell r="I703">
            <v>1</v>
          </cell>
          <cell r="J703">
            <v>12</v>
          </cell>
          <cell r="K703">
            <v>1</v>
          </cell>
          <cell r="L703">
            <v>73107.320000000007</v>
          </cell>
        </row>
        <row r="704">
          <cell r="A704">
            <v>102122</v>
          </cell>
          <cell r="B704">
            <v>20588</v>
          </cell>
          <cell r="C704">
            <v>20589</v>
          </cell>
          <cell r="D704" t="str">
            <v>PSB</v>
          </cell>
          <cell r="E704" t="str">
            <v>B</v>
          </cell>
          <cell r="F704" t="str">
            <v xml:space="preserve">INTERMEDIATE STENOGRAPHER          </v>
          </cell>
          <cell r="G704" t="str">
            <v>2172A</v>
          </cell>
          <cell r="H704">
            <v>2934</v>
          </cell>
          <cell r="I704">
            <v>1</v>
          </cell>
          <cell r="J704">
            <v>12</v>
          </cell>
          <cell r="K704">
            <v>1</v>
          </cell>
          <cell r="L704">
            <v>35208</v>
          </cell>
        </row>
        <row r="705">
          <cell r="A705">
            <v>102124</v>
          </cell>
          <cell r="B705">
            <v>20589</v>
          </cell>
          <cell r="C705">
            <v>20589</v>
          </cell>
          <cell r="D705" t="str">
            <v>PSB</v>
          </cell>
          <cell r="E705" t="str">
            <v>B</v>
          </cell>
          <cell r="F705" t="str">
            <v xml:space="preserve">RESEARCH ANALYST II,BEHAVIOR SCI   </v>
          </cell>
          <cell r="G705" t="str">
            <v>8972A</v>
          </cell>
          <cell r="H705">
            <v>4520.7299999999996</v>
          </cell>
          <cell r="I705">
            <v>1</v>
          </cell>
          <cell r="J705">
            <v>12</v>
          </cell>
          <cell r="K705">
            <v>1</v>
          </cell>
          <cell r="L705">
            <v>54248.44</v>
          </cell>
        </row>
        <row r="706">
          <cell r="A706">
            <v>101392</v>
          </cell>
          <cell r="B706">
            <v>20589</v>
          </cell>
          <cell r="C706">
            <v>20589</v>
          </cell>
          <cell r="D706" t="str">
            <v>PSB</v>
          </cell>
          <cell r="E706" t="str">
            <v>B</v>
          </cell>
          <cell r="F706" t="str">
            <v xml:space="preserve">RESEARCH ANALYST III,BEHAVIOR SCI  </v>
          </cell>
          <cell r="G706" t="str">
            <v>8973A</v>
          </cell>
          <cell r="H706">
            <v>5479.27</v>
          </cell>
          <cell r="I706">
            <v>1</v>
          </cell>
          <cell r="J706">
            <v>12</v>
          </cell>
          <cell r="K706">
            <v>1</v>
          </cell>
          <cell r="L706">
            <v>65751.240000000005</v>
          </cell>
        </row>
        <row r="707">
          <cell r="A707">
            <v>101398</v>
          </cell>
          <cell r="B707">
            <v>20589</v>
          </cell>
          <cell r="C707">
            <v>20589</v>
          </cell>
          <cell r="D707" t="str">
            <v>PSB</v>
          </cell>
          <cell r="E707" t="str">
            <v>B</v>
          </cell>
          <cell r="F707" t="str">
            <v xml:space="preserve">RESEARCH ANALYST III,BEHAVIOR SCI  </v>
          </cell>
          <cell r="G707" t="str">
            <v>8973A</v>
          </cell>
          <cell r="H707">
            <v>5479.27</v>
          </cell>
          <cell r="I707">
            <v>1</v>
          </cell>
          <cell r="J707">
            <v>12</v>
          </cell>
          <cell r="K707">
            <v>1</v>
          </cell>
          <cell r="L707">
            <v>65751.240000000005</v>
          </cell>
        </row>
        <row r="708">
          <cell r="A708">
            <v>103598</v>
          </cell>
          <cell r="B708">
            <v>20589</v>
          </cell>
          <cell r="C708">
            <v>20589</v>
          </cell>
          <cell r="D708" t="str">
            <v>PSB</v>
          </cell>
          <cell r="E708" t="str">
            <v>B</v>
          </cell>
          <cell r="F708" t="str">
            <v xml:space="preserve">RESEARCH ANALYST III,BEHAVIOR SCI  </v>
          </cell>
          <cell r="G708" t="str">
            <v>8973A</v>
          </cell>
          <cell r="H708">
            <v>5479.27</v>
          </cell>
          <cell r="I708">
            <v>1</v>
          </cell>
          <cell r="J708">
            <v>12</v>
          </cell>
          <cell r="K708">
            <v>1</v>
          </cell>
          <cell r="L708">
            <v>65751.240000000005</v>
          </cell>
        </row>
        <row r="709">
          <cell r="A709">
            <v>102120</v>
          </cell>
          <cell r="B709">
            <v>20944</v>
          </cell>
          <cell r="D709" t="str">
            <v>PSB</v>
          </cell>
          <cell r="E709" t="str">
            <v>B</v>
          </cell>
          <cell r="F709" t="str">
            <v xml:space="preserve">ADMINISTRATIVE ASSISTANT III       </v>
          </cell>
          <cell r="G709" t="str">
            <v>0889A</v>
          </cell>
          <cell r="H709">
            <v>4832</v>
          </cell>
          <cell r="I709">
            <v>1</v>
          </cell>
          <cell r="J709">
            <v>12</v>
          </cell>
          <cell r="K709">
            <v>1</v>
          </cell>
          <cell r="L709">
            <v>57983.839999999997</v>
          </cell>
        </row>
        <row r="710">
          <cell r="A710">
            <v>106275</v>
          </cell>
          <cell r="B710">
            <v>20446</v>
          </cell>
          <cell r="D710" t="str">
            <v>PSB</v>
          </cell>
          <cell r="E710" t="str">
            <v>B</v>
          </cell>
          <cell r="F710" t="str">
            <v>MENTAL HEALTH SERVICES COORD I</v>
          </cell>
          <cell r="G710" t="str">
            <v>8148A</v>
          </cell>
          <cell r="H710">
            <v>5126.91</v>
          </cell>
          <cell r="I710">
            <v>1</v>
          </cell>
          <cell r="J710">
            <v>12</v>
          </cell>
          <cell r="K710">
            <v>1</v>
          </cell>
          <cell r="L710">
            <v>61522.92</v>
          </cell>
        </row>
        <row r="711">
          <cell r="A711">
            <v>101848</v>
          </cell>
          <cell r="B711">
            <v>18674</v>
          </cell>
          <cell r="D711" t="str">
            <v>PSB</v>
          </cell>
          <cell r="E711" t="str">
            <v>B</v>
          </cell>
          <cell r="F711" t="str">
            <v>MENTAL HEALTH SERVICES COORD II</v>
          </cell>
          <cell r="G711" t="str">
            <v>8149A</v>
          </cell>
          <cell r="H711">
            <v>5152.3599999999997</v>
          </cell>
          <cell r="I711">
            <v>1</v>
          </cell>
          <cell r="J711">
            <v>12</v>
          </cell>
          <cell r="K711">
            <v>1</v>
          </cell>
          <cell r="L711">
            <v>61828.72</v>
          </cell>
        </row>
        <row r="712">
          <cell r="A712">
            <v>100543</v>
          </cell>
          <cell r="B712">
            <v>20487</v>
          </cell>
          <cell r="D712" t="str">
            <v>PSB</v>
          </cell>
          <cell r="E712" t="str">
            <v>B</v>
          </cell>
          <cell r="F712" t="str">
            <v>MENTAL HLTH CLINICAL DIST CHIEF</v>
          </cell>
          <cell r="G712" t="str">
            <v>4722A</v>
          </cell>
          <cell r="H712">
            <v>10074</v>
          </cell>
          <cell r="I712">
            <v>1</v>
          </cell>
          <cell r="J712">
            <v>12</v>
          </cell>
          <cell r="K712">
            <v>1</v>
          </cell>
          <cell r="L712">
            <v>120887.6</v>
          </cell>
        </row>
        <row r="713">
          <cell r="A713">
            <v>104813</v>
          </cell>
          <cell r="B713">
            <v>20589</v>
          </cell>
          <cell r="D713" t="str">
            <v>PSB</v>
          </cell>
          <cell r="E713" t="str">
            <v>B</v>
          </cell>
          <cell r="F713" t="str">
            <v xml:space="preserve">SENIOR TYPIST-CLERK                </v>
          </cell>
          <cell r="G713" t="str">
            <v>2216A</v>
          </cell>
          <cell r="H713">
            <v>3013.55</v>
          </cell>
          <cell r="I713">
            <v>1</v>
          </cell>
          <cell r="J713">
            <v>12</v>
          </cell>
          <cell r="K713">
            <v>1</v>
          </cell>
          <cell r="L713">
            <v>36162.6</v>
          </cell>
        </row>
        <row r="714">
          <cell r="A714">
            <v>109613</v>
          </cell>
          <cell r="B714">
            <v>32054</v>
          </cell>
          <cell r="D714" t="str">
            <v>PSB</v>
          </cell>
          <cell r="E714" t="str">
            <v>M</v>
          </cell>
          <cell r="F714" t="str">
            <v>COMMUNITY WORKER</v>
          </cell>
          <cell r="G714" t="str">
            <v>8103A</v>
          </cell>
          <cell r="H714">
            <v>2984.09</v>
          </cell>
          <cell r="I714">
            <v>1</v>
          </cell>
          <cell r="J714">
            <v>6</v>
          </cell>
          <cell r="K714">
            <v>0.5</v>
          </cell>
          <cell r="L714">
            <v>17904.54</v>
          </cell>
        </row>
        <row r="715">
          <cell r="A715">
            <v>109614</v>
          </cell>
          <cell r="B715">
            <v>32054</v>
          </cell>
          <cell r="D715" t="str">
            <v>PSB</v>
          </cell>
          <cell r="E715" t="str">
            <v>M</v>
          </cell>
          <cell r="F715" t="str">
            <v>COMMUNITY WORKER</v>
          </cell>
          <cell r="G715" t="str">
            <v>8103A</v>
          </cell>
          <cell r="H715">
            <v>2984.09</v>
          </cell>
          <cell r="I715">
            <v>1</v>
          </cell>
          <cell r="J715">
            <v>6</v>
          </cell>
          <cell r="K715">
            <v>0.5</v>
          </cell>
          <cell r="L715">
            <v>17904.54</v>
          </cell>
        </row>
        <row r="716">
          <cell r="A716">
            <v>109615</v>
          </cell>
          <cell r="B716">
            <v>32054</v>
          </cell>
          <cell r="D716" t="str">
            <v>PSB</v>
          </cell>
          <cell r="E716" t="str">
            <v>M</v>
          </cell>
          <cell r="F716" t="str">
            <v>COMMUNITY WORKER</v>
          </cell>
          <cell r="G716" t="str">
            <v>8103A</v>
          </cell>
          <cell r="H716">
            <v>2984.09</v>
          </cell>
          <cell r="I716">
            <v>1</v>
          </cell>
          <cell r="J716">
            <v>6</v>
          </cell>
          <cell r="K716">
            <v>0.5</v>
          </cell>
          <cell r="L716">
            <v>17904.54</v>
          </cell>
        </row>
        <row r="717">
          <cell r="A717">
            <v>109616</v>
          </cell>
          <cell r="B717">
            <v>32054</v>
          </cell>
          <cell r="D717" t="str">
            <v>PSB</v>
          </cell>
          <cell r="E717" t="str">
            <v>M</v>
          </cell>
          <cell r="F717" t="str">
            <v>COMMUNITY WORKER</v>
          </cell>
          <cell r="G717" t="str">
            <v>8103A</v>
          </cell>
          <cell r="H717">
            <v>2984.09</v>
          </cell>
          <cell r="I717">
            <v>1</v>
          </cell>
          <cell r="J717">
            <v>6</v>
          </cell>
          <cell r="K717">
            <v>0.5</v>
          </cell>
          <cell r="L717">
            <v>17904.54</v>
          </cell>
        </row>
        <row r="718">
          <cell r="A718">
            <v>109617</v>
          </cell>
          <cell r="B718">
            <v>32054</v>
          </cell>
          <cell r="D718" t="str">
            <v>PSB</v>
          </cell>
          <cell r="E718" t="str">
            <v>M</v>
          </cell>
          <cell r="F718" t="str">
            <v>COMMUNITY WORKER</v>
          </cell>
          <cell r="G718" t="str">
            <v>8103A</v>
          </cell>
          <cell r="H718">
            <v>2984.09</v>
          </cell>
          <cell r="I718">
            <v>1</v>
          </cell>
          <cell r="J718">
            <v>6</v>
          </cell>
          <cell r="K718">
            <v>0.5</v>
          </cell>
          <cell r="L718">
            <v>17904.54</v>
          </cell>
        </row>
        <row r="719">
          <cell r="A719">
            <v>109618</v>
          </cell>
          <cell r="B719">
            <v>32054</v>
          </cell>
          <cell r="D719" t="str">
            <v>PSB</v>
          </cell>
          <cell r="E719" t="str">
            <v>M</v>
          </cell>
          <cell r="F719" t="str">
            <v>COMMUNITY WORKER</v>
          </cell>
          <cell r="G719" t="str">
            <v>8103A</v>
          </cell>
          <cell r="H719">
            <v>2984.09</v>
          </cell>
          <cell r="I719">
            <v>1</v>
          </cell>
          <cell r="J719">
            <v>6</v>
          </cell>
          <cell r="K719">
            <v>0.5</v>
          </cell>
          <cell r="L719">
            <v>17904.54</v>
          </cell>
        </row>
        <row r="720">
          <cell r="A720">
            <v>109619</v>
          </cell>
          <cell r="B720">
            <v>32054</v>
          </cell>
          <cell r="D720" t="str">
            <v>PSB</v>
          </cell>
          <cell r="E720" t="str">
            <v>M</v>
          </cell>
          <cell r="F720" t="str">
            <v>COMMUNITY WORKER</v>
          </cell>
          <cell r="G720" t="str">
            <v>8103A</v>
          </cell>
          <cell r="H720">
            <v>2984.09</v>
          </cell>
          <cell r="I720">
            <v>1</v>
          </cell>
          <cell r="J720">
            <v>6</v>
          </cell>
          <cell r="K720">
            <v>0.5</v>
          </cell>
          <cell r="L720">
            <v>17904.54</v>
          </cell>
        </row>
        <row r="721">
          <cell r="A721">
            <v>109620</v>
          </cell>
          <cell r="B721">
            <v>32054</v>
          </cell>
          <cell r="D721" t="str">
            <v>PSB</v>
          </cell>
          <cell r="E721" t="str">
            <v>M</v>
          </cell>
          <cell r="F721" t="str">
            <v>COMMUNITY WORKER</v>
          </cell>
          <cell r="G721" t="str">
            <v>8103A</v>
          </cell>
          <cell r="H721">
            <v>2984.09</v>
          </cell>
          <cell r="I721">
            <v>1</v>
          </cell>
          <cell r="J721">
            <v>6</v>
          </cell>
          <cell r="K721">
            <v>0.5</v>
          </cell>
          <cell r="L721">
            <v>17904.54</v>
          </cell>
        </row>
        <row r="722">
          <cell r="A722">
            <v>109621</v>
          </cell>
          <cell r="B722">
            <v>32054</v>
          </cell>
          <cell r="D722" t="str">
            <v>PSB</v>
          </cell>
          <cell r="E722" t="str">
            <v>M</v>
          </cell>
          <cell r="F722" t="str">
            <v>COMMUNITY WORKER</v>
          </cell>
          <cell r="G722" t="str">
            <v>8103A</v>
          </cell>
          <cell r="H722">
            <v>2984.09</v>
          </cell>
          <cell r="I722">
            <v>1</v>
          </cell>
          <cell r="J722">
            <v>6</v>
          </cell>
          <cell r="K722">
            <v>0.5</v>
          </cell>
          <cell r="L722">
            <v>17904.54</v>
          </cell>
        </row>
        <row r="723">
          <cell r="A723">
            <v>109622</v>
          </cell>
          <cell r="B723">
            <v>32054</v>
          </cell>
          <cell r="D723" t="str">
            <v>PSB</v>
          </cell>
          <cell r="E723" t="str">
            <v>M</v>
          </cell>
          <cell r="F723" t="str">
            <v>COMMUNITY WORKER</v>
          </cell>
          <cell r="G723" t="str">
            <v>8103A</v>
          </cell>
          <cell r="H723">
            <v>2984.09</v>
          </cell>
          <cell r="I723">
            <v>1</v>
          </cell>
          <cell r="J723">
            <v>6</v>
          </cell>
          <cell r="K723">
            <v>0.5</v>
          </cell>
          <cell r="L723">
            <v>17904.54</v>
          </cell>
        </row>
        <row r="724">
          <cell r="A724">
            <v>109623</v>
          </cell>
          <cell r="B724">
            <v>32054</v>
          </cell>
          <cell r="D724" t="str">
            <v>PSB</v>
          </cell>
          <cell r="E724" t="str">
            <v>M</v>
          </cell>
          <cell r="F724" t="str">
            <v>COMMUNITY WORKER</v>
          </cell>
          <cell r="G724" t="str">
            <v>8103A</v>
          </cell>
          <cell r="H724">
            <v>2984.09</v>
          </cell>
          <cell r="I724">
            <v>1</v>
          </cell>
          <cell r="J724">
            <v>6</v>
          </cell>
          <cell r="K724">
            <v>0.5</v>
          </cell>
          <cell r="L724">
            <v>17904.54</v>
          </cell>
        </row>
        <row r="725">
          <cell r="A725">
            <v>109624</v>
          </cell>
          <cell r="B725">
            <v>32054</v>
          </cell>
          <cell r="D725" t="str">
            <v>PSB</v>
          </cell>
          <cell r="E725" t="str">
            <v>M</v>
          </cell>
          <cell r="F725" t="str">
            <v>COMMUNITY WORKER</v>
          </cell>
          <cell r="G725" t="str">
            <v>8103A</v>
          </cell>
          <cell r="H725">
            <v>2984.09</v>
          </cell>
          <cell r="I725">
            <v>1</v>
          </cell>
          <cell r="J725">
            <v>6</v>
          </cell>
          <cell r="K725">
            <v>0.5</v>
          </cell>
          <cell r="L725">
            <v>17904.54</v>
          </cell>
        </row>
        <row r="726">
          <cell r="A726">
            <v>109625</v>
          </cell>
          <cell r="B726">
            <v>32054</v>
          </cell>
          <cell r="D726" t="str">
            <v>PSB</v>
          </cell>
          <cell r="E726" t="str">
            <v>M</v>
          </cell>
          <cell r="F726" t="str">
            <v>COMMUNITY WORKER</v>
          </cell>
          <cell r="G726" t="str">
            <v>8103A</v>
          </cell>
          <cell r="H726">
            <v>2984.09</v>
          </cell>
          <cell r="I726">
            <v>1</v>
          </cell>
          <cell r="J726">
            <v>6</v>
          </cell>
          <cell r="K726">
            <v>0.5</v>
          </cell>
          <cell r="L726">
            <v>17904.54</v>
          </cell>
        </row>
        <row r="727">
          <cell r="A727">
            <v>109626</v>
          </cell>
          <cell r="B727">
            <v>32054</v>
          </cell>
          <cell r="D727" t="str">
            <v>PSB</v>
          </cell>
          <cell r="E727" t="str">
            <v>M</v>
          </cell>
          <cell r="F727" t="str">
            <v>COMMUNITY WORKER</v>
          </cell>
          <cell r="G727" t="str">
            <v>8103A</v>
          </cell>
          <cell r="H727">
            <v>2984.09</v>
          </cell>
          <cell r="I727">
            <v>1</v>
          </cell>
          <cell r="J727">
            <v>6</v>
          </cell>
          <cell r="K727">
            <v>0.5</v>
          </cell>
          <cell r="L727">
            <v>17904.54</v>
          </cell>
        </row>
        <row r="728">
          <cell r="A728">
            <v>109627</v>
          </cell>
          <cell r="B728">
            <v>32054</v>
          </cell>
          <cell r="D728" t="str">
            <v>PSB</v>
          </cell>
          <cell r="E728" t="str">
            <v>M</v>
          </cell>
          <cell r="F728" t="str">
            <v>COMMUNITY WORKER</v>
          </cell>
          <cell r="G728" t="str">
            <v>8103A</v>
          </cell>
          <cell r="H728">
            <v>2984.09</v>
          </cell>
          <cell r="I728">
            <v>1</v>
          </cell>
          <cell r="J728">
            <v>6</v>
          </cell>
          <cell r="K728">
            <v>0.5</v>
          </cell>
          <cell r="L728">
            <v>17904.54</v>
          </cell>
        </row>
        <row r="729">
          <cell r="A729">
            <v>109628</v>
          </cell>
          <cell r="B729">
            <v>32054</v>
          </cell>
          <cell r="D729" t="str">
            <v>PSB</v>
          </cell>
          <cell r="E729" t="str">
            <v>M</v>
          </cell>
          <cell r="F729" t="str">
            <v>COMMUNITY WORKER</v>
          </cell>
          <cell r="G729" t="str">
            <v>8103A</v>
          </cell>
          <cell r="H729">
            <v>2984.09</v>
          </cell>
          <cell r="I729">
            <v>1</v>
          </cell>
          <cell r="J729">
            <v>6</v>
          </cell>
          <cell r="K729">
            <v>0.5</v>
          </cell>
          <cell r="L729">
            <v>17904.54</v>
          </cell>
        </row>
        <row r="730">
          <cell r="A730">
            <v>109596</v>
          </cell>
          <cell r="B730">
            <v>32054</v>
          </cell>
          <cell r="D730" t="str">
            <v>PSB</v>
          </cell>
          <cell r="E730" t="str">
            <v>M</v>
          </cell>
          <cell r="F730" t="str">
            <v>INFORMATION SYSTEMS ANALYST II</v>
          </cell>
          <cell r="G730" t="str">
            <v>2591A</v>
          </cell>
          <cell r="H730">
            <v>5425.82</v>
          </cell>
          <cell r="I730">
            <v>1</v>
          </cell>
          <cell r="J730">
            <v>12</v>
          </cell>
          <cell r="K730">
            <v>1</v>
          </cell>
          <cell r="L730">
            <v>65109.84</v>
          </cell>
        </row>
        <row r="731">
          <cell r="A731">
            <v>109597</v>
          </cell>
          <cell r="B731">
            <v>32054</v>
          </cell>
          <cell r="D731" t="str">
            <v>PSB</v>
          </cell>
          <cell r="E731" t="str">
            <v>M</v>
          </cell>
          <cell r="F731" t="str">
            <v>INFORMATION SYSTEMS ANALYST II</v>
          </cell>
          <cell r="G731" t="str">
            <v>2591A</v>
          </cell>
          <cell r="H731">
            <v>5425.82</v>
          </cell>
          <cell r="I731">
            <v>1</v>
          </cell>
          <cell r="J731">
            <v>12</v>
          </cell>
          <cell r="K731">
            <v>1</v>
          </cell>
          <cell r="L731">
            <v>65109.84</v>
          </cell>
        </row>
        <row r="732">
          <cell r="A732">
            <v>109594</v>
          </cell>
          <cell r="B732">
            <v>32054</v>
          </cell>
          <cell r="D732" t="str">
            <v>PSB</v>
          </cell>
          <cell r="E732" t="str">
            <v>M</v>
          </cell>
          <cell r="F732" t="str">
            <v>INTERMEDIATE TYPIST-CLERK</v>
          </cell>
          <cell r="G732" t="str">
            <v>2214A</v>
          </cell>
          <cell r="H732">
            <v>2675.27</v>
          </cell>
          <cell r="I732">
            <v>1</v>
          </cell>
          <cell r="J732">
            <v>12</v>
          </cell>
          <cell r="K732">
            <v>1</v>
          </cell>
          <cell r="L732">
            <v>32103.24</v>
          </cell>
        </row>
        <row r="733">
          <cell r="A733">
            <v>109630</v>
          </cell>
          <cell r="B733">
            <v>32054</v>
          </cell>
          <cell r="D733" t="str">
            <v>PSB</v>
          </cell>
          <cell r="E733" t="str">
            <v>M</v>
          </cell>
          <cell r="F733" t="str">
            <v>INTERMEDIATE TYPIST-CLERK</v>
          </cell>
          <cell r="G733" t="str">
            <v>2214A</v>
          </cell>
          <cell r="H733">
            <v>2675.27</v>
          </cell>
          <cell r="I733">
            <v>1</v>
          </cell>
          <cell r="J733">
            <v>12</v>
          </cell>
          <cell r="K733">
            <v>1</v>
          </cell>
          <cell r="L733">
            <v>32103.24</v>
          </cell>
        </row>
        <row r="734">
          <cell r="A734">
            <v>109632</v>
          </cell>
          <cell r="B734">
            <v>32054</v>
          </cell>
          <cell r="D734" t="str">
            <v>PSB</v>
          </cell>
          <cell r="E734" t="str">
            <v>M</v>
          </cell>
          <cell r="F734" t="str">
            <v>INTERMEDIATE TYPIST-CLERK</v>
          </cell>
          <cell r="G734" t="str">
            <v>2214A</v>
          </cell>
          <cell r="H734">
            <v>2675.27</v>
          </cell>
          <cell r="I734">
            <v>1</v>
          </cell>
          <cell r="J734">
            <v>12</v>
          </cell>
          <cell r="K734">
            <v>1</v>
          </cell>
          <cell r="L734">
            <v>32103.24</v>
          </cell>
        </row>
        <row r="735">
          <cell r="A735">
            <v>109599</v>
          </cell>
          <cell r="B735">
            <v>32054</v>
          </cell>
          <cell r="D735" t="str">
            <v>PSB</v>
          </cell>
          <cell r="E735" t="str">
            <v>M</v>
          </cell>
          <cell r="F735" t="str">
            <v xml:space="preserve">MENTAL HEALTH ANALYST I            </v>
          </cell>
          <cell r="G735" t="str">
            <v>4727A</v>
          </cell>
          <cell r="H735">
            <v>5602.09</v>
          </cell>
          <cell r="I735">
            <v>1</v>
          </cell>
          <cell r="J735">
            <v>12</v>
          </cell>
          <cell r="K735">
            <v>1</v>
          </cell>
          <cell r="L735">
            <v>67225.08</v>
          </cell>
        </row>
        <row r="736">
          <cell r="A736">
            <v>110204</v>
          </cell>
          <cell r="B736">
            <v>32054</v>
          </cell>
          <cell r="D736" t="str">
            <v>PSB</v>
          </cell>
          <cell r="E736" t="str">
            <v>M</v>
          </cell>
          <cell r="F736" t="str">
            <v xml:space="preserve">MENTAL HEALTH ANALYST I            </v>
          </cell>
          <cell r="G736" t="str">
            <v>4727A</v>
          </cell>
          <cell r="H736">
            <v>5602.09</v>
          </cell>
          <cell r="I736">
            <v>1</v>
          </cell>
          <cell r="J736">
            <v>12</v>
          </cell>
          <cell r="K736">
            <v>1</v>
          </cell>
          <cell r="L736">
            <v>67225.08</v>
          </cell>
        </row>
        <row r="737">
          <cell r="A737">
            <v>109598</v>
          </cell>
          <cell r="B737">
            <v>32054</v>
          </cell>
          <cell r="D737" t="str">
            <v>PSB</v>
          </cell>
          <cell r="E737" t="str">
            <v>M</v>
          </cell>
          <cell r="F737" t="str">
            <v xml:space="preserve">MENTAL HEALTH ANALYST II           </v>
          </cell>
          <cell r="G737" t="str">
            <v>4729A</v>
          </cell>
          <cell r="H737">
            <v>6244.55</v>
          </cell>
          <cell r="I737">
            <v>1</v>
          </cell>
          <cell r="J737">
            <v>12</v>
          </cell>
          <cell r="K737">
            <v>1</v>
          </cell>
          <cell r="L737">
            <v>74934.600000000006</v>
          </cell>
        </row>
        <row r="738">
          <cell r="A738">
            <v>110202</v>
          </cell>
          <cell r="B738">
            <v>32054</v>
          </cell>
          <cell r="D738" t="str">
            <v>PSB</v>
          </cell>
          <cell r="E738" t="str">
            <v>M</v>
          </cell>
          <cell r="F738" t="str">
            <v xml:space="preserve">MENTAL HEALTH ANALYST II           </v>
          </cell>
          <cell r="G738" t="str">
            <v>4729A</v>
          </cell>
          <cell r="H738">
            <v>6244.55</v>
          </cell>
          <cell r="I738">
            <v>1</v>
          </cell>
          <cell r="J738">
            <v>12</v>
          </cell>
          <cell r="K738">
            <v>1</v>
          </cell>
          <cell r="L738">
            <v>74934.600000000006</v>
          </cell>
        </row>
        <row r="739">
          <cell r="A739">
            <v>110203</v>
          </cell>
          <cell r="B739">
            <v>32054</v>
          </cell>
          <cell r="D739" t="str">
            <v>PSB</v>
          </cell>
          <cell r="E739" t="str">
            <v>M</v>
          </cell>
          <cell r="F739" t="str">
            <v xml:space="preserve">MENTAL HEALTH ANALYST II           </v>
          </cell>
          <cell r="G739" t="str">
            <v>4729A</v>
          </cell>
          <cell r="H739">
            <v>6244.55</v>
          </cell>
          <cell r="I739">
            <v>1</v>
          </cell>
          <cell r="J739">
            <v>12</v>
          </cell>
          <cell r="K739">
            <v>1</v>
          </cell>
          <cell r="L739">
            <v>74934.600000000006</v>
          </cell>
        </row>
        <row r="740">
          <cell r="A740">
            <v>109600</v>
          </cell>
          <cell r="B740">
            <v>32054</v>
          </cell>
          <cell r="D740" t="str">
            <v>PSB</v>
          </cell>
          <cell r="E740" t="str">
            <v>M</v>
          </cell>
          <cell r="F740" t="str">
            <v>MENTAL HEALTH SERVICES COORD I</v>
          </cell>
          <cell r="G740" t="str">
            <v>8148A</v>
          </cell>
          <cell r="H740">
            <v>5126.91</v>
          </cell>
          <cell r="I740">
            <v>1</v>
          </cell>
          <cell r="J740">
            <v>12</v>
          </cell>
          <cell r="K740">
            <v>1</v>
          </cell>
          <cell r="L740">
            <v>61522.92</v>
          </cell>
        </row>
        <row r="741">
          <cell r="A741">
            <v>109601</v>
          </cell>
          <cell r="B741">
            <v>32054</v>
          </cell>
          <cell r="D741" t="str">
            <v>PSB</v>
          </cell>
          <cell r="E741" t="str">
            <v>M</v>
          </cell>
          <cell r="F741" t="str">
            <v>MENTAL HEALTH SERVICES COORD II</v>
          </cell>
          <cell r="G741" t="str">
            <v>8149A</v>
          </cell>
          <cell r="H741">
            <v>5152.3599999999997</v>
          </cell>
          <cell r="I741">
            <v>1</v>
          </cell>
          <cell r="J741">
            <v>12</v>
          </cell>
          <cell r="K741">
            <v>1</v>
          </cell>
          <cell r="L741">
            <v>61828.32</v>
          </cell>
        </row>
        <row r="742">
          <cell r="A742">
            <v>109602</v>
          </cell>
          <cell r="B742">
            <v>32054</v>
          </cell>
          <cell r="D742" t="str">
            <v>PSB</v>
          </cell>
          <cell r="E742" t="str">
            <v>M</v>
          </cell>
          <cell r="F742" t="str">
            <v>MENTAL HEALTH SERVICES COORD II</v>
          </cell>
          <cell r="G742" t="str">
            <v>8149A</v>
          </cell>
          <cell r="H742">
            <v>5152.3599999999997</v>
          </cell>
          <cell r="I742">
            <v>1</v>
          </cell>
          <cell r="J742">
            <v>12</v>
          </cell>
          <cell r="K742">
            <v>1</v>
          </cell>
          <cell r="L742">
            <v>61828.32</v>
          </cell>
        </row>
        <row r="743">
          <cell r="A743">
            <v>109603</v>
          </cell>
          <cell r="B743">
            <v>32054</v>
          </cell>
          <cell r="D743" t="str">
            <v>PSB</v>
          </cell>
          <cell r="E743" t="str">
            <v>M</v>
          </cell>
          <cell r="F743" t="str">
            <v>MENTAL HEALTH SERVICES COORD II</v>
          </cell>
          <cell r="G743" t="str">
            <v>8149A</v>
          </cell>
          <cell r="H743">
            <v>5152.3599999999997</v>
          </cell>
          <cell r="I743">
            <v>1</v>
          </cell>
          <cell r="J743">
            <v>12</v>
          </cell>
          <cell r="K743">
            <v>1</v>
          </cell>
          <cell r="L743">
            <v>61828.32</v>
          </cell>
        </row>
        <row r="744">
          <cell r="A744">
            <v>109604</v>
          </cell>
          <cell r="B744">
            <v>32054</v>
          </cell>
          <cell r="D744" t="str">
            <v>PSB</v>
          </cell>
          <cell r="E744" t="str">
            <v>M</v>
          </cell>
          <cell r="F744" t="str">
            <v>MENTAL HEALTH SERVICES COORD II</v>
          </cell>
          <cell r="G744" t="str">
            <v>8149A</v>
          </cell>
          <cell r="H744">
            <v>5152.3599999999997</v>
          </cell>
          <cell r="I744">
            <v>1</v>
          </cell>
          <cell r="J744">
            <v>12</v>
          </cell>
          <cell r="K744">
            <v>1</v>
          </cell>
          <cell r="L744">
            <v>61828.32</v>
          </cell>
        </row>
        <row r="745">
          <cell r="A745">
            <v>109605</v>
          </cell>
          <cell r="B745">
            <v>32054</v>
          </cell>
          <cell r="D745" t="str">
            <v>PSB</v>
          </cell>
          <cell r="E745" t="str">
            <v>M</v>
          </cell>
          <cell r="F745" t="str">
            <v>MENTAL HEALTH SERVICES COORD II</v>
          </cell>
          <cell r="G745" t="str">
            <v>8149A</v>
          </cell>
          <cell r="H745">
            <v>5152.3599999999997</v>
          </cell>
          <cell r="I745">
            <v>1</v>
          </cell>
          <cell r="J745">
            <v>12</v>
          </cell>
          <cell r="K745">
            <v>1</v>
          </cell>
          <cell r="L745">
            <v>61828.32</v>
          </cell>
        </row>
        <row r="746">
          <cell r="A746">
            <v>109606</v>
          </cell>
          <cell r="B746">
            <v>32054</v>
          </cell>
          <cell r="D746" t="str">
            <v>PSB</v>
          </cell>
          <cell r="E746" t="str">
            <v>M</v>
          </cell>
          <cell r="F746" t="str">
            <v>MENTAL HEALTH SERVICES COORD II</v>
          </cell>
          <cell r="G746" t="str">
            <v>8149A</v>
          </cell>
          <cell r="H746">
            <v>5152.3599999999997</v>
          </cell>
          <cell r="I746">
            <v>1</v>
          </cell>
          <cell r="J746">
            <v>12</v>
          </cell>
          <cell r="K746">
            <v>1</v>
          </cell>
          <cell r="L746">
            <v>61828.32</v>
          </cell>
        </row>
        <row r="747">
          <cell r="A747">
            <v>109607</v>
          </cell>
          <cell r="B747">
            <v>32054</v>
          </cell>
          <cell r="D747" t="str">
            <v>PSB</v>
          </cell>
          <cell r="E747" t="str">
            <v>M</v>
          </cell>
          <cell r="F747" t="str">
            <v>MENTAL HEALTH SERVICES COORD II</v>
          </cell>
          <cell r="G747" t="str">
            <v>8149A</v>
          </cell>
          <cell r="H747">
            <v>5152.3599999999997</v>
          </cell>
          <cell r="I747">
            <v>1</v>
          </cell>
          <cell r="J747">
            <v>12</v>
          </cell>
          <cell r="K747">
            <v>1</v>
          </cell>
          <cell r="L747">
            <v>61828.32</v>
          </cell>
        </row>
        <row r="748">
          <cell r="A748">
            <v>110205</v>
          </cell>
          <cell r="B748">
            <v>32054</v>
          </cell>
          <cell r="D748" t="str">
            <v>PSB</v>
          </cell>
          <cell r="E748" t="str">
            <v>M</v>
          </cell>
          <cell r="F748" t="str">
            <v>PROGRAM DIR,PATIENTS RIGHTS &amp; ADVOC</v>
          </cell>
          <cell r="G748" t="str">
            <v>8152A</v>
          </cell>
          <cell r="H748">
            <v>8393.82</v>
          </cell>
          <cell r="I748">
            <v>1</v>
          </cell>
          <cell r="J748">
            <v>12</v>
          </cell>
          <cell r="K748">
            <v>1</v>
          </cell>
          <cell r="L748">
            <v>100725.84</v>
          </cell>
        </row>
        <row r="749">
          <cell r="A749">
            <v>109608</v>
          </cell>
          <cell r="B749">
            <v>32054</v>
          </cell>
          <cell r="D749" t="str">
            <v>PSB</v>
          </cell>
          <cell r="E749" t="str">
            <v>M</v>
          </cell>
          <cell r="F749" t="str">
            <v>PUBLIC INFORMATION OFFICER</v>
          </cell>
          <cell r="G749" t="str">
            <v>1601A</v>
          </cell>
          <cell r="H749">
            <v>5574.64</v>
          </cell>
          <cell r="I749">
            <v>1</v>
          </cell>
          <cell r="J749">
            <v>12</v>
          </cell>
          <cell r="K749">
            <v>1</v>
          </cell>
          <cell r="L749">
            <v>66895.679999999993</v>
          </cell>
        </row>
        <row r="750">
          <cell r="A750">
            <v>109609</v>
          </cell>
          <cell r="B750">
            <v>32054</v>
          </cell>
          <cell r="D750" t="str">
            <v>PSB</v>
          </cell>
          <cell r="E750" t="str">
            <v>M</v>
          </cell>
          <cell r="F750" t="str">
            <v xml:space="preserve">RESEARCH ANALYST I,BEHAVIOR SCI   </v>
          </cell>
          <cell r="G750" t="str">
            <v>8971A</v>
          </cell>
          <cell r="H750">
            <v>3948.36</v>
          </cell>
          <cell r="I750">
            <v>1</v>
          </cell>
          <cell r="J750">
            <v>12</v>
          </cell>
          <cell r="K750">
            <v>1</v>
          </cell>
          <cell r="L750">
            <v>47380.32</v>
          </cell>
        </row>
        <row r="751">
          <cell r="A751">
            <v>109593</v>
          </cell>
          <cell r="B751">
            <v>32054</v>
          </cell>
          <cell r="D751" t="str">
            <v>PSB</v>
          </cell>
          <cell r="E751" t="str">
            <v>M</v>
          </cell>
          <cell r="F751" t="str">
            <v xml:space="preserve">RESEARCH ANALYST II,BEHAVIOR SCI   </v>
          </cell>
          <cell r="G751" t="str">
            <v>8972A</v>
          </cell>
          <cell r="H751">
            <v>4520.7299999999996</v>
          </cell>
          <cell r="I751">
            <v>1</v>
          </cell>
          <cell r="J751">
            <v>12</v>
          </cell>
          <cell r="K751">
            <v>1</v>
          </cell>
          <cell r="L751">
            <v>54248.76</v>
          </cell>
        </row>
        <row r="752">
          <cell r="A752">
            <v>109610</v>
          </cell>
          <cell r="B752">
            <v>32054</v>
          </cell>
          <cell r="D752" t="str">
            <v>PSB</v>
          </cell>
          <cell r="E752" t="str">
            <v>M</v>
          </cell>
          <cell r="F752" t="str">
            <v xml:space="preserve">RESEARCH ANALYST II,BEHAVIOR SCI   </v>
          </cell>
          <cell r="G752" t="str">
            <v>8972A</v>
          </cell>
          <cell r="H752">
            <v>4520.7299999999996</v>
          </cell>
          <cell r="I752">
            <v>1</v>
          </cell>
          <cell r="J752">
            <v>12</v>
          </cell>
          <cell r="K752">
            <v>1</v>
          </cell>
          <cell r="L752">
            <v>54248.76</v>
          </cell>
        </row>
        <row r="753">
          <cell r="A753">
            <v>109611</v>
          </cell>
          <cell r="B753">
            <v>32054</v>
          </cell>
          <cell r="D753" t="str">
            <v>PSB</v>
          </cell>
          <cell r="E753" t="str">
            <v>M</v>
          </cell>
          <cell r="F753" t="str">
            <v xml:space="preserve">RESEARCH ANALYST II,BEHAVIOR SCI   </v>
          </cell>
          <cell r="G753" t="str">
            <v>8972A</v>
          </cell>
          <cell r="H753">
            <v>4520.7299999999996</v>
          </cell>
          <cell r="I753">
            <v>1</v>
          </cell>
          <cell r="J753">
            <v>12</v>
          </cell>
          <cell r="K753">
            <v>1</v>
          </cell>
          <cell r="L753">
            <v>54248.76</v>
          </cell>
        </row>
        <row r="754">
          <cell r="A754">
            <v>109612</v>
          </cell>
          <cell r="B754">
            <v>32054</v>
          </cell>
          <cell r="D754" t="str">
            <v>PSB</v>
          </cell>
          <cell r="E754" t="str">
            <v>M</v>
          </cell>
          <cell r="F754" t="str">
            <v>SECRETARY II</v>
          </cell>
          <cell r="G754" t="str">
            <v>2095A</v>
          </cell>
          <cell r="H754">
            <v>3210</v>
          </cell>
          <cell r="I754">
            <v>1</v>
          </cell>
          <cell r="J754">
            <v>12</v>
          </cell>
          <cell r="K754">
            <v>1</v>
          </cell>
          <cell r="L754">
            <v>38520</v>
          </cell>
        </row>
        <row r="755">
          <cell r="A755">
            <v>109629</v>
          </cell>
          <cell r="B755">
            <v>32054</v>
          </cell>
          <cell r="D755" t="str">
            <v>PSB</v>
          </cell>
          <cell r="E755" t="str">
            <v>M</v>
          </cell>
          <cell r="F755" t="str">
            <v xml:space="preserve">SENIOR TYPIST-CLERK                </v>
          </cell>
          <cell r="G755" t="str">
            <v>2216A</v>
          </cell>
          <cell r="H755">
            <v>3013.55</v>
          </cell>
          <cell r="I755">
            <v>1</v>
          </cell>
          <cell r="J755">
            <v>12</v>
          </cell>
          <cell r="K755">
            <v>1</v>
          </cell>
          <cell r="L755">
            <v>36162.6</v>
          </cell>
        </row>
        <row r="756">
          <cell r="A756">
            <v>109633</v>
          </cell>
          <cell r="B756">
            <v>32054</v>
          </cell>
          <cell r="D756" t="str">
            <v>PSB</v>
          </cell>
          <cell r="E756" t="str">
            <v>M</v>
          </cell>
          <cell r="F756" t="str">
            <v xml:space="preserve">STAFF ASSISTANT I                  </v>
          </cell>
          <cell r="G756" t="str">
            <v>0907A</v>
          </cell>
          <cell r="H756">
            <v>3453.18</v>
          </cell>
          <cell r="I756">
            <v>1</v>
          </cell>
          <cell r="J756">
            <v>12</v>
          </cell>
          <cell r="K756">
            <v>1</v>
          </cell>
          <cell r="L756">
            <v>41438.160000000003</v>
          </cell>
        </row>
        <row r="757">
          <cell r="A757">
            <v>109634</v>
          </cell>
          <cell r="B757">
            <v>32054</v>
          </cell>
          <cell r="D757" t="str">
            <v>PSB</v>
          </cell>
          <cell r="E757" t="str">
            <v>M</v>
          </cell>
          <cell r="F757" t="str">
            <v xml:space="preserve">STAFF ASSISTANT II                 </v>
          </cell>
          <cell r="G757" t="str">
            <v>0913A</v>
          </cell>
          <cell r="H757">
            <v>4167.45</v>
          </cell>
          <cell r="I757">
            <v>1</v>
          </cell>
          <cell r="J757">
            <v>12</v>
          </cell>
          <cell r="K757">
            <v>1</v>
          </cell>
          <cell r="L757">
            <v>50009.4</v>
          </cell>
        </row>
        <row r="758">
          <cell r="A758">
            <v>110209</v>
          </cell>
          <cell r="B758">
            <v>32055</v>
          </cell>
          <cell r="D758" t="str">
            <v>PSB</v>
          </cell>
          <cell r="E758" t="str">
            <v>M</v>
          </cell>
          <cell r="F758" t="str">
            <v>CLINICAL PSYCHOLOGIST II</v>
          </cell>
          <cell r="G758" t="str">
            <v>8697A</v>
          </cell>
          <cell r="H758">
            <v>6993.82</v>
          </cell>
          <cell r="I758">
            <v>1</v>
          </cell>
          <cell r="J758">
            <v>12</v>
          </cell>
          <cell r="K758">
            <v>1</v>
          </cell>
          <cell r="L758">
            <v>83925.84</v>
          </cell>
        </row>
        <row r="759">
          <cell r="A759">
            <v>110210</v>
          </cell>
          <cell r="B759">
            <v>32055</v>
          </cell>
          <cell r="D759" t="str">
            <v>PSB</v>
          </cell>
          <cell r="E759" t="str">
            <v>M</v>
          </cell>
          <cell r="F759" t="str">
            <v>CLINICAL PSYCHOLOGIST II</v>
          </cell>
          <cell r="G759" t="str">
            <v>8697A</v>
          </cell>
          <cell r="H759">
            <v>6993.82</v>
          </cell>
          <cell r="I759">
            <v>1</v>
          </cell>
          <cell r="J759">
            <v>12</v>
          </cell>
          <cell r="K759">
            <v>1</v>
          </cell>
          <cell r="L759">
            <v>83925.84</v>
          </cell>
        </row>
        <row r="760">
          <cell r="A760">
            <v>110211</v>
          </cell>
          <cell r="B760">
            <v>32055</v>
          </cell>
          <cell r="D760" t="str">
            <v>PSB</v>
          </cell>
          <cell r="E760" t="str">
            <v>M</v>
          </cell>
          <cell r="F760" t="str">
            <v>CLINICAL PSYCHOLOGIST II</v>
          </cell>
          <cell r="G760" t="str">
            <v>8697A</v>
          </cell>
          <cell r="H760">
            <v>6993.82</v>
          </cell>
          <cell r="I760">
            <v>1</v>
          </cell>
          <cell r="J760">
            <v>12</v>
          </cell>
          <cell r="K760">
            <v>1</v>
          </cell>
          <cell r="L760">
            <v>83925.84</v>
          </cell>
        </row>
        <row r="761">
          <cell r="A761">
            <v>110212</v>
          </cell>
          <cell r="B761">
            <v>32055</v>
          </cell>
          <cell r="D761" t="str">
            <v>PSB</v>
          </cell>
          <cell r="E761" t="str">
            <v>M</v>
          </cell>
          <cell r="F761" t="str">
            <v>CLINICAL PSYCHOLOGIST II</v>
          </cell>
          <cell r="G761" t="str">
            <v>8697A</v>
          </cell>
          <cell r="H761">
            <v>6993.82</v>
          </cell>
          <cell r="I761">
            <v>1</v>
          </cell>
          <cell r="J761">
            <v>12</v>
          </cell>
          <cell r="K761">
            <v>1</v>
          </cell>
          <cell r="L761">
            <v>83925.84</v>
          </cell>
        </row>
        <row r="762">
          <cell r="A762">
            <v>110213</v>
          </cell>
          <cell r="B762">
            <v>32055</v>
          </cell>
          <cell r="D762" t="str">
            <v>PSB</v>
          </cell>
          <cell r="E762" t="str">
            <v>M</v>
          </cell>
          <cell r="F762" t="str">
            <v>CLINICAL PSYCHOLOGIST II</v>
          </cell>
          <cell r="G762" t="str">
            <v>8697A</v>
          </cell>
          <cell r="H762">
            <v>6993.82</v>
          </cell>
          <cell r="I762">
            <v>1</v>
          </cell>
          <cell r="J762">
            <v>12</v>
          </cell>
          <cell r="K762">
            <v>1</v>
          </cell>
          <cell r="L762">
            <v>83925.84</v>
          </cell>
        </row>
        <row r="763">
          <cell r="A763">
            <v>110214</v>
          </cell>
          <cell r="B763">
            <v>32055</v>
          </cell>
          <cell r="D763" t="str">
            <v>PSB</v>
          </cell>
          <cell r="E763" t="str">
            <v>M</v>
          </cell>
          <cell r="F763" t="str">
            <v>CLINICAL PSYCHOLOGIST II</v>
          </cell>
          <cell r="G763" t="str">
            <v>8697A</v>
          </cell>
          <cell r="H763">
            <v>6993.82</v>
          </cell>
          <cell r="I763">
            <v>1</v>
          </cell>
          <cell r="J763">
            <v>12</v>
          </cell>
          <cell r="K763">
            <v>1</v>
          </cell>
          <cell r="L763">
            <v>83925.84</v>
          </cell>
        </row>
        <row r="764">
          <cell r="A764">
            <v>110215</v>
          </cell>
          <cell r="B764">
            <v>32055</v>
          </cell>
          <cell r="D764" t="str">
            <v>PSB</v>
          </cell>
          <cell r="E764" t="str">
            <v>M</v>
          </cell>
          <cell r="F764" t="str">
            <v>CLINICAL PSYCHOLOGIST II</v>
          </cell>
          <cell r="G764" t="str">
            <v>8697A</v>
          </cell>
          <cell r="H764">
            <v>6993.82</v>
          </cell>
          <cell r="I764">
            <v>1</v>
          </cell>
          <cell r="J764">
            <v>12</v>
          </cell>
          <cell r="K764">
            <v>1</v>
          </cell>
          <cell r="L764">
            <v>83925.84</v>
          </cell>
        </row>
        <row r="765">
          <cell r="A765">
            <v>110216</v>
          </cell>
          <cell r="B765">
            <v>32055</v>
          </cell>
          <cell r="D765" t="str">
            <v>PSB</v>
          </cell>
          <cell r="E765" t="str">
            <v>M</v>
          </cell>
          <cell r="F765" t="str">
            <v>CLINICAL PSYCHOLOGIST II</v>
          </cell>
          <cell r="G765" t="str">
            <v>8697A</v>
          </cell>
          <cell r="H765">
            <v>6993.82</v>
          </cell>
          <cell r="I765">
            <v>1</v>
          </cell>
          <cell r="J765">
            <v>12</v>
          </cell>
          <cell r="K765">
            <v>1</v>
          </cell>
          <cell r="L765">
            <v>83925.84</v>
          </cell>
        </row>
        <row r="766">
          <cell r="A766">
            <v>110217</v>
          </cell>
          <cell r="B766">
            <v>32055</v>
          </cell>
          <cell r="D766" t="str">
            <v>PSB</v>
          </cell>
          <cell r="E766" t="str">
            <v>M</v>
          </cell>
          <cell r="F766" t="str">
            <v>INTERMEDIATE TYPIST-CLERK</v>
          </cell>
          <cell r="G766" t="str">
            <v>2214A</v>
          </cell>
          <cell r="H766">
            <v>2675.27</v>
          </cell>
          <cell r="I766">
            <v>1</v>
          </cell>
          <cell r="J766">
            <v>12</v>
          </cell>
          <cell r="K766">
            <v>1</v>
          </cell>
          <cell r="L766">
            <v>32103.24</v>
          </cell>
        </row>
        <row r="767">
          <cell r="A767">
            <v>110218</v>
          </cell>
          <cell r="B767">
            <v>32055</v>
          </cell>
          <cell r="D767" t="str">
            <v>PSB</v>
          </cell>
          <cell r="E767" t="str">
            <v>M</v>
          </cell>
          <cell r="F767" t="str">
            <v>INTERMEDIATE TYPIST-CLERK</v>
          </cell>
          <cell r="G767" t="str">
            <v>2214A</v>
          </cell>
          <cell r="H767">
            <v>2675.27</v>
          </cell>
          <cell r="I767">
            <v>1</v>
          </cell>
          <cell r="J767">
            <v>12</v>
          </cell>
          <cell r="K767">
            <v>1</v>
          </cell>
          <cell r="L767">
            <v>32103.24</v>
          </cell>
        </row>
        <row r="768">
          <cell r="A768">
            <v>110222</v>
          </cell>
          <cell r="B768">
            <v>32055</v>
          </cell>
          <cell r="D768" t="str">
            <v>PSB</v>
          </cell>
          <cell r="E768" t="str">
            <v>M</v>
          </cell>
          <cell r="F768" t="str">
            <v>INTERMEDIATE TYPIST-CLERK</v>
          </cell>
          <cell r="G768" t="str">
            <v>2214A</v>
          </cell>
          <cell r="H768">
            <v>2675.27</v>
          </cell>
          <cell r="I768">
            <v>1</v>
          </cell>
          <cell r="J768">
            <v>12</v>
          </cell>
          <cell r="K768">
            <v>1</v>
          </cell>
          <cell r="L768">
            <v>32103.24</v>
          </cell>
        </row>
        <row r="769">
          <cell r="A769">
            <v>110231</v>
          </cell>
          <cell r="B769">
            <v>32055</v>
          </cell>
          <cell r="D769" t="str">
            <v>PSB</v>
          </cell>
          <cell r="E769" t="str">
            <v>M</v>
          </cell>
          <cell r="F769" t="str">
            <v xml:space="preserve">MENTAL HEALTH ANALYST I            </v>
          </cell>
          <cell r="G769" t="str">
            <v>4727A</v>
          </cell>
          <cell r="H769">
            <v>5602.09</v>
          </cell>
          <cell r="I769">
            <v>1</v>
          </cell>
          <cell r="J769">
            <v>12</v>
          </cell>
          <cell r="K769">
            <v>1</v>
          </cell>
          <cell r="L769">
            <v>67225.08</v>
          </cell>
        </row>
        <row r="770">
          <cell r="A770">
            <v>110232</v>
          </cell>
          <cell r="B770">
            <v>32055</v>
          </cell>
          <cell r="D770" t="str">
            <v>PSB</v>
          </cell>
          <cell r="E770" t="str">
            <v>M</v>
          </cell>
          <cell r="F770" t="str">
            <v xml:space="preserve">MENTAL HEALTH ANALYST I            </v>
          </cell>
          <cell r="G770" t="str">
            <v>4727A</v>
          </cell>
          <cell r="H770">
            <v>5602.09</v>
          </cell>
          <cell r="I770">
            <v>1</v>
          </cell>
          <cell r="J770">
            <v>12</v>
          </cell>
          <cell r="K770">
            <v>1</v>
          </cell>
          <cell r="L770">
            <v>67225.08</v>
          </cell>
        </row>
        <row r="771">
          <cell r="A771">
            <v>110233</v>
          </cell>
          <cell r="B771">
            <v>32055</v>
          </cell>
          <cell r="D771" t="str">
            <v>PSB</v>
          </cell>
          <cell r="E771" t="str">
            <v>M</v>
          </cell>
          <cell r="F771" t="str">
            <v xml:space="preserve">MENTAL HEALTH ANALYST I            </v>
          </cell>
          <cell r="G771" t="str">
            <v>4727A</v>
          </cell>
          <cell r="H771">
            <v>5602.09</v>
          </cell>
          <cell r="I771">
            <v>1</v>
          </cell>
          <cell r="J771">
            <v>12</v>
          </cell>
          <cell r="K771">
            <v>1</v>
          </cell>
          <cell r="L771">
            <v>67225.08</v>
          </cell>
        </row>
        <row r="772">
          <cell r="A772">
            <v>110219</v>
          </cell>
          <cell r="B772">
            <v>32055</v>
          </cell>
          <cell r="D772" t="str">
            <v>PSB</v>
          </cell>
          <cell r="E772" t="str">
            <v>M</v>
          </cell>
          <cell r="F772" t="str">
            <v xml:space="preserve">MENTAL HEALTH ANALYST II           </v>
          </cell>
          <cell r="G772" t="str">
            <v>4729A</v>
          </cell>
          <cell r="H772">
            <v>6244.55</v>
          </cell>
          <cell r="I772">
            <v>1</v>
          </cell>
          <cell r="J772">
            <v>12</v>
          </cell>
          <cell r="K772">
            <v>1</v>
          </cell>
          <cell r="L772">
            <v>74934.600000000006</v>
          </cell>
        </row>
        <row r="773">
          <cell r="A773">
            <v>110221</v>
          </cell>
          <cell r="B773">
            <v>32055</v>
          </cell>
          <cell r="D773" t="str">
            <v>PSB</v>
          </cell>
          <cell r="E773" t="str">
            <v>M</v>
          </cell>
          <cell r="F773" t="str">
            <v>MENTAL HEALTH SERVICES COORD II</v>
          </cell>
          <cell r="G773" t="str">
            <v>8149A</v>
          </cell>
          <cell r="H773">
            <v>5152.3599999999997</v>
          </cell>
          <cell r="I773">
            <v>1</v>
          </cell>
          <cell r="J773">
            <v>12</v>
          </cell>
          <cell r="K773">
            <v>1</v>
          </cell>
          <cell r="L773">
            <v>61828.32</v>
          </cell>
        </row>
        <row r="774">
          <cell r="A774">
            <v>110220</v>
          </cell>
          <cell r="B774">
            <v>32055</v>
          </cell>
          <cell r="D774" t="str">
            <v>PSB</v>
          </cell>
          <cell r="E774" t="str">
            <v>M</v>
          </cell>
          <cell r="F774" t="str">
            <v>MNTL HLTH CLINICAL PROGRAM HEAD</v>
          </cell>
          <cell r="G774" t="str">
            <v>4726A</v>
          </cell>
          <cell r="H774">
            <v>8709.73</v>
          </cell>
          <cell r="I774">
            <v>1</v>
          </cell>
          <cell r="J774">
            <v>12</v>
          </cell>
          <cell r="K774">
            <v>1</v>
          </cell>
          <cell r="L774">
            <v>104516.76</v>
          </cell>
        </row>
        <row r="775">
          <cell r="A775">
            <v>110223</v>
          </cell>
          <cell r="B775">
            <v>32055</v>
          </cell>
          <cell r="D775" t="str">
            <v>PSB</v>
          </cell>
          <cell r="E775" t="str">
            <v>M</v>
          </cell>
          <cell r="F775" t="str">
            <v>TRAINING COORDINATOR, MH</v>
          </cell>
          <cell r="G775" t="str">
            <v>1865A</v>
          </cell>
          <cell r="H775">
            <v>6062.45</v>
          </cell>
          <cell r="I775">
            <v>1</v>
          </cell>
          <cell r="J775">
            <v>12</v>
          </cell>
          <cell r="K775">
            <v>1</v>
          </cell>
          <cell r="L775">
            <v>72749.399999999994</v>
          </cell>
        </row>
        <row r="776">
          <cell r="A776">
            <v>110224</v>
          </cell>
          <cell r="B776">
            <v>32055</v>
          </cell>
          <cell r="D776" t="str">
            <v>PSB</v>
          </cell>
          <cell r="E776" t="str">
            <v>M</v>
          </cell>
          <cell r="F776" t="str">
            <v>TRAINING COORDINATOR, MH</v>
          </cell>
          <cell r="G776" t="str">
            <v>1865A</v>
          </cell>
          <cell r="H776">
            <v>6062.45</v>
          </cell>
          <cell r="I776">
            <v>1</v>
          </cell>
          <cell r="J776">
            <v>12</v>
          </cell>
          <cell r="K776">
            <v>1</v>
          </cell>
          <cell r="L776">
            <v>72749.399999999994</v>
          </cell>
        </row>
        <row r="777">
          <cell r="A777">
            <v>110225</v>
          </cell>
          <cell r="B777">
            <v>32055</v>
          </cell>
          <cell r="D777" t="str">
            <v>PSB</v>
          </cell>
          <cell r="E777" t="str">
            <v>M</v>
          </cell>
          <cell r="F777" t="str">
            <v>TRAINING COORDINATOR, MH</v>
          </cell>
          <cell r="G777" t="str">
            <v>1865A</v>
          </cell>
          <cell r="H777">
            <v>6062.45</v>
          </cell>
          <cell r="I777">
            <v>1</v>
          </cell>
          <cell r="J777">
            <v>12</v>
          </cell>
          <cell r="K777">
            <v>1</v>
          </cell>
          <cell r="L777">
            <v>72749.399999999994</v>
          </cell>
        </row>
        <row r="778">
          <cell r="A778">
            <v>110226</v>
          </cell>
          <cell r="B778">
            <v>32055</v>
          </cell>
          <cell r="D778" t="str">
            <v>PSB</v>
          </cell>
          <cell r="E778" t="str">
            <v>M</v>
          </cell>
          <cell r="F778" t="str">
            <v>TRAINING COORDINATOR, MH</v>
          </cell>
          <cell r="G778" t="str">
            <v>1865A</v>
          </cell>
          <cell r="H778">
            <v>6062.45</v>
          </cell>
          <cell r="I778">
            <v>1</v>
          </cell>
          <cell r="J778">
            <v>12</v>
          </cell>
          <cell r="K778">
            <v>1</v>
          </cell>
          <cell r="L778">
            <v>72749.399999999994</v>
          </cell>
        </row>
        <row r="779">
          <cell r="A779">
            <v>110227</v>
          </cell>
          <cell r="B779">
            <v>32055</v>
          </cell>
          <cell r="D779" t="str">
            <v>PSB</v>
          </cell>
          <cell r="E779" t="str">
            <v>M</v>
          </cell>
          <cell r="F779" t="str">
            <v>TRAINING COORDINATOR, MH</v>
          </cell>
          <cell r="G779" t="str">
            <v>1865A</v>
          </cell>
          <cell r="H779">
            <v>6062.45</v>
          </cell>
          <cell r="I779">
            <v>1</v>
          </cell>
          <cell r="J779">
            <v>12</v>
          </cell>
          <cell r="K779">
            <v>1</v>
          </cell>
          <cell r="L779">
            <v>72749.399999999994</v>
          </cell>
        </row>
        <row r="780">
          <cell r="A780">
            <v>110228</v>
          </cell>
          <cell r="B780">
            <v>32055</v>
          </cell>
          <cell r="D780" t="str">
            <v>PSB</v>
          </cell>
          <cell r="E780" t="str">
            <v>M</v>
          </cell>
          <cell r="F780" t="str">
            <v>TRAINING COORDINATOR, MH</v>
          </cell>
          <cell r="G780" t="str">
            <v>1865A</v>
          </cell>
          <cell r="H780">
            <v>6062.45</v>
          </cell>
          <cell r="I780">
            <v>1</v>
          </cell>
          <cell r="J780">
            <v>12</v>
          </cell>
          <cell r="K780">
            <v>1</v>
          </cell>
          <cell r="L780">
            <v>72749.399999999994</v>
          </cell>
        </row>
        <row r="781">
          <cell r="A781">
            <v>110229</v>
          </cell>
          <cell r="B781">
            <v>32055</v>
          </cell>
          <cell r="D781" t="str">
            <v>PSB</v>
          </cell>
          <cell r="E781" t="str">
            <v>M</v>
          </cell>
          <cell r="F781" t="str">
            <v>TRAINING COORDINATOR, MH</v>
          </cell>
          <cell r="G781" t="str">
            <v>1865A</v>
          </cell>
          <cell r="H781">
            <v>6062.45</v>
          </cell>
          <cell r="I781">
            <v>1</v>
          </cell>
          <cell r="J781">
            <v>12</v>
          </cell>
          <cell r="K781">
            <v>1</v>
          </cell>
          <cell r="L781">
            <v>72749.399999999994</v>
          </cell>
        </row>
        <row r="782">
          <cell r="A782">
            <v>110230</v>
          </cell>
          <cell r="B782">
            <v>32055</v>
          </cell>
          <cell r="D782" t="str">
            <v>PSB</v>
          </cell>
          <cell r="E782" t="str">
            <v>M</v>
          </cell>
          <cell r="F782" t="str">
            <v>TRAINING COORDINATOR, MH</v>
          </cell>
          <cell r="G782" t="str">
            <v>1865A</v>
          </cell>
          <cell r="H782">
            <v>6062.45</v>
          </cell>
          <cell r="I782">
            <v>1</v>
          </cell>
          <cell r="J782">
            <v>12</v>
          </cell>
          <cell r="K782">
            <v>1</v>
          </cell>
          <cell r="L782">
            <v>72749.399999999994</v>
          </cell>
        </row>
        <row r="783">
          <cell r="A783">
            <v>110234</v>
          </cell>
          <cell r="B783">
            <v>32055</v>
          </cell>
          <cell r="D783" t="str">
            <v>PSB</v>
          </cell>
          <cell r="E783" t="str">
            <v>M</v>
          </cell>
          <cell r="F783" t="str">
            <v xml:space="preserve">ACCOUNTANT II                      </v>
          </cell>
          <cell r="G783" t="str">
            <v>0647A</v>
          </cell>
          <cell r="H783">
            <v>4046.36</v>
          </cell>
          <cell r="I783">
            <v>1</v>
          </cell>
          <cell r="J783">
            <v>12</v>
          </cell>
          <cell r="K783">
            <v>1</v>
          </cell>
          <cell r="L783">
            <v>48556.32</v>
          </cell>
        </row>
        <row r="784">
          <cell r="A784">
            <v>110235</v>
          </cell>
          <cell r="B784">
            <v>32055</v>
          </cell>
          <cell r="D784" t="str">
            <v>PSB</v>
          </cell>
          <cell r="E784" t="str">
            <v>M</v>
          </cell>
          <cell r="F784" t="str">
            <v xml:space="preserve">ACCOUNTANT II                      </v>
          </cell>
          <cell r="G784" t="str">
            <v>0647A</v>
          </cell>
          <cell r="H784">
            <v>4046.36</v>
          </cell>
          <cell r="I784">
            <v>1</v>
          </cell>
          <cell r="J784">
            <v>12</v>
          </cell>
          <cell r="K784">
            <v>1</v>
          </cell>
          <cell r="L784">
            <v>48556.32</v>
          </cell>
        </row>
        <row r="785">
          <cell r="A785">
            <v>110236</v>
          </cell>
          <cell r="B785">
            <v>32055</v>
          </cell>
          <cell r="D785" t="str">
            <v>PSB</v>
          </cell>
          <cell r="E785" t="str">
            <v>M</v>
          </cell>
          <cell r="F785" t="str">
            <v xml:space="preserve">ACCOUNTANT II                      </v>
          </cell>
          <cell r="G785" t="str">
            <v>0647A</v>
          </cell>
          <cell r="H785">
            <v>4046.36</v>
          </cell>
          <cell r="I785">
            <v>1</v>
          </cell>
          <cell r="J785">
            <v>12</v>
          </cell>
          <cell r="K785">
            <v>1</v>
          </cell>
          <cell r="L785">
            <v>48556.32</v>
          </cell>
        </row>
        <row r="786">
          <cell r="A786">
            <v>110237</v>
          </cell>
          <cell r="B786">
            <v>32055</v>
          </cell>
          <cell r="D786" t="str">
            <v>PSB</v>
          </cell>
          <cell r="E786" t="str">
            <v>M</v>
          </cell>
          <cell r="F786" t="str">
            <v xml:space="preserve">ACCOUNTANT II                      </v>
          </cell>
          <cell r="G786" t="str">
            <v>0647A</v>
          </cell>
          <cell r="H786">
            <v>4046.36</v>
          </cell>
          <cell r="I786">
            <v>1</v>
          </cell>
          <cell r="J786">
            <v>12</v>
          </cell>
          <cell r="K786">
            <v>1</v>
          </cell>
          <cell r="L786">
            <v>48556.32</v>
          </cell>
        </row>
        <row r="787">
          <cell r="A787">
            <v>110238</v>
          </cell>
          <cell r="B787">
            <v>32055</v>
          </cell>
          <cell r="D787" t="str">
            <v>PSB</v>
          </cell>
          <cell r="E787" t="str">
            <v>M</v>
          </cell>
          <cell r="F787" t="str">
            <v xml:space="preserve">ACCOUNTANT II                      </v>
          </cell>
          <cell r="G787" t="str">
            <v>0647A</v>
          </cell>
          <cell r="H787">
            <v>4046.36</v>
          </cell>
          <cell r="I787">
            <v>1</v>
          </cell>
          <cell r="J787">
            <v>12</v>
          </cell>
          <cell r="K787">
            <v>1</v>
          </cell>
          <cell r="L787">
            <v>48556.32</v>
          </cell>
        </row>
        <row r="788">
          <cell r="A788">
            <v>110239</v>
          </cell>
          <cell r="B788">
            <v>32055</v>
          </cell>
          <cell r="D788" t="str">
            <v>PSB</v>
          </cell>
          <cell r="E788" t="str">
            <v>M</v>
          </cell>
          <cell r="F788" t="str">
            <v xml:space="preserve">ACCOUNTANT II                      </v>
          </cell>
          <cell r="G788" t="str">
            <v>0647A</v>
          </cell>
          <cell r="H788">
            <v>4046.36</v>
          </cell>
          <cell r="I788">
            <v>1</v>
          </cell>
          <cell r="J788">
            <v>12</v>
          </cell>
          <cell r="K788">
            <v>1</v>
          </cell>
          <cell r="L788">
            <v>48556.32</v>
          </cell>
        </row>
        <row r="789">
          <cell r="A789">
            <v>110241</v>
          </cell>
          <cell r="B789">
            <v>32055</v>
          </cell>
          <cell r="D789" t="str">
            <v>PSB</v>
          </cell>
          <cell r="E789" t="str">
            <v>M</v>
          </cell>
          <cell r="F789" t="str">
            <v xml:space="preserve">ACCOUNTANT III                     </v>
          </cell>
          <cell r="G789" t="str">
            <v>0648A</v>
          </cell>
          <cell r="H789">
            <v>4531.82</v>
          </cell>
          <cell r="I789">
            <v>1</v>
          </cell>
          <cell r="J789">
            <v>12</v>
          </cell>
          <cell r="K789">
            <v>1</v>
          </cell>
          <cell r="L789">
            <v>54381.84</v>
          </cell>
        </row>
        <row r="790">
          <cell r="A790">
            <v>110240</v>
          </cell>
          <cell r="B790">
            <v>32055</v>
          </cell>
          <cell r="D790" t="str">
            <v>PSB</v>
          </cell>
          <cell r="E790" t="str">
            <v>M</v>
          </cell>
          <cell r="F790" t="str">
            <v xml:space="preserve">ACCOUNTING TECHNICIAN I            </v>
          </cell>
          <cell r="G790" t="str">
            <v>0642A</v>
          </cell>
          <cell r="H790">
            <v>3035.64</v>
          </cell>
          <cell r="I790">
            <v>1</v>
          </cell>
          <cell r="J790">
            <v>12</v>
          </cell>
          <cell r="K790">
            <v>1</v>
          </cell>
          <cell r="L790">
            <v>36427.68</v>
          </cell>
        </row>
        <row r="791">
          <cell r="A791">
            <v>110242</v>
          </cell>
          <cell r="B791">
            <v>32055</v>
          </cell>
          <cell r="D791" t="str">
            <v>PSB</v>
          </cell>
          <cell r="E791" t="str">
            <v>M</v>
          </cell>
          <cell r="F791" t="str">
            <v>HEALTH CARE FINANCIAL ANALYST</v>
          </cell>
          <cell r="G791" t="str">
            <v>0672A</v>
          </cell>
          <cell r="H791">
            <v>5038.91</v>
          </cell>
          <cell r="I791">
            <v>1</v>
          </cell>
          <cell r="J791">
            <v>12</v>
          </cell>
          <cell r="K791">
            <v>1</v>
          </cell>
          <cell r="L791">
            <v>60466.92</v>
          </cell>
        </row>
        <row r="792">
          <cell r="A792">
            <v>110243</v>
          </cell>
          <cell r="B792">
            <v>32055</v>
          </cell>
          <cell r="D792" t="str">
            <v>PSB</v>
          </cell>
          <cell r="E792" t="str">
            <v>M</v>
          </cell>
          <cell r="F792" t="str">
            <v>HEALTH CARE FINANCIAL ANALYST</v>
          </cell>
          <cell r="G792" t="str">
            <v>0672A</v>
          </cell>
          <cell r="H792">
            <v>5038.91</v>
          </cell>
          <cell r="I792">
            <v>1</v>
          </cell>
          <cell r="J792">
            <v>12</v>
          </cell>
          <cell r="K792">
            <v>1</v>
          </cell>
          <cell r="L792">
            <v>60466.92</v>
          </cell>
        </row>
        <row r="793">
          <cell r="A793">
            <v>110244</v>
          </cell>
          <cell r="B793">
            <v>32055</v>
          </cell>
          <cell r="D793" t="str">
            <v>PSB</v>
          </cell>
          <cell r="E793" t="str">
            <v>M</v>
          </cell>
          <cell r="F793" t="str">
            <v>HEALTH CARE FINANCIAL ANALYST</v>
          </cell>
          <cell r="G793" t="str">
            <v>0672A</v>
          </cell>
          <cell r="H793">
            <v>5038.91</v>
          </cell>
          <cell r="I793">
            <v>1</v>
          </cell>
          <cell r="J793">
            <v>12</v>
          </cell>
          <cell r="K793">
            <v>1</v>
          </cell>
          <cell r="L793">
            <v>60466.92</v>
          </cell>
        </row>
        <row r="794">
          <cell r="A794">
            <v>110245</v>
          </cell>
          <cell r="B794">
            <v>32055</v>
          </cell>
          <cell r="D794" t="str">
            <v>PSB</v>
          </cell>
          <cell r="E794" t="str">
            <v>M</v>
          </cell>
          <cell r="F794" t="str">
            <v>HEALTH CARE FINANCIAL ANALYST</v>
          </cell>
          <cell r="G794" t="str">
            <v>0672A</v>
          </cell>
          <cell r="H794">
            <v>5038.91</v>
          </cell>
          <cell r="I794">
            <v>1</v>
          </cell>
          <cell r="J794">
            <v>12</v>
          </cell>
          <cell r="K794">
            <v>1</v>
          </cell>
          <cell r="L794">
            <v>60466.92</v>
          </cell>
        </row>
        <row r="795">
          <cell r="A795">
            <v>110246</v>
          </cell>
          <cell r="B795">
            <v>32055</v>
          </cell>
          <cell r="D795" t="str">
            <v>PSB</v>
          </cell>
          <cell r="E795" t="str">
            <v>M</v>
          </cell>
          <cell r="F795" t="str">
            <v>INFORMATION SYSTEMS COORDINATOR</v>
          </cell>
          <cell r="G795" t="str">
            <v>2593A</v>
          </cell>
          <cell r="H795">
            <v>6608.45</v>
          </cell>
          <cell r="I795">
            <v>1</v>
          </cell>
          <cell r="J795">
            <v>12</v>
          </cell>
          <cell r="K795">
            <v>1</v>
          </cell>
          <cell r="L795">
            <v>79301.399999999994</v>
          </cell>
        </row>
        <row r="796">
          <cell r="A796">
            <v>110247</v>
          </cell>
          <cell r="B796">
            <v>32055</v>
          </cell>
          <cell r="D796" t="str">
            <v>PSB</v>
          </cell>
          <cell r="E796" t="str">
            <v>M</v>
          </cell>
          <cell r="F796" t="str">
            <v>SENIOR ACCTG SYSTEMS TECHNICIAN</v>
          </cell>
          <cell r="G796" t="str">
            <v>0666A</v>
          </cell>
          <cell r="H796">
            <v>5973</v>
          </cell>
          <cell r="I796">
            <v>1</v>
          </cell>
          <cell r="J796">
            <v>12</v>
          </cell>
          <cell r="K796">
            <v>1</v>
          </cell>
          <cell r="L796">
            <v>71676</v>
          </cell>
        </row>
        <row r="797">
          <cell r="A797">
            <v>110248</v>
          </cell>
          <cell r="B797">
            <v>32055</v>
          </cell>
          <cell r="D797" t="str">
            <v>PSB</v>
          </cell>
          <cell r="E797" t="str">
            <v>M</v>
          </cell>
          <cell r="F797" t="str">
            <v xml:space="preserve">ADMINISTRATIVE ASSISTANT III       </v>
          </cell>
          <cell r="G797" t="str">
            <v>0889A</v>
          </cell>
          <cell r="H797">
            <v>4832</v>
          </cell>
          <cell r="I797">
            <v>1</v>
          </cell>
          <cell r="J797">
            <v>12</v>
          </cell>
          <cell r="K797">
            <v>1</v>
          </cell>
          <cell r="L797">
            <v>57984</v>
          </cell>
        </row>
        <row r="798">
          <cell r="A798">
            <v>110249</v>
          </cell>
          <cell r="B798">
            <v>32055</v>
          </cell>
          <cell r="D798" t="str">
            <v>PSB</v>
          </cell>
          <cell r="E798" t="str">
            <v>M</v>
          </cell>
          <cell r="F798" t="str">
            <v xml:space="preserve">MENTAL HEALTH ANALYST I            </v>
          </cell>
          <cell r="G798" t="str">
            <v>4727A</v>
          </cell>
          <cell r="H798">
            <v>5602.09</v>
          </cell>
          <cell r="I798">
            <v>1</v>
          </cell>
          <cell r="J798">
            <v>12</v>
          </cell>
          <cell r="K798">
            <v>1</v>
          </cell>
          <cell r="L798">
            <v>67225.08</v>
          </cell>
        </row>
        <row r="799">
          <cell r="A799">
            <v>110250</v>
          </cell>
          <cell r="B799">
            <v>32055</v>
          </cell>
          <cell r="D799" t="str">
            <v>PSB</v>
          </cell>
          <cell r="E799" t="str">
            <v>M</v>
          </cell>
          <cell r="F799" t="str">
            <v xml:space="preserve">MENTAL HEALTH ANALYST I            </v>
          </cell>
          <cell r="G799" t="str">
            <v>4727A</v>
          </cell>
          <cell r="H799">
            <v>5602.09</v>
          </cell>
          <cell r="I799">
            <v>1</v>
          </cell>
          <cell r="J799">
            <v>12</v>
          </cell>
          <cell r="K799">
            <v>1</v>
          </cell>
          <cell r="L799">
            <v>67225.08</v>
          </cell>
        </row>
        <row r="800">
          <cell r="A800">
            <v>110251</v>
          </cell>
          <cell r="B800">
            <v>32055</v>
          </cell>
          <cell r="D800" t="str">
            <v>PSB</v>
          </cell>
          <cell r="E800" t="str">
            <v>M</v>
          </cell>
          <cell r="F800" t="str">
            <v xml:space="preserve">MENTAL HEALTH ANALYST I            </v>
          </cell>
          <cell r="G800" t="str">
            <v>4727A</v>
          </cell>
          <cell r="H800">
            <v>5602.09</v>
          </cell>
          <cell r="I800">
            <v>1</v>
          </cell>
          <cell r="J800">
            <v>12</v>
          </cell>
          <cell r="K800">
            <v>1</v>
          </cell>
          <cell r="L800">
            <v>67225.08</v>
          </cell>
        </row>
        <row r="801">
          <cell r="A801">
            <v>110252</v>
          </cell>
          <cell r="B801">
            <v>32055</v>
          </cell>
          <cell r="D801" t="str">
            <v>PSB</v>
          </cell>
          <cell r="E801" t="str">
            <v>M</v>
          </cell>
          <cell r="F801" t="str">
            <v xml:space="preserve">MENTAL HEALTH ANALYST I            </v>
          </cell>
          <cell r="G801" t="str">
            <v>4727A</v>
          </cell>
          <cell r="H801">
            <v>5602.09</v>
          </cell>
          <cell r="I801">
            <v>1</v>
          </cell>
          <cell r="J801">
            <v>12</v>
          </cell>
          <cell r="K801">
            <v>1</v>
          </cell>
          <cell r="L801">
            <v>67225.08</v>
          </cell>
        </row>
        <row r="802">
          <cell r="A802">
            <v>110253</v>
          </cell>
          <cell r="B802">
            <v>32055</v>
          </cell>
          <cell r="D802" t="str">
            <v>PSB</v>
          </cell>
          <cell r="E802" t="str">
            <v>M</v>
          </cell>
          <cell r="F802" t="str">
            <v xml:space="preserve">MENTAL HEALTH ANALYST II           </v>
          </cell>
          <cell r="G802" t="str">
            <v>4729A</v>
          </cell>
          <cell r="H802">
            <v>6244.55</v>
          </cell>
          <cell r="I802">
            <v>1</v>
          </cell>
          <cell r="J802">
            <v>12</v>
          </cell>
          <cell r="K802">
            <v>1</v>
          </cell>
          <cell r="L802">
            <v>74934.600000000006</v>
          </cell>
        </row>
        <row r="803">
          <cell r="A803">
            <v>110254</v>
          </cell>
          <cell r="B803">
            <v>32055</v>
          </cell>
          <cell r="D803" t="str">
            <v>PSB</v>
          </cell>
          <cell r="E803" t="str">
            <v>M</v>
          </cell>
          <cell r="F803" t="str">
            <v xml:space="preserve">MENTAL HEALTH ANALYST III          </v>
          </cell>
          <cell r="G803" t="str">
            <v>4731A</v>
          </cell>
          <cell r="H803">
            <v>7329.55</v>
          </cell>
          <cell r="I803">
            <v>1</v>
          </cell>
          <cell r="J803">
            <v>12</v>
          </cell>
          <cell r="K803">
            <v>1</v>
          </cell>
          <cell r="L803">
            <v>87954.6</v>
          </cell>
        </row>
        <row r="804">
          <cell r="A804">
            <v>110255</v>
          </cell>
          <cell r="B804">
            <v>32055</v>
          </cell>
          <cell r="D804" t="str">
            <v>PSB</v>
          </cell>
          <cell r="E804" t="str">
            <v>M</v>
          </cell>
          <cell r="F804" t="str">
            <v>ADMINISTRATIVE SVCS MGR I</v>
          </cell>
          <cell r="G804" t="str">
            <v>1002A</v>
          </cell>
          <cell r="H804">
            <v>5900.27</v>
          </cell>
          <cell r="I804">
            <v>1</v>
          </cell>
          <cell r="J804">
            <v>12</v>
          </cell>
          <cell r="K804">
            <v>1</v>
          </cell>
          <cell r="L804">
            <v>70803.240000000005</v>
          </cell>
        </row>
        <row r="805">
          <cell r="A805">
            <v>110256</v>
          </cell>
          <cell r="B805">
            <v>32055</v>
          </cell>
          <cell r="D805" t="str">
            <v>PSB</v>
          </cell>
          <cell r="E805" t="str">
            <v>M</v>
          </cell>
          <cell r="F805" t="str">
            <v xml:space="preserve">DEPARTMENTAL PERSONNEL ASSISTANT   </v>
          </cell>
          <cell r="G805" t="str">
            <v>1842A</v>
          </cell>
          <cell r="H805">
            <v>3132.73</v>
          </cell>
          <cell r="I805">
            <v>1</v>
          </cell>
          <cell r="J805">
            <v>12</v>
          </cell>
          <cell r="K805">
            <v>1</v>
          </cell>
          <cell r="L805">
            <v>37592.76</v>
          </cell>
        </row>
        <row r="806">
          <cell r="A806">
            <v>110257</v>
          </cell>
          <cell r="B806">
            <v>32055</v>
          </cell>
          <cell r="D806" t="str">
            <v>PSB</v>
          </cell>
          <cell r="E806" t="str">
            <v>M</v>
          </cell>
          <cell r="F806" t="str">
            <v xml:space="preserve">DEPARTMENTAL PERSONNEL TECHNICIAN  </v>
          </cell>
          <cell r="G806" t="str">
            <v>1848A</v>
          </cell>
          <cell r="H806">
            <v>4892</v>
          </cell>
          <cell r="I806">
            <v>1</v>
          </cell>
          <cell r="J806">
            <v>12</v>
          </cell>
          <cell r="K806">
            <v>1</v>
          </cell>
          <cell r="L806">
            <v>58704</v>
          </cell>
        </row>
        <row r="807">
          <cell r="A807">
            <v>110258</v>
          </cell>
          <cell r="B807">
            <v>32055</v>
          </cell>
          <cell r="D807" t="str">
            <v>PSB</v>
          </cell>
          <cell r="E807" t="str">
            <v>M</v>
          </cell>
          <cell r="F807" t="str">
            <v xml:space="preserve">DEPARTMENTAL PERSONNEL TECHNICIAN  </v>
          </cell>
          <cell r="G807" t="str">
            <v>1848A</v>
          </cell>
          <cell r="H807">
            <v>4892</v>
          </cell>
          <cell r="I807">
            <v>1</v>
          </cell>
          <cell r="J807">
            <v>12</v>
          </cell>
          <cell r="K807">
            <v>1</v>
          </cell>
          <cell r="L807">
            <v>58704</v>
          </cell>
        </row>
        <row r="808">
          <cell r="A808">
            <v>110259</v>
          </cell>
          <cell r="B808">
            <v>32055</v>
          </cell>
          <cell r="D808" t="str">
            <v>PSB</v>
          </cell>
          <cell r="E808" t="str">
            <v>M</v>
          </cell>
          <cell r="F808" t="str">
            <v>SENIOR DEPARTMENTAL PERSONNEL ASST</v>
          </cell>
          <cell r="G808" t="str">
            <v>1843A</v>
          </cell>
          <cell r="H808">
            <v>4066.18</v>
          </cell>
          <cell r="I808">
            <v>1</v>
          </cell>
          <cell r="J808">
            <v>12</v>
          </cell>
          <cell r="K808">
            <v>1</v>
          </cell>
          <cell r="L808">
            <v>48794.16</v>
          </cell>
        </row>
        <row r="809">
          <cell r="A809">
            <v>110260</v>
          </cell>
          <cell r="B809">
            <v>32055</v>
          </cell>
          <cell r="D809" t="str">
            <v>PSB</v>
          </cell>
          <cell r="E809" t="str">
            <v>M</v>
          </cell>
          <cell r="F809" t="str">
            <v>PAYROLL CLERK I</v>
          </cell>
          <cell r="G809" t="str">
            <v>1331A</v>
          </cell>
          <cell r="H809">
            <v>3102.64</v>
          </cell>
          <cell r="I809">
            <v>1</v>
          </cell>
          <cell r="J809">
            <v>12</v>
          </cell>
          <cell r="K809">
            <v>1</v>
          </cell>
          <cell r="L809">
            <v>37231.68</v>
          </cell>
        </row>
        <row r="810">
          <cell r="A810">
            <v>110261</v>
          </cell>
          <cell r="B810">
            <v>32055</v>
          </cell>
          <cell r="D810" t="str">
            <v>PSB</v>
          </cell>
          <cell r="E810" t="str">
            <v>M</v>
          </cell>
          <cell r="F810" t="str">
            <v>PAYROLL CLERK II</v>
          </cell>
          <cell r="G810" t="str">
            <v>1334A</v>
          </cell>
          <cell r="H810">
            <v>3273.27</v>
          </cell>
          <cell r="I810">
            <v>1</v>
          </cell>
          <cell r="J810">
            <v>12</v>
          </cell>
          <cell r="K810">
            <v>1</v>
          </cell>
          <cell r="L810">
            <v>40349.4</v>
          </cell>
        </row>
        <row r="811">
          <cell r="A811">
            <v>110262</v>
          </cell>
          <cell r="B811">
            <v>32055</v>
          </cell>
          <cell r="D811" t="str">
            <v>PSB</v>
          </cell>
          <cell r="E811" t="str">
            <v>M</v>
          </cell>
          <cell r="F811" t="str">
            <v>SENIOR DEPARTMENTAL PERSONNEL ASST</v>
          </cell>
          <cell r="G811" t="str">
            <v>1843A</v>
          </cell>
          <cell r="H811">
            <v>4066.18</v>
          </cell>
          <cell r="I811">
            <v>1</v>
          </cell>
          <cell r="J811">
            <v>12</v>
          </cell>
          <cell r="K811">
            <v>1</v>
          </cell>
          <cell r="L811">
            <v>48794.16</v>
          </cell>
        </row>
        <row r="812">
          <cell r="A812">
            <v>110263</v>
          </cell>
          <cell r="B812">
            <v>32055</v>
          </cell>
          <cell r="D812" t="str">
            <v>PSB</v>
          </cell>
          <cell r="E812" t="str">
            <v>M</v>
          </cell>
          <cell r="F812" t="str">
            <v xml:space="preserve">DEPARTMENTAL PERSONNEL TECHNICIAN  </v>
          </cell>
          <cell r="G812" t="str">
            <v>1848A</v>
          </cell>
          <cell r="H812">
            <v>4892</v>
          </cell>
          <cell r="I812">
            <v>1</v>
          </cell>
          <cell r="J812">
            <v>12</v>
          </cell>
          <cell r="K812">
            <v>1</v>
          </cell>
          <cell r="L812">
            <v>58704</v>
          </cell>
        </row>
        <row r="813">
          <cell r="A813">
            <v>110264</v>
          </cell>
          <cell r="B813">
            <v>32055</v>
          </cell>
          <cell r="D813" t="str">
            <v>PSB</v>
          </cell>
          <cell r="E813" t="str">
            <v>M</v>
          </cell>
          <cell r="F813" t="str">
            <v xml:space="preserve">SENIOR DEPARTMENTAL PERSONNEL TECH </v>
          </cell>
          <cell r="G813" t="str">
            <v>1849A</v>
          </cell>
          <cell r="H813">
            <v>5452.55</v>
          </cell>
          <cell r="I813">
            <v>1</v>
          </cell>
          <cell r="J813">
            <v>12</v>
          </cell>
          <cell r="K813">
            <v>1</v>
          </cell>
          <cell r="L813">
            <v>65430.6</v>
          </cell>
        </row>
        <row r="814">
          <cell r="A814">
            <v>110265</v>
          </cell>
          <cell r="B814">
            <v>32055</v>
          </cell>
          <cell r="D814" t="str">
            <v>PSB</v>
          </cell>
          <cell r="E814" t="str">
            <v>M</v>
          </cell>
          <cell r="F814" t="str">
            <v xml:space="preserve">SENIOR DEPARTMENTAL PERSONNEL TECH </v>
          </cell>
          <cell r="G814" t="str">
            <v>1849A</v>
          </cell>
          <cell r="H814">
            <v>5452.55</v>
          </cell>
          <cell r="I814">
            <v>1</v>
          </cell>
          <cell r="J814">
            <v>12</v>
          </cell>
          <cell r="K814">
            <v>1</v>
          </cell>
          <cell r="L814">
            <v>65430.6</v>
          </cell>
        </row>
        <row r="815">
          <cell r="A815">
            <v>110266</v>
          </cell>
          <cell r="B815">
            <v>32055</v>
          </cell>
          <cell r="D815" t="str">
            <v>PSB</v>
          </cell>
          <cell r="E815" t="str">
            <v>M</v>
          </cell>
          <cell r="F815" t="str">
            <v xml:space="preserve">SENIOR DEPARTMENTAL PERSONNEL TECH </v>
          </cell>
          <cell r="G815" t="str">
            <v>1849A</v>
          </cell>
          <cell r="H815">
            <v>5452.55</v>
          </cell>
          <cell r="I815">
            <v>1</v>
          </cell>
          <cell r="J815">
            <v>12</v>
          </cell>
          <cell r="K815">
            <v>1</v>
          </cell>
          <cell r="L815">
            <v>65430.6</v>
          </cell>
        </row>
        <row r="816">
          <cell r="A816">
            <v>110267</v>
          </cell>
          <cell r="B816">
            <v>32055</v>
          </cell>
          <cell r="D816" t="str">
            <v>PSB</v>
          </cell>
          <cell r="E816" t="str">
            <v>M</v>
          </cell>
          <cell r="F816" t="str">
            <v xml:space="preserve">SENIOR TYPIST-CLERK                </v>
          </cell>
          <cell r="G816" t="str">
            <v>2216A</v>
          </cell>
          <cell r="H816">
            <v>3013.55</v>
          </cell>
          <cell r="I816">
            <v>1</v>
          </cell>
          <cell r="J816">
            <v>12</v>
          </cell>
          <cell r="K816">
            <v>1</v>
          </cell>
          <cell r="L816">
            <v>36162.6</v>
          </cell>
        </row>
        <row r="817">
          <cell r="A817">
            <v>110268</v>
          </cell>
          <cell r="B817">
            <v>32055</v>
          </cell>
          <cell r="D817" t="str">
            <v>PSB</v>
          </cell>
          <cell r="E817" t="str">
            <v>M</v>
          </cell>
          <cell r="F817" t="str">
            <v xml:space="preserve">STUDENT WORKER                     </v>
          </cell>
          <cell r="G817" t="str">
            <v>8242F</v>
          </cell>
          <cell r="H817">
            <v>8.52</v>
          </cell>
          <cell r="I817">
            <v>1</v>
          </cell>
          <cell r="J817">
            <v>2088</v>
          </cell>
          <cell r="K817">
            <v>0</v>
          </cell>
          <cell r="L817">
            <v>17789.759999999998</v>
          </cell>
        </row>
        <row r="818">
          <cell r="A818">
            <v>110206</v>
          </cell>
          <cell r="B818">
            <v>32055</v>
          </cell>
          <cell r="D818" t="str">
            <v>PSB</v>
          </cell>
          <cell r="E818" t="str">
            <v>M</v>
          </cell>
          <cell r="F818" t="str">
            <v>PSYCHIATRIC SOCIAL WORKER II</v>
          </cell>
          <cell r="G818" t="str">
            <v>9035A</v>
          </cell>
          <cell r="H818">
            <v>5425.82</v>
          </cell>
          <cell r="I818">
            <v>1</v>
          </cell>
          <cell r="J818">
            <v>12</v>
          </cell>
          <cell r="K818">
            <v>1</v>
          </cell>
          <cell r="L818">
            <v>65109.84</v>
          </cell>
        </row>
        <row r="819">
          <cell r="A819">
            <v>110207</v>
          </cell>
          <cell r="B819">
            <v>32055</v>
          </cell>
          <cell r="D819" t="str">
            <v>PSB</v>
          </cell>
          <cell r="E819" t="str">
            <v>M</v>
          </cell>
          <cell r="F819" t="str">
            <v>PSYCHIATRIC SOCIAL WORKER II</v>
          </cell>
          <cell r="G819" t="str">
            <v>9035A</v>
          </cell>
          <cell r="H819">
            <v>5425.82</v>
          </cell>
          <cell r="I819">
            <v>1</v>
          </cell>
          <cell r="J819">
            <v>12</v>
          </cell>
          <cell r="K819">
            <v>1</v>
          </cell>
          <cell r="L819">
            <v>65109.84</v>
          </cell>
        </row>
        <row r="820">
          <cell r="A820">
            <v>110208</v>
          </cell>
          <cell r="B820">
            <v>32055</v>
          </cell>
          <cell r="D820" t="str">
            <v>PSB</v>
          </cell>
          <cell r="E820" t="str">
            <v>M</v>
          </cell>
          <cell r="F820" t="str">
            <v>PSYCHIATRIC SOCIAL WORKER II</v>
          </cell>
          <cell r="G820" t="str">
            <v>9035A</v>
          </cell>
          <cell r="H820">
            <v>5425.82</v>
          </cell>
          <cell r="I820">
            <v>1</v>
          </cell>
          <cell r="J820">
            <v>12</v>
          </cell>
          <cell r="K820">
            <v>1</v>
          </cell>
          <cell r="L820">
            <v>65109.84</v>
          </cell>
        </row>
        <row r="821">
          <cell r="A821">
            <v>110199</v>
          </cell>
          <cell r="B821">
            <v>32054</v>
          </cell>
          <cell r="D821" t="str">
            <v>PSB</v>
          </cell>
          <cell r="E821" t="str">
            <v>M</v>
          </cell>
          <cell r="F821" t="str">
            <v>CLINICAL PSYCHOLOGIST II</v>
          </cell>
          <cell r="G821" t="str">
            <v>8697A</v>
          </cell>
          <cell r="H821">
            <v>6993.82</v>
          </cell>
          <cell r="I821">
            <v>1</v>
          </cell>
          <cell r="J821">
            <v>12</v>
          </cell>
          <cell r="K821">
            <v>1</v>
          </cell>
          <cell r="L821">
            <v>83925.84</v>
          </cell>
        </row>
        <row r="822">
          <cell r="A822">
            <v>110200</v>
          </cell>
          <cell r="B822">
            <v>32054</v>
          </cell>
          <cell r="D822" t="str">
            <v>PSB</v>
          </cell>
          <cell r="E822" t="str">
            <v>M</v>
          </cell>
          <cell r="F822" t="str">
            <v>CLINICAL PSYCHOLOGIST II</v>
          </cell>
          <cell r="G822" t="str">
            <v>8697A</v>
          </cell>
          <cell r="H822">
            <v>6993.82</v>
          </cell>
          <cell r="I822">
            <v>1</v>
          </cell>
          <cell r="J822">
            <v>12</v>
          </cell>
          <cell r="K822">
            <v>1</v>
          </cell>
          <cell r="L822">
            <v>83925.84</v>
          </cell>
        </row>
        <row r="823">
          <cell r="A823">
            <v>110201</v>
          </cell>
          <cell r="B823">
            <v>32054</v>
          </cell>
          <cell r="D823" t="str">
            <v>PSB</v>
          </cell>
          <cell r="E823" t="str">
            <v>M</v>
          </cell>
          <cell r="F823" t="str">
            <v>PSYCHIATRIC SOCIAL WORKER II</v>
          </cell>
          <cell r="G823" t="str">
            <v>9035A</v>
          </cell>
          <cell r="H823">
            <v>5425.82</v>
          </cell>
          <cell r="I823">
            <v>1</v>
          </cell>
          <cell r="J823">
            <v>12</v>
          </cell>
          <cell r="K823">
            <v>1</v>
          </cell>
          <cell r="L823">
            <v>65109.84</v>
          </cell>
        </row>
        <row r="824">
          <cell r="A824">
            <v>109922</v>
          </cell>
          <cell r="B824">
            <v>20652</v>
          </cell>
          <cell r="C824">
            <v>20652</v>
          </cell>
          <cell r="D824" t="str">
            <v>PG</v>
          </cell>
          <cell r="E824" t="str">
            <v>B</v>
          </cell>
          <cell r="F824" t="str">
            <v xml:space="preserve">ACCOUNTANT II                      </v>
          </cell>
          <cell r="G824" t="str">
            <v>0647A</v>
          </cell>
          <cell r="H824">
            <v>4046.36</v>
          </cell>
          <cell r="I824">
            <v>1</v>
          </cell>
          <cell r="J824">
            <v>12</v>
          </cell>
          <cell r="K824">
            <v>1</v>
          </cell>
          <cell r="L824">
            <v>48556.32</v>
          </cell>
        </row>
        <row r="825">
          <cell r="A825">
            <v>110344</v>
          </cell>
          <cell r="B825">
            <v>20652</v>
          </cell>
          <cell r="C825">
            <v>20652</v>
          </cell>
          <cell r="D825" t="str">
            <v>PG</v>
          </cell>
          <cell r="E825" t="str">
            <v>B</v>
          </cell>
          <cell r="F825" t="str">
            <v xml:space="preserve">ACCOUNTANT II                      </v>
          </cell>
          <cell r="G825" t="str">
            <v>0647A</v>
          </cell>
          <cell r="H825">
            <v>4046.36</v>
          </cell>
          <cell r="I825">
            <v>1</v>
          </cell>
          <cell r="J825">
            <v>12</v>
          </cell>
          <cell r="K825">
            <v>1</v>
          </cell>
          <cell r="L825">
            <v>48556.32</v>
          </cell>
        </row>
        <row r="826">
          <cell r="A826">
            <v>110345</v>
          </cell>
          <cell r="B826">
            <v>20652</v>
          </cell>
          <cell r="C826">
            <v>20652</v>
          </cell>
          <cell r="D826" t="str">
            <v>PG</v>
          </cell>
          <cell r="E826" t="str">
            <v>B</v>
          </cell>
          <cell r="F826" t="str">
            <v xml:space="preserve">ACCOUNTING TECHNICIAN I            </v>
          </cell>
          <cell r="G826" t="str">
            <v>0642A</v>
          </cell>
          <cell r="H826">
            <v>3035.64</v>
          </cell>
          <cell r="I826">
            <v>1</v>
          </cell>
          <cell r="J826">
            <v>12</v>
          </cell>
          <cell r="K826">
            <v>1</v>
          </cell>
          <cell r="L826">
            <v>36427.68</v>
          </cell>
        </row>
        <row r="827">
          <cell r="A827">
            <v>110346</v>
          </cell>
          <cell r="B827">
            <v>20652</v>
          </cell>
          <cell r="C827">
            <v>20652</v>
          </cell>
          <cell r="D827" t="str">
            <v>PG</v>
          </cell>
          <cell r="E827" t="str">
            <v>B</v>
          </cell>
          <cell r="F827" t="str">
            <v xml:space="preserve">ACCOUNTING TECHNICIAN I            </v>
          </cell>
          <cell r="G827" t="str">
            <v>0642A</v>
          </cell>
          <cell r="H827">
            <v>3035.64</v>
          </cell>
          <cell r="I827">
            <v>1</v>
          </cell>
          <cell r="J827">
            <v>12</v>
          </cell>
          <cell r="K827">
            <v>1</v>
          </cell>
          <cell r="L827">
            <v>36427.68</v>
          </cell>
        </row>
        <row r="828">
          <cell r="A828">
            <v>110347</v>
          </cell>
          <cell r="B828">
            <v>20652</v>
          </cell>
          <cell r="C828">
            <v>20652</v>
          </cell>
          <cell r="D828" t="str">
            <v>PG</v>
          </cell>
          <cell r="E828" t="str">
            <v>B</v>
          </cell>
          <cell r="F828" t="str">
            <v xml:space="preserve">ACCOUNTING TECHNICIAN I            </v>
          </cell>
          <cell r="G828" t="str">
            <v>0642A</v>
          </cell>
          <cell r="H828">
            <v>3035.64</v>
          </cell>
          <cell r="I828">
            <v>1</v>
          </cell>
          <cell r="J828">
            <v>12</v>
          </cell>
          <cell r="K828">
            <v>1</v>
          </cell>
          <cell r="L828">
            <v>36427.68</v>
          </cell>
        </row>
        <row r="829">
          <cell r="A829">
            <v>109643</v>
          </cell>
          <cell r="B829">
            <v>20652</v>
          </cell>
          <cell r="C829">
            <v>20652</v>
          </cell>
          <cell r="D829" t="str">
            <v>PG</v>
          </cell>
          <cell r="E829" t="str">
            <v>B</v>
          </cell>
          <cell r="F829" t="str">
            <v xml:space="preserve">ACCOUNTING TECHNICIAN II           </v>
          </cell>
          <cell r="G829" t="str">
            <v>0643A</v>
          </cell>
          <cell r="H829">
            <v>3370.64</v>
          </cell>
          <cell r="I829">
            <v>1</v>
          </cell>
          <cell r="J829">
            <v>12</v>
          </cell>
          <cell r="K829">
            <v>1</v>
          </cell>
          <cell r="L829">
            <v>40447.68</v>
          </cell>
        </row>
        <row r="830">
          <cell r="A830">
            <v>100067</v>
          </cell>
          <cell r="B830">
            <v>20652</v>
          </cell>
          <cell r="C830">
            <v>20652</v>
          </cell>
          <cell r="D830" t="str">
            <v>PG</v>
          </cell>
          <cell r="E830" t="str">
            <v>B</v>
          </cell>
          <cell r="F830" t="str">
            <v>ASSISTANT DIVISION CHIEF,PUB GUARDIAN,MH</v>
          </cell>
          <cell r="G830" t="str">
            <v>1488A</v>
          </cell>
          <cell r="H830">
            <v>6823.36</v>
          </cell>
          <cell r="I830">
            <v>1</v>
          </cell>
          <cell r="J830">
            <v>12</v>
          </cell>
          <cell r="K830">
            <v>1</v>
          </cell>
          <cell r="L830">
            <v>81880.320000000007</v>
          </cell>
        </row>
        <row r="831">
          <cell r="A831">
            <v>100213</v>
          </cell>
          <cell r="B831">
            <v>20652</v>
          </cell>
          <cell r="C831">
            <v>20652</v>
          </cell>
          <cell r="D831" t="str">
            <v>PG</v>
          </cell>
          <cell r="E831" t="str">
            <v>B</v>
          </cell>
          <cell r="F831" t="str">
            <v>CONSERVATOR/ADMINISTRATOR ASSISTANT</v>
          </cell>
          <cell r="G831" t="str">
            <v>1479A</v>
          </cell>
          <cell r="H831">
            <v>3095.18</v>
          </cell>
          <cell r="I831">
            <v>1</v>
          </cell>
          <cell r="J831">
            <v>12</v>
          </cell>
          <cell r="K831">
            <v>1</v>
          </cell>
          <cell r="L831">
            <v>37142.239999999998</v>
          </cell>
        </row>
        <row r="832">
          <cell r="A832">
            <v>109925</v>
          </cell>
          <cell r="B832">
            <v>20652</v>
          </cell>
          <cell r="C832">
            <v>20652</v>
          </cell>
          <cell r="D832" t="str">
            <v>PG</v>
          </cell>
          <cell r="E832" t="str">
            <v>B</v>
          </cell>
          <cell r="F832" t="str">
            <v>CONSERVATOR/ADMINISTRATOR ASSISTANT</v>
          </cell>
          <cell r="G832" t="str">
            <v>1479A</v>
          </cell>
          <cell r="H832">
            <v>3095.18</v>
          </cell>
          <cell r="I832">
            <v>1</v>
          </cell>
          <cell r="J832">
            <v>12</v>
          </cell>
          <cell r="K832">
            <v>1</v>
          </cell>
          <cell r="L832">
            <v>37142.160000000003</v>
          </cell>
        </row>
        <row r="833">
          <cell r="A833">
            <v>109926</v>
          </cell>
          <cell r="B833">
            <v>20652</v>
          </cell>
          <cell r="C833">
            <v>20652</v>
          </cell>
          <cell r="D833" t="str">
            <v>PG</v>
          </cell>
          <cell r="E833" t="str">
            <v>B</v>
          </cell>
          <cell r="F833" t="str">
            <v>CONSERVATOR/ADMINISTRATOR ASSISTANT</v>
          </cell>
          <cell r="G833" t="str">
            <v>1479A</v>
          </cell>
          <cell r="H833">
            <v>3095.18</v>
          </cell>
          <cell r="I833">
            <v>1</v>
          </cell>
          <cell r="J833">
            <v>12</v>
          </cell>
          <cell r="K833">
            <v>1</v>
          </cell>
          <cell r="L833">
            <v>37142.160000000003</v>
          </cell>
        </row>
        <row r="834">
          <cell r="A834">
            <v>102037</v>
          </cell>
          <cell r="B834">
            <v>20652</v>
          </cell>
          <cell r="C834">
            <v>20652</v>
          </cell>
          <cell r="D834" t="str">
            <v>PG</v>
          </cell>
          <cell r="E834" t="str">
            <v>B</v>
          </cell>
          <cell r="F834" t="str">
            <v xml:space="preserve">DEPUTY PUBLIC CONSERVATOR/ADMR II  </v>
          </cell>
          <cell r="G834" t="str">
            <v>1481A</v>
          </cell>
          <cell r="H834">
            <v>4229.3599999999997</v>
          </cell>
          <cell r="I834">
            <v>1</v>
          </cell>
          <cell r="J834">
            <v>12</v>
          </cell>
          <cell r="K834">
            <v>1</v>
          </cell>
          <cell r="L834">
            <v>50752.56</v>
          </cell>
        </row>
        <row r="835">
          <cell r="A835">
            <v>103553</v>
          </cell>
          <cell r="B835">
            <v>20652</v>
          </cell>
          <cell r="C835">
            <v>20652</v>
          </cell>
          <cell r="D835" t="str">
            <v>PG</v>
          </cell>
          <cell r="E835" t="str">
            <v>B</v>
          </cell>
          <cell r="F835" t="str">
            <v xml:space="preserve">DEPUTY PUBLIC CONSERVATOR/ADMR II  </v>
          </cell>
          <cell r="G835" t="str">
            <v>1481A</v>
          </cell>
          <cell r="H835">
            <v>4229.3599999999997</v>
          </cell>
          <cell r="I835">
            <v>1</v>
          </cell>
          <cell r="J835">
            <v>12</v>
          </cell>
          <cell r="K835">
            <v>1</v>
          </cell>
          <cell r="L835">
            <v>50752.56</v>
          </cell>
        </row>
        <row r="836">
          <cell r="A836">
            <v>103554</v>
          </cell>
          <cell r="B836">
            <v>20652</v>
          </cell>
          <cell r="C836">
            <v>20652</v>
          </cell>
          <cell r="D836" t="str">
            <v>PG</v>
          </cell>
          <cell r="E836" t="str">
            <v>B</v>
          </cell>
          <cell r="F836" t="str">
            <v xml:space="preserve">DEPUTY PUBLIC CONSERVATOR/ADMR II  </v>
          </cell>
          <cell r="G836" t="str">
            <v>1481A</v>
          </cell>
          <cell r="H836">
            <v>4229.3599999999997</v>
          </cell>
          <cell r="I836">
            <v>1</v>
          </cell>
          <cell r="J836">
            <v>12</v>
          </cell>
          <cell r="K836">
            <v>1</v>
          </cell>
          <cell r="L836">
            <v>50752.56</v>
          </cell>
        </row>
        <row r="837">
          <cell r="A837">
            <v>104616</v>
          </cell>
          <cell r="B837">
            <v>20652</v>
          </cell>
          <cell r="C837">
            <v>20652</v>
          </cell>
          <cell r="D837" t="str">
            <v>PG</v>
          </cell>
          <cell r="E837" t="str">
            <v>B</v>
          </cell>
          <cell r="F837" t="str">
            <v xml:space="preserve">DEPUTY PUBLIC CONSERVATOR/ADMR II  </v>
          </cell>
          <cell r="G837" t="str">
            <v>1481A</v>
          </cell>
          <cell r="H837">
            <v>4229.3599999999997</v>
          </cell>
          <cell r="I837">
            <v>1</v>
          </cell>
          <cell r="J837">
            <v>12</v>
          </cell>
          <cell r="K837">
            <v>1</v>
          </cell>
          <cell r="L837">
            <v>50752.56</v>
          </cell>
        </row>
        <row r="838">
          <cell r="A838">
            <v>104635</v>
          </cell>
          <cell r="B838">
            <v>20652</v>
          </cell>
          <cell r="C838">
            <v>20652</v>
          </cell>
          <cell r="D838" t="str">
            <v>PG</v>
          </cell>
          <cell r="E838" t="str">
            <v>B</v>
          </cell>
          <cell r="F838" t="str">
            <v xml:space="preserve">DEPUTY PUBLIC CONSERVATOR/ADMR II  </v>
          </cell>
          <cell r="G838" t="str">
            <v>1481A</v>
          </cell>
          <cell r="H838">
            <v>4229.3599999999997</v>
          </cell>
          <cell r="I838">
            <v>1</v>
          </cell>
          <cell r="J838">
            <v>12</v>
          </cell>
          <cell r="K838">
            <v>1</v>
          </cell>
          <cell r="L838">
            <v>50752.56</v>
          </cell>
        </row>
        <row r="839">
          <cell r="A839">
            <v>109923</v>
          </cell>
          <cell r="B839">
            <v>20652</v>
          </cell>
          <cell r="C839">
            <v>20652</v>
          </cell>
          <cell r="D839" t="str">
            <v>PG</v>
          </cell>
          <cell r="E839" t="str">
            <v>B</v>
          </cell>
          <cell r="F839" t="str">
            <v xml:space="preserve">DEPUTY PUBLIC CONSERVATOR/ADMR II  </v>
          </cell>
          <cell r="G839" t="str">
            <v>1481A</v>
          </cell>
          <cell r="H839">
            <v>4229.3599999999997</v>
          </cell>
          <cell r="I839">
            <v>1</v>
          </cell>
          <cell r="J839">
            <v>12</v>
          </cell>
          <cell r="K839">
            <v>1</v>
          </cell>
          <cell r="L839">
            <v>50752.32</v>
          </cell>
        </row>
        <row r="840">
          <cell r="A840">
            <v>109924</v>
          </cell>
          <cell r="B840">
            <v>20652</v>
          </cell>
          <cell r="C840">
            <v>20652</v>
          </cell>
          <cell r="D840" t="str">
            <v>PG</v>
          </cell>
          <cell r="E840" t="str">
            <v>B</v>
          </cell>
          <cell r="F840" t="str">
            <v xml:space="preserve">DEPUTY PUBLIC CONSERVATOR/ADMR II  </v>
          </cell>
          <cell r="G840" t="str">
            <v>1481A</v>
          </cell>
          <cell r="H840">
            <v>4229.3599999999997</v>
          </cell>
          <cell r="I840">
            <v>1</v>
          </cell>
          <cell r="J840">
            <v>12</v>
          </cell>
          <cell r="K840">
            <v>1</v>
          </cell>
          <cell r="L840">
            <v>50752.32</v>
          </cell>
        </row>
        <row r="841">
          <cell r="A841">
            <v>109929</v>
          </cell>
          <cell r="B841">
            <v>20652</v>
          </cell>
          <cell r="C841">
            <v>20652</v>
          </cell>
          <cell r="D841" t="str">
            <v>PG</v>
          </cell>
          <cell r="E841" t="str">
            <v>B</v>
          </cell>
          <cell r="F841" t="str">
            <v xml:space="preserve">DEPUTY PUBLIC CONSERVATOR/ADMR II  </v>
          </cell>
          <cell r="G841" t="str">
            <v>1481A</v>
          </cell>
          <cell r="H841">
            <v>4229.3599999999997</v>
          </cell>
          <cell r="I841">
            <v>1</v>
          </cell>
          <cell r="J841">
            <v>12</v>
          </cell>
          <cell r="K841">
            <v>1</v>
          </cell>
          <cell r="L841">
            <v>50752.32</v>
          </cell>
        </row>
        <row r="842">
          <cell r="A842">
            <v>109930</v>
          </cell>
          <cell r="B842">
            <v>20652</v>
          </cell>
          <cell r="C842">
            <v>20652</v>
          </cell>
          <cell r="D842" t="str">
            <v>PG</v>
          </cell>
          <cell r="E842" t="str">
            <v>B</v>
          </cell>
          <cell r="F842" t="str">
            <v xml:space="preserve">DEPUTY PUBLIC CONSERVATOR/ADMR II  </v>
          </cell>
          <cell r="G842" t="str">
            <v>1481A</v>
          </cell>
          <cell r="H842">
            <v>4229.3599999999997</v>
          </cell>
          <cell r="I842">
            <v>1</v>
          </cell>
          <cell r="J842">
            <v>12</v>
          </cell>
          <cell r="K842">
            <v>1</v>
          </cell>
          <cell r="L842">
            <v>50752.32</v>
          </cell>
        </row>
        <row r="843">
          <cell r="A843">
            <v>109931</v>
          </cell>
          <cell r="B843">
            <v>20652</v>
          </cell>
          <cell r="C843">
            <v>20652</v>
          </cell>
          <cell r="D843" t="str">
            <v>PG</v>
          </cell>
          <cell r="E843" t="str">
            <v>B</v>
          </cell>
          <cell r="F843" t="str">
            <v xml:space="preserve">DEPUTY PUBLIC CONSERVATOR/ADMR II  </v>
          </cell>
          <cell r="G843" t="str">
            <v>1481A</v>
          </cell>
          <cell r="H843">
            <v>4229.3599999999997</v>
          </cell>
          <cell r="I843">
            <v>1</v>
          </cell>
          <cell r="J843">
            <v>12</v>
          </cell>
          <cell r="K843">
            <v>1</v>
          </cell>
          <cell r="L843">
            <v>50752.32</v>
          </cell>
        </row>
        <row r="844">
          <cell r="A844">
            <v>109932</v>
          </cell>
          <cell r="B844">
            <v>20652</v>
          </cell>
          <cell r="C844">
            <v>20652</v>
          </cell>
          <cell r="D844" t="str">
            <v>PG</v>
          </cell>
          <cell r="E844" t="str">
            <v>B</v>
          </cell>
          <cell r="F844" t="str">
            <v xml:space="preserve">DEPUTY PUBLIC CONSERVATOR/ADMR II  </v>
          </cell>
          <cell r="G844" t="str">
            <v>1481A</v>
          </cell>
          <cell r="H844">
            <v>4229.3599999999997</v>
          </cell>
          <cell r="I844">
            <v>1</v>
          </cell>
          <cell r="J844">
            <v>12</v>
          </cell>
          <cell r="K844">
            <v>1</v>
          </cell>
          <cell r="L844">
            <v>50752.32</v>
          </cell>
        </row>
        <row r="845">
          <cell r="A845">
            <v>109933</v>
          </cell>
          <cell r="B845">
            <v>20652</v>
          </cell>
          <cell r="C845">
            <v>20652</v>
          </cell>
          <cell r="D845" t="str">
            <v>PG</v>
          </cell>
          <cell r="E845" t="str">
            <v>B</v>
          </cell>
          <cell r="F845" t="str">
            <v xml:space="preserve">DEPUTY PUBLIC CONSERVATOR/ADMR II  </v>
          </cell>
          <cell r="G845" t="str">
            <v>1481A</v>
          </cell>
          <cell r="H845">
            <v>4229.3599999999997</v>
          </cell>
          <cell r="I845">
            <v>1</v>
          </cell>
          <cell r="J845">
            <v>12</v>
          </cell>
          <cell r="K845">
            <v>1</v>
          </cell>
          <cell r="L845">
            <v>50752.32</v>
          </cell>
        </row>
        <row r="846">
          <cell r="A846">
            <v>109934</v>
          </cell>
          <cell r="B846">
            <v>20652</v>
          </cell>
          <cell r="C846">
            <v>20652</v>
          </cell>
          <cell r="D846" t="str">
            <v>PG</v>
          </cell>
          <cell r="E846" t="str">
            <v>B</v>
          </cell>
          <cell r="F846" t="str">
            <v xml:space="preserve">DEPUTY PUBLIC CONSERVATOR/ADMR II  </v>
          </cell>
          <cell r="G846" t="str">
            <v>1481A</v>
          </cell>
          <cell r="H846">
            <v>4229.3599999999997</v>
          </cell>
          <cell r="I846">
            <v>1</v>
          </cell>
          <cell r="J846">
            <v>12</v>
          </cell>
          <cell r="K846">
            <v>1</v>
          </cell>
          <cell r="L846">
            <v>50752.32</v>
          </cell>
        </row>
        <row r="847">
          <cell r="A847">
            <v>110348</v>
          </cell>
          <cell r="B847">
            <v>20652</v>
          </cell>
          <cell r="C847">
            <v>20652</v>
          </cell>
          <cell r="D847" t="str">
            <v>PG</v>
          </cell>
          <cell r="E847" t="str">
            <v>B</v>
          </cell>
          <cell r="F847" t="str">
            <v xml:space="preserve">DEPUTY PUBLIC CONSERVATOR/ADMR II  </v>
          </cell>
          <cell r="G847" t="str">
            <v>1481A</v>
          </cell>
          <cell r="H847">
            <v>4229.3599999999997</v>
          </cell>
          <cell r="I847">
            <v>1</v>
          </cell>
          <cell r="J847">
            <v>12</v>
          </cell>
          <cell r="K847">
            <v>1</v>
          </cell>
          <cell r="L847">
            <v>50752.32</v>
          </cell>
        </row>
        <row r="848">
          <cell r="A848">
            <v>110349</v>
          </cell>
          <cell r="B848">
            <v>20652</v>
          </cell>
          <cell r="C848">
            <v>20652</v>
          </cell>
          <cell r="D848" t="str">
            <v>PG</v>
          </cell>
          <cell r="E848" t="str">
            <v>B</v>
          </cell>
          <cell r="F848" t="str">
            <v xml:space="preserve">DEPUTY PUBLIC CONSERVATOR/ADMR II  </v>
          </cell>
          <cell r="G848" t="str">
            <v>1481A</v>
          </cell>
          <cell r="H848">
            <v>4229.3599999999997</v>
          </cell>
          <cell r="I848">
            <v>1</v>
          </cell>
          <cell r="J848">
            <v>12</v>
          </cell>
          <cell r="K848">
            <v>1</v>
          </cell>
          <cell r="L848">
            <v>50752.32</v>
          </cell>
        </row>
        <row r="849">
          <cell r="A849">
            <v>110350</v>
          </cell>
          <cell r="B849">
            <v>20652</v>
          </cell>
          <cell r="C849">
            <v>20652</v>
          </cell>
          <cell r="D849" t="str">
            <v>PG</v>
          </cell>
          <cell r="E849" t="str">
            <v>B</v>
          </cell>
          <cell r="F849" t="str">
            <v xml:space="preserve">DEPUTY PUBLIC CONSERVATOR/ADMR II  </v>
          </cell>
          <cell r="G849" t="str">
            <v>1481A</v>
          </cell>
          <cell r="H849">
            <v>4229.3599999999997</v>
          </cell>
          <cell r="I849">
            <v>1</v>
          </cell>
          <cell r="J849">
            <v>12</v>
          </cell>
          <cell r="K849">
            <v>1</v>
          </cell>
          <cell r="L849">
            <v>50752.32</v>
          </cell>
        </row>
        <row r="850">
          <cell r="A850">
            <v>110351</v>
          </cell>
          <cell r="B850">
            <v>20652</v>
          </cell>
          <cell r="C850">
            <v>20652</v>
          </cell>
          <cell r="D850" t="str">
            <v>PG</v>
          </cell>
          <cell r="E850" t="str">
            <v>B</v>
          </cell>
          <cell r="F850" t="str">
            <v xml:space="preserve">DEPUTY PUBLIC CONSERVATOR/ADMR II  </v>
          </cell>
          <cell r="G850" t="str">
            <v>1481A</v>
          </cell>
          <cell r="H850">
            <v>4229.3599999999997</v>
          </cell>
          <cell r="I850">
            <v>1</v>
          </cell>
          <cell r="J850">
            <v>12</v>
          </cell>
          <cell r="K850">
            <v>1</v>
          </cell>
          <cell r="L850">
            <v>50752.32</v>
          </cell>
        </row>
        <row r="851">
          <cell r="A851">
            <v>110352</v>
          </cell>
          <cell r="B851">
            <v>20652</v>
          </cell>
          <cell r="C851">
            <v>20652</v>
          </cell>
          <cell r="D851" t="str">
            <v>PG</v>
          </cell>
          <cell r="E851" t="str">
            <v>B</v>
          </cell>
          <cell r="F851" t="str">
            <v xml:space="preserve">DEPUTY PUBLIC CONSERVATOR/ADMR II  </v>
          </cell>
          <cell r="G851" t="str">
            <v>1481A</v>
          </cell>
          <cell r="H851">
            <v>4229.3599999999997</v>
          </cell>
          <cell r="I851">
            <v>1</v>
          </cell>
          <cell r="J851">
            <v>12</v>
          </cell>
          <cell r="K851">
            <v>1</v>
          </cell>
          <cell r="L851">
            <v>50752.32</v>
          </cell>
        </row>
        <row r="852">
          <cell r="A852">
            <v>110353</v>
          </cell>
          <cell r="B852">
            <v>20652</v>
          </cell>
          <cell r="C852">
            <v>20652</v>
          </cell>
          <cell r="D852" t="str">
            <v>PG</v>
          </cell>
          <cell r="E852" t="str">
            <v>B</v>
          </cell>
          <cell r="F852" t="str">
            <v xml:space="preserve">DEPUTY PUBLIC CONSERVATOR/ADMR II  </v>
          </cell>
          <cell r="G852" t="str">
            <v>1481A</v>
          </cell>
          <cell r="H852">
            <v>4229.3599999999997</v>
          </cell>
          <cell r="I852">
            <v>1</v>
          </cell>
          <cell r="J852">
            <v>12</v>
          </cell>
          <cell r="K852">
            <v>1</v>
          </cell>
          <cell r="L852">
            <v>50752.32</v>
          </cell>
        </row>
        <row r="853">
          <cell r="A853">
            <v>110354</v>
          </cell>
          <cell r="B853">
            <v>20652</v>
          </cell>
          <cell r="C853">
            <v>20652</v>
          </cell>
          <cell r="D853" t="str">
            <v>PG</v>
          </cell>
          <cell r="E853" t="str">
            <v>B</v>
          </cell>
          <cell r="F853" t="str">
            <v xml:space="preserve">DEPUTY PUBLIC CONSERVATOR/ADMR II  </v>
          </cell>
          <cell r="G853" t="str">
            <v>1481A</v>
          </cell>
          <cell r="H853">
            <v>4229.3599999999997</v>
          </cell>
          <cell r="I853">
            <v>1</v>
          </cell>
          <cell r="J853">
            <v>12</v>
          </cell>
          <cell r="K853">
            <v>1</v>
          </cell>
          <cell r="L853">
            <v>50752.32</v>
          </cell>
        </row>
        <row r="854">
          <cell r="A854">
            <v>110357</v>
          </cell>
          <cell r="B854">
            <v>20652</v>
          </cell>
          <cell r="C854">
            <v>20652</v>
          </cell>
          <cell r="D854" t="str">
            <v>PG</v>
          </cell>
          <cell r="E854" t="str">
            <v>B</v>
          </cell>
          <cell r="F854" t="str">
            <v xml:space="preserve">FISCAL OFFICER I                   </v>
          </cell>
          <cell r="G854" t="str">
            <v>0752A</v>
          </cell>
          <cell r="H854">
            <v>6543.73</v>
          </cell>
          <cell r="I854">
            <v>1</v>
          </cell>
          <cell r="J854">
            <v>12</v>
          </cell>
          <cell r="K854">
            <v>1</v>
          </cell>
          <cell r="L854">
            <v>78524.759999999995</v>
          </cell>
        </row>
        <row r="855">
          <cell r="A855">
            <v>100380</v>
          </cell>
          <cell r="B855">
            <v>20652</v>
          </cell>
          <cell r="C855">
            <v>20652</v>
          </cell>
          <cell r="D855" t="str">
            <v>PG</v>
          </cell>
          <cell r="E855" t="str">
            <v>B</v>
          </cell>
          <cell r="F855" t="str">
            <v>INTERMEDIATE TYPIST-CLERK</v>
          </cell>
          <cell r="G855" t="str">
            <v>2214A</v>
          </cell>
          <cell r="H855">
            <v>2675.27</v>
          </cell>
          <cell r="I855">
            <v>1</v>
          </cell>
          <cell r="J855">
            <v>12</v>
          </cell>
          <cell r="K855">
            <v>1</v>
          </cell>
          <cell r="L855">
            <v>32103.16</v>
          </cell>
        </row>
        <row r="856">
          <cell r="A856">
            <v>109927</v>
          </cell>
          <cell r="B856">
            <v>20652</v>
          </cell>
          <cell r="C856">
            <v>20652</v>
          </cell>
          <cell r="D856" t="str">
            <v>PG</v>
          </cell>
          <cell r="E856" t="str">
            <v>B</v>
          </cell>
          <cell r="F856" t="str">
            <v>INTERMEDIATE TYPIST-CLERK</v>
          </cell>
          <cell r="G856" t="str">
            <v>2214A</v>
          </cell>
          <cell r="H856">
            <v>2675.27</v>
          </cell>
          <cell r="I856">
            <v>1</v>
          </cell>
          <cell r="J856">
            <v>12</v>
          </cell>
          <cell r="K856">
            <v>1</v>
          </cell>
          <cell r="L856">
            <v>32103.24</v>
          </cell>
        </row>
        <row r="857">
          <cell r="A857">
            <v>109928</v>
          </cell>
          <cell r="B857">
            <v>20652</v>
          </cell>
          <cell r="C857">
            <v>20652</v>
          </cell>
          <cell r="D857" t="str">
            <v>PG</v>
          </cell>
          <cell r="E857" t="str">
            <v>B</v>
          </cell>
          <cell r="F857" t="str">
            <v>INTERMEDIATE TYPIST-CLERK</v>
          </cell>
          <cell r="G857" t="str">
            <v>2214A</v>
          </cell>
          <cell r="H857">
            <v>2675.27</v>
          </cell>
          <cell r="I857">
            <v>1</v>
          </cell>
          <cell r="J857">
            <v>12</v>
          </cell>
          <cell r="K857">
            <v>1</v>
          </cell>
          <cell r="L857">
            <v>32103.24</v>
          </cell>
        </row>
        <row r="858">
          <cell r="A858">
            <v>110355</v>
          </cell>
          <cell r="B858">
            <v>20652</v>
          </cell>
          <cell r="C858">
            <v>20652</v>
          </cell>
          <cell r="D858" t="str">
            <v>PG</v>
          </cell>
          <cell r="E858" t="str">
            <v>B</v>
          </cell>
          <cell r="F858" t="str">
            <v>INTERMEDIATE TYPIST-CLERK</v>
          </cell>
          <cell r="G858" t="str">
            <v>2214A</v>
          </cell>
          <cell r="H858">
            <v>2675.27</v>
          </cell>
          <cell r="I858">
            <v>1</v>
          </cell>
          <cell r="J858">
            <v>12</v>
          </cell>
          <cell r="K858">
            <v>1</v>
          </cell>
          <cell r="L858">
            <v>32103.24</v>
          </cell>
        </row>
        <row r="859">
          <cell r="A859">
            <v>110356</v>
          </cell>
          <cell r="B859">
            <v>20652</v>
          </cell>
          <cell r="C859">
            <v>20652</v>
          </cell>
          <cell r="D859" t="str">
            <v>PG</v>
          </cell>
          <cell r="E859" t="str">
            <v>B</v>
          </cell>
          <cell r="F859" t="str">
            <v>INTERMEDIATE TYPIST-CLERK</v>
          </cell>
          <cell r="G859" t="str">
            <v>2214A</v>
          </cell>
          <cell r="H859">
            <v>2675.27</v>
          </cell>
          <cell r="I859">
            <v>1</v>
          </cell>
          <cell r="J859">
            <v>12</v>
          </cell>
          <cell r="K859">
            <v>1</v>
          </cell>
          <cell r="L859">
            <v>32103.24</v>
          </cell>
        </row>
        <row r="860">
          <cell r="A860">
            <v>101499</v>
          </cell>
          <cell r="B860">
            <v>20652</v>
          </cell>
          <cell r="C860">
            <v>20652</v>
          </cell>
          <cell r="D860" t="str">
            <v>PG</v>
          </cell>
          <cell r="E860" t="str">
            <v>B</v>
          </cell>
          <cell r="F860" t="str">
            <v xml:space="preserve">SENIOR TYPIST-CLERK                </v>
          </cell>
          <cell r="G860" t="str">
            <v>2216A</v>
          </cell>
          <cell r="H860">
            <v>3013.55</v>
          </cell>
          <cell r="I860">
            <v>1</v>
          </cell>
          <cell r="J860">
            <v>12</v>
          </cell>
          <cell r="K860">
            <v>1</v>
          </cell>
          <cell r="L860">
            <v>36162.6</v>
          </cell>
        </row>
        <row r="861">
          <cell r="A861">
            <v>109936</v>
          </cell>
          <cell r="B861">
            <v>20652</v>
          </cell>
          <cell r="C861">
            <v>20652</v>
          </cell>
          <cell r="D861" t="str">
            <v>PG</v>
          </cell>
          <cell r="E861" t="str">
            <v>B</v>
          </cell>
          <cell r="F861" t="str">
            <v xml:space="preserve">SENIOR TYPIST-CLERK                </v>
          </cell>
          <cell r="G861" t="str">
            <v>2216A</v>
          </cell>
          <cell r="H861">
            <v>3013.55</v>
          </cell>
          <cell r="I861">
            <v>1</v>
          </cell>
          <cell r="J861">
            <v>12</v>
          </cell>
          <cell r="K861">
            <v>1</v>
          </cell>
          <cell r="L861">
            <v>36162.6</v>
          </cell>
        </row>
        <row r="862">
          <cell r="A862">
            <v>110358</v>
          </cell>
          <cell r="B862">
            <v>20652</v>
          </cell>
          <cell r="C862">
            <v>20652</v>
          </cell>
          <cell r="D862" t="str">
            <v>PG</v>
          </cell>
          <cell r="E862" t="str">
            <v>B</v>
          </cell>
          <cell r="F862" t="str">
            <v xml:space="preserve">SENIOR TYPIST-CLERK                </v>
          </cell>
          <cell r="G862" t="str">
            <v>2216A</v>
          </cell>
          <cell r="H862">
            <v>3013.55</v>
          </cell>
          <cell r="I862">
            <v>1</v>
          </cell>
          <cell r="J862">
            <v>12</v>
          </cell>
          <cell r="K862">
            <v>1</v>
          </cell>
          <cell r="L862">
            <v>36162.6</v>
          </cell>
        </row>
        <row r="863">
          <cell r="A863">
            <v>101507</v>
          </cell>
          <cell r="B863">
            <v>20651</v>
          </cell>
          <cell r="C863">
            <v>20652</v>
          </cell>
          <cell r="D863" t="str">
            <v>PG</v>
          </cell>
          <cell r="E863" t="str">
            <v>B</v>
          </cell>
          <cell r="F863" t="str">
            <v xml:space="preserve">SR DEPY PUBLIC CONSERVATOR/ADMR    </v>
          </cell>
          <cell r="G863" t="str">
            <v>1483A</v>
          </cell>
          <cell r="H863">
            <v>4465.2700000000004</v>
          </cell>
          <cell r="I863">
            <v>1</v>
          </cell>
          <cell r="J863">
            <v>12</v>
          </cell>
          <cell r="K863">
            <v>1</v>
          </cell>
          <cell r="L863">
            <v>53583</v>
          </cell>
        </row>
        <row r="864">
          <cell r="A864">
            <v>101508</v>
          </cell>
          <cell r="B864">
            <v>20652</v>
          </cell>
          <cell r="C864">
            <v>20652</v>
          </cell>
          <cell r="D864" t="str">
            <v>PG</v>
          </cell>
          <cell r="E864" t="str">
            <v>B</v>
          </cell>
          <cell r="F864" t="str">
            <v xml:space="preserve">SR DEPY PUBLIC CONSERVATOR/ADMR    </v>
          </cell>
          <cell r="G864" t="str">
            <v>1483A</v>
          </cell>
          <cell r="H864">
            <v>4465.2700000000004</v>
          </cell>
          <cell r="I864">
            <v>1</v>
          </cell>
          <cell r="J864">
            <v>12</v>
          </cell>
          <cell r="K864">
            <v>1</v>
          </cell>
          <cell r="L864">
            <v>53583</v>
          </cell>
        </row>
        <row r="865">
          <cell r="A865">
            <v>102019</v>
          </cell>
          <cell r="B865">
            <v>20652</v>
          </cell>
          <cell r="C865">
            <v>20652</v>
          </cell>
          <cell r="D865" t="str">
            <v>PG</v>
          </cell>
          <cell r="E865" t="str">
            <v>B</v>
          </cell>
          <cell r="F865" t="str">
            <v xml:space="preserve">SR DEPY PUBLIC CONSERVATOR/ADMR    </v>
          </cell>
          <cell r="G865" t="str">
            <v>1483A</v>
          </cell>
          <cell r="H865">
            <v>4465.2700000000004</v>
          </cell>
          <cell r="I865">
            <v>1</v>
          </cell>
          <cell r="J865">
            <v>12</v>
          </cell>
          <cell r="K865">
            <v>1</v>
          </cell>
          <cell r="L865">
            <v>53583</v>
          </cell>
        </row>
        <row r="866">
          <cell r="A866">
            <v>102028</v>
          </cell>
          <cell r="B866">
            <v>20652</v>
          </cell>
          <cell r="C866">
            <v>20652</v>
          </cell>
          <cell r="D866" t="str">
            <v>PG</v>
          </cell>
          <cell r="E866" t="str">
            <v>B</v>
          </cell>
          <cell r="F866" t="str">
            <v xml:space="preserve">SR DEPY PUBLIC CONSERVATOR/ADMR    </v>
          </cell>
          <cell r="G866" t="str">
            <v>1483A</v>
          </cell>
          <cell r="H866">
            <v>4465.2700000000004</v>
          </cell>
          <cell r="I866">
            <v>1</v>
          </cell>
          <cell r="J866">
            <v>12</v>
          </cell>
          <cell r="K866">
            <v>1</v>
          </cell>
          <cell r="L866">
            <v>53583</v>
          </cell>
        </row>
        <row r="867">
          <cell r="A867">
            <v>102029</v>
          </cell>
          <cell r="B867">
            <v>20652</v>
          </cell>
          <cell r="C867">
            <v>20652</v>
          </cell>
          <cell r="D867" t="str">
            <v>PG</v>
          </cell>
          <cell r="E867" t="str">
            <v>B</v>
          </cell>
          <cell r="F867" t="str">
            <v xml:space="preserve">SR DEPY PUBLIC CONSERVATOR/ADMR    </v>
          </cell>
          <cell r="G867" t="str">
            <v>1483A</v>
          </cell>
          <cell r="H867">
            <v>4465.2700000000004</v>
          </cell>
          <cell r="I867">
            <v>1</v>
          </cell>
          <cell r="J867">
            <v>12</v>
          </cell>
          <cell r="K867">
            <v>1</v>
          </cell>
          <cell r="L867">
            <v>53583</v>
          </cell>
        </row>
        <row r="868">
          <cell r="A868">
            <v>102742</v>
          </cell>
          <cell r="B868">
            <v>20652</v>
          </cell>
          <cell r="C868">
            <v>20652</v>
          </cell>
          <cell r="D868" t="str">
            <v>PG</v>
          </cell>
          <cell r="E868" t="str">
            <v>B</v>
          </cell>
          <cell r="F868" t="str">
            <v xml:space="preserve">SR DEPY PUBLIC CONSERVATOR/ADMR    </v>
          </cell>
          <cell r="G868" t="str">
            <v>1483A</v>
          </cell>
          <cell r="H868">
            <v>4465.2700000000004</v>
          </cell>
          <cell r="I868">
            <v>1</v>
          </cell>
          <cell r="J868">
            <v>12</v>
          </cell>
          <cell r="K868">
            <v>1</v>
          </cell>
          <cell r="L868">
            <v>53583</v>
          </cell>
        </row>
        <row r="869">
          <cell r="A869">
            <v>102840</v>
          </cell>
          <cell r="B869">
            <v>20652</v>
          </cell>
          <cell r="C869">
            <v>20652</v>
          </cell>
          <cell r="D869" t="str">
            <v>PG</v>
          </cell>
          <cell r="E869" t="str">
            <v>B</v>
          </cell>
          <cell r="F869" t="str">
            <v xml:space="preserve">SR DEPY PUBLIC CONSERVATOR/ADMR    </v>
          </cell>
          <cell r="G869" t="str">
            <v>1483A</v>
          </cell>
          <cell r="H869">
            <v>4465.2700000000004</v>
          </cell>
          <cell r="I869">
            <v>1</v>
          </cell>
          <cell r="J869">
            <v>12</v>
          </cell>
          <cell r="K869">
            <v>1</v>
          </cell>
          <cell r="L869">
            <v>53583</v>
          </cell>
        </row>
        <row r="870">
          <cell r="A870">
            <v>103555</v>
          </cell>
          <cell r="B870">
            <v>20652</v>
          </cell>
          <cell r="C870">
            <v>20652</v>
          </cell>
          <cell r="D870" t="str">
            <v>PG</v>
          </cell>
          <cell r="E870" t="str">
            <v>B</v>
          </cell>
          <cell r="F870" t="str">
            <v xml:space="preserve">SR DEPY PUBLIC CONSERVATOR/ADMR    </v>
          </cell>
          <cell r="G870" t="str">
            <v>1483A</v>
          </cell>
          <cell r="H870">
            <v>4465.2700000000004</v>
          </cell>
          <cell r="I870">
            <v>1</v>
          </cell>
          <cell r="J870">
            <v>12</v>
          </cell>
          <cell r="K870">
            <v>1</v>
          </cell>
          <cell r="L870">
            <v>53583</v>
          </cell>
        </row>
        <row r="871">
          <cell r="A871">
            <v>104108</v>
          </cell>
          <cell r="B871">
            <v>20651</v>
          </cell>
          <cell r="C871">
            <v>20652</v>
          </cell>
          <cell r="D871" t="str">
            <v>PG</v>
          </cell>
          <cell r="E871" t="str">
            <v>B</v>
          </cell>
          <cell r="F871" t="str">
            <v xml:space="preserve">SR DEPY PUBLIC CONSERVATOR/ADMR    </v>
          </cell>
          <cell r="G871" t="str">
            <v>1483A</v>
          </cell>
          <cell r="H871">
            <v>4465.2700000000004</v>
          </cell>
          <cell r="I871">
            <v>1</v>
          </cell>
          <cell r="J871">
            <v>12</v>
          </cell>
          <cell r="K871">
            <v>1</v>
          </cell>
          <cell r="L871">
            <v>53583</v>
          </cell>
        </row>
        <row r="872">
          <cell r="A872">
            <v>104637</v>
          </cell>
          <cell r="B872">
            <v>20652</v>
          </cell>
          <cell r="C872">
            <v>20652</v>
          </cell>
          <cell r="D872" t="str">
            <v>PG</v>
          </cell>
          <cell r="E872" t="str">
            <v>B</v>
          </cell>
          <cell r="F872" t="str">
            <v xml:space="preserve">SR DEPY PUBLIC CONSERVATOR/ADMR    </v>
          </cell>
          <cell r="G872" t="str">
            <v>1483A</v>
          </cell>
          <cell r="H872">
            <v>4465.2700000000004</v>
          </cell>
          <cell r="I872">
            <v>1</v>
          </cell>
          <cell r="J872">
            <v>12</v>
          </cell>
          <cell r="K872">
            <v>1</v>
          </cell>
          <cell r="L872">
            <v>53583</v>
          </cell>
        </row>
        <row r="873">
          <cell r="A873">
            <v>104638</v>
          </cell>
          <cell r="B873">
            <v>20652</v>
          </cell>
          <cell r="C873">
            <v>20652</v>
          </cell>
          <cell r="D873" t="str">
            <v>PG</v>
          </cell>
          <cell r="E873" t="str">
            <v>B</v>
          </cell>
          <cell r="F873" t="str">
            <v xml:space="preserve">SR DEPY PUBLIC CONSERVATOR/ADMR    </v>
          </cell>
          <cell r="G873" t="str">
            <v>1483A</v>
          </cell>
          <cell r="H873">
            <v>4465.2700000000004</v>
          </cell>
          <cell r="I873">
            <v>1</v>
          </cell>
          <cell r="J873">
            <v>12</v>
          </cell>
          <cell r="K873">
            <v>1</v>
          </cell>
          <cell r="L873">
            <v>53583</v>
          </cell>
        </row>
        <row r="874">
          <cell r="A874">
            <v>101621</v>
          </cell>
          <cell r="B874">
            <v>20652</v>
          </cell>
          <cell r="C874">
            <v>20652</v>
          </cell>
          <cell r="D874" t="str">
            <v>PG</v>
          </cell>
          <cell r="E874" t="str">
            <v>B</v>
          </cell>
          <cell r="F874" t="str">
            <v xml:space="preserve">SUPVG DEPY PUBLIC CONSERVATOR/ADMR </v>
          </cell>
          <cell r="G874" t="str">
            <v>1485A</v>
          </cell>
          <cell r="H874">
            <v>4977.09</v>
          </cell>
          <cell r="I874">
            <v>1</v>
          </cell>
          <cell r="J874">
            <v>12</v>
          </cell>
          <cell r="K874">
            <v>1</v>
          </cell>
          <cell r="L874">
            <v>59725.08</v>
          </cell>
        </row>
        <row r="875">
          <cell r="A875">
            <v>104640</v>
          </cell>
          <cell r="B875">
            <v>20652</v>
          </cell>
          <cell r="C875">
            <v>20652</v>
          </cell>
          <cell r="D875" t="str">
            <v>PG</v>
          </cell>
          <cell r="E875" t="str">
            <v>B</v>
          </cell>
          <cell r="F875" t="str">
            <v xml:space="preserve">SUPVG DEPY PUBLIC CONSERVATOR/ADMR </v>
          </cell>
          <cell r="G875" t="str">
            <v>1485A</v>
          </cell>
          <cell r="H875">
            <v>4977.09</v>
          </cell>
          <cell r="I875">
            <v>1</v>
          </cell>
          <cell r="J875">
            <v>12</v>
          </cell>
          <cell r="K875">
            <v>1</v>
          </cell>
          <cell r="L875">
            <v>59725.08</v>
          </cell>
        </row>
        <row r="876">
          <cell r="A876">
            <v>109937</v>
          </cell>
          <cell r="B876">
            <v>20652</v>
          </cell>
          <cell r="C876">
            <v>20652</v>
          </cell>
          <cell r="D876" t="str">
            <v>PG</v>
          </cell>
          <cell r="E876" t="str">
            <v>B</v>
          </cell>
          <cell r="F876" t="str">
            <v xml:space="preserve">SUPVG DEPY PUBLIC CONSERVATOR/ADMR </v>
          </cell>
          <cell r="G876" t="str">
            <v>1485A</v>
          </cell>
          <cell r="H876">
            <v>4977.09</v>
          </cell>
          <cell r="I876">
            <v>1</v>
          </cell>
          <cell r="J876">
            <v>12</v>
          </cell>
          <cell r="K876">
            <v>1</v>
          </cell>
          <cell r="L876">
            <v>59725.08</v>
          </cell>
        </row>
        <row r="877">
          <cell r="A877">
            <v>110359</v>
          </cell>
          <cell r="B877">
            <v>20652</v>
          </cell>
          <cell r="C877">
            <v>20652</v>
          </cell>
          <cell r="D877" t="str">
            <v>PG</v>
          </cell>
          <cell r="E877" t="str">
            <v>B</v>
          </cell>
          <cell r="F877" t="str">
            <v xml:space="preserve">SUPVG DEPY PUBLIC CONSERVATOR/ADMR </v>
          </cell>
          <cell r="G877" t="str">
            <v>1485A</v>
          </cell>
          <cell r="H877">
            <v>4977.09</v>
          </cell>
          <cell r="I877">
            <v>1</v>
          </cell>
          <cell r="J877">
            <v>12</v>
          </cell>
          <cell r="K877">
            <v>1</v>
          </cell>
          <cell r="L877">
            <v>59725.08</v>
          </cell>
        </row>
        <row r="878">
          <cell r="A878">
            <v>102017</v>
          </cell>
          <cell r="B878">
            <v>20651</v>
          </cell>
          <cell r="C878">
            <v>20651</v>
          </cell>
          <cell r="D878" t="str">
            <v>PG</v>
          </cell>
          <cell r="E878" t="str">
            <v>B</v>
          </cell>
          <cell r="F878" t="str">
            <v xml:space="preserve">ACCOUNTANT III                     </v>
          </cell>
          <cell r="G878" t="str">
            <v>0648A</v>
          </cell>
          <cell r="H878">
            <v>4531.82</v>
          </cell>
          <cell r="I878">
            <v>1</v>
          </cell>
          <cell r="J878">
            <v>12</v>
          </cell>
          <cell r="K878">
            <v>1</v>
          </cell>
          <cell r="L878">
            <v>54381.68</v>
          </cell>
        </row>
        <row r="879">
          <cell r="A879">
            <v>109636</v>
          </cell>
          <cell r="B879">
            <v>20651</v>
          </cell>
          <cell r="C879">
            <v>20651</v>
          </cell>
          <cell r="D879" t="str">
            <v>PG</v>
          </cell>
          <cell r="E879" t="str">
            <v>B</v>
          </cell>
          <cell r="F879" t="str">
            <v xml:space="preserve">ACCOUNTING OFFICER I               </v>
          </cell>
          <cell r="G879" t="str">
            <v>0656A</v>
          </cell>
          <cell r="H879">
            <v>4761.09</v>
          </cell>
          <cell r="I879">
            <v>1</v>
          </cell>
          <cell r="J879">
            <v>12</v>
          </cell>
          <cell r="K879">
            <v>1</v>
          </cell>
          <cell r="L879">
            <v>57133.08</v>
          </cell>
        </row>
        <row r="880">
          <cell r="A880">
            <v>109637</v>
          </cell>
          <cell r="B880">
            <v>20651</v>
          </cell>
          <cell r="C880">
            <v>20651</v>
          </cell>
          <cell r="D880" t="str">
            <v>PG</v>
          </cell>
          <cell r="E880" t="str">
            <v>B</v>
          </cell>
          <cell r="F880" t="str">
            <v xml:space="preserve">ACCOUNTING TECHNICIAN I            </v>
          </cell>
          <cell r="G880" t="str">
            <v>0642A</v>
          </cell>
          <cell r="H880">
            <v>3035.64</v>
          </cell>
          <cell r="I880">
            <v>1</v>
          </cell>
          <cell r="J880">
            <v>12</v>
          </cell>
          <cell r="K880">
            <v>1</v>
          </cell>
          <cell r="L880">
            <v>36427.68</v>
          </cell>
        </row>
        <row r="881">
          <cell r="A881">
            <v>109638</v>
          </cell>
          <cell r="B881">
            <v>20651</v>
          </cell>
          <cell r="C881">
            <v>20651</v>
          </cell>
          <cell r="D881" t="str">
            <v>PG</v>
          </cell>
          <cell r="E881" t="str">
            <v>B</v>
          </cell>
          <cell r="F881" t="str">
            <v xml:space="preserve">ACCOUNTING TECHNICIAN I            </v>
          </cell>
          <cell r="G881" t="str">
            <v>0642A</v>
          </cell>
          <cell r="H881">
            <v>3035.64</v>
          </cell>
          <cell r="I881">
            <v>1</v>
          </cell>
          <cell r="J881">
            <v>12</v>
          </cell>
          <cell r="K881">
            <v>1</v>
          </cell>
          <cell r="L881">
            <v>36427.68</v>
          </cell>
        </row>
        <row r="882">
          <cell r="A882">
            <v>109639</v>
          </cell>
          <cell r="B882">
            <v>20651</v>
          </cell>
          <cell r="C882">
            <v>20651</v>
          </cell>
          <cell r="D882" t="str">
            <v>PG</v>
          </cell>
          <cell r="E882" t="str">
            <v>B</v>
          </cell>
          <cell r="F882" t="str">
            <v xml:space="preserve">ACCOUNTING TECHNICIAN I            </v>
          </cell>
          <cell r="G882" t="str">
            <v>0642A</v>
          </cell>
          <cell r="H882">
            <v>3035.64</v>
          </cell>
          <cell r="I882">
            <v>1</v>
          </cell>
          <cell r="J882">
            <v>12</v>
          </cell>
          <cell r="K882">
            <v>1</v>
          </cell>
          <cell r="L882">
            <v>36427.68</v>
          </cell>
        </row>
        <row r="883">
          <cell r="A883">
            <v>109640</v>
          </cell>
          <cell r="B883">
            <v>20651</v>
          </cell>
          <cell r="C883">
            <v>20651</v>
          </cell>
          <cell r="D883" t="str">
            <v>PG</v>
          </cell>
          <cell r="E883" t="str">
            <v>B</v>
          </cell>
          <cell r="F883" t="str">
            <v xml:space="preserve">ACCOUNTING TECHNICIAN I            </v>
          </cell>
          <cell r="G883" t="str">
            <v>0642A</v>
          </cell>
          <cell r="H883">
            <v>3035.64</v>
          </cell>
          <cell r="I883">
            <v>1</v>
          </cell>
          <cell r="J883">
            <v>12</v>
          </cell>
          <cell r="K883">
            <v>1</v>
          </cell>
          <cell r="L883">
            <v>36427.68</v>
          </cell>
        </row>
        <row r="884">
          <cell r="A884">
            <v>109641</v>
          </cell>
          <cell r="B884">
            <v>20652</v>
          </cell>
          <cell r="C884">
            <v>20651</v>
          </cell>
          <cell r="D884" t="str">
            <v>PG</v>
          </cell>
          <cell r="E884" t="str">
            <v>B</v>
          </cell>
          <cell r="F884" t="str">
            <v xml:space="preserve">ACCOUNTING TECHNICIAN I            </v>
          </cell>
          <cell r="G884" t="str">
            <v>0642A</v>
          </cell>
          <cell r="H884">
            <v>3035.64</v>
          </cell>
          <cell r="I884">
            <v>1</v>
          </cell>
          <cell r="J884">
            <v>12</v>
          </cell>
          <cell r="K884">
            <v>1</v>
          </cell>
          <cell r="L884">
            <v>36427.68</v>
          </cell>
        </row>
        <row r="885">
          <cell r="A885">
            <v>109642</v>
          </cell>
          <cell r="B885">
            <v>20651</v>
          </cell>
          <cell r="C885">
            <v>20651</v>
          </cell>
          <cell r="D885" t="str">
            <v>PG</v>
          </cell>
          <cell r="E885" t="str">
            <v>B</v>
          </cell>
          <cell r="F885" t="str">
            <v xml:space="preserve">ACCOUNTING TECHNICIAN II           </v>
          </cell>
          <cell r="G885" t="str">
            <v>0643A</v>
          </cell>
          <cell r="H885">
            <v>3370.64</v>
          </cell>
          <cell r="I885">
            <v>1</v>
          </cell>
          <cell r="J885">
            <v>12</v>
          </cell>
          <cell r="K885">
            <v>1</v>
          </cell>
          <cell r="L885">
            <v>40447.68</v>
          </cell>
        </row>
        <row r="886">
          <cell r="A886">
            <v>102031</v>
          </cell>
          <cell r="B886">
            <v>20651</v>
          </cell>
          <cell r="C886">
            <v>20651</v>
          </cell>
          <cell r="D886" t="str">
            <v>PG</v>
          </cell>
          <cell r="E886" t="str">
            <v>B</v>
          </cell>
          <cell r="F886" t="str">
            <v>ASSISTANT DIVISION CHIEF,PUB GUARDIAN,MH</v>
          </cell>
          <cell r="G886" t="str">
            <v>1488A</v>
          </cell>
          <cell r="H886">
            <v>6823.36</v>
          </cell>
          <cell r="I886">
            <v>1</v>
          </cell>
          <cell r="J886">
            <v>12</v>
          </cell>
          <cell r="K886">
            <v>1</v>
          </cell>
          <cell r="L886">
            <v>81880.320000000007</v>
          </cell>
        </row>
        <row r="887">
          <cell r="A887">
            <v>100091</v>
          </cell>
          <cell r="B887">
            <v>20651</v>
          </cell>
          <cell r="C887">
            <v>20651</v>
          </cell>
          <cell r="D887" t="str">
            <v>PG</v>
          </cell>
          <cell r="E887" t="str">
            <v>B</v>
          </cell>
          <cell r="F887" t="str">
            <v xml:space="preserve">CLINIC DRIVER                      </v>
          </cell>
          <cell r="G887" t="str">
            <v>5064A</v>
          </cell>
          <cell r="H887">
            <v>2836</v>
          </cell>
          <cell r="I887">
            <v>1</v>
          </cell>
          <cell r="J887">
            <v>12</v>
          </cell>
          <cell r="K887">
            <v>1</v>
          </cell>
          <cell r="L887">
            <v>34032</v>
          </cell>
        </row>
        <row r="888">
          <cell r="A888">
            <v>100092</v>
          </cell>
          <cell r="B888">
            <v>20651</v>
          </cell>
          <cell r="C888">
            <v>20651</v>
          </cell>
          <cell r="D888" t="str">
            <v>PG</v>
          </cell>
          <cell r="E888" t="str">
            <v>B</v>
          </cell>
          <cell r="F888" t="str">
            <v xml:space="preserve">CLINIC DRIVER                      </v>
          </cell>
          <cell r="G888" t="str">
            <v>5064A</v>
          </cell>
          <cell r="H888">
            <v>2836</v>
          </cell>
          <cell r="I888">
            <v>1</v>
          </cell>
          <cell r="J888">
            <v>12</v>
          </cell>
          <cell r="K888">
            <v>1</v>
          </cell>
          <cell r="L888">
            <v>34032</v>
          </cell>
        </row>
        <row r="889">
          <cell r="A889">
            <v>100209</v>
          </cell>
          <cell r="B889">
            <v>20651</v>
          </cell>
          <cell r="C889">
            <v>20651</v>
          </cell>
          <cell r="D889" t="str">
            <v>PG</v>
          </cell>
          <cell r="E889" t="str">
            <v>B</v>
          </cell>
          <cell r="F889" t="str">
            <v>CONSERVATOR/ADMINISTRATOR ASSISTANT</v>
          </cell>
          <cell r="G889" t="str">
            <v>1479A</v>
          </cell>
          <cell r="H889">
            <v>3095.18</v>
          </cell>
          <cell r="I889">
            <v>1</v>
          </cell>
          <cell r="J889">
            <v>12</v>
          </cell>
          <cell r="K889">
            <v>1</v>
          </cell>
          <cell r="L889">
            <v>37142.239999999998</v>
          </cell>
        </row>
        <row r="890">
          <cell r="A890">
            <v>100210</v>
          </cell>
          <cell r="B890">
            <v>20651</v>
          </cell>
          <cell r="C890">
            <v>20651</v>
          </cell>
          <cell r="D890" t="str">
            <v>PG</v>
          </cell>
          <cell r="E890" t="str">
            <v>B</v>
          </cell>
          <cell r="F890" t="str">
            <v>CONSERVATOR/ADMINISTRATOR ASSISTANT</v>
          </cell>
          <cell r="G890" t="str">
            <v>1479A</v>
          </cell>
          <cell r="H890">
            <v>3095.18</v>
          </cell>
          <cell r="I890">
            <v>1</v>
          </cell>
          <cell r="J890">
            <v>12</v>
          </cell>
          <cell r="K890">
            <v>1</v>
          </cell>
          <cell r="L890">
            <v>37142.239999999998</v>
          </cell>
        </row>
        <row r="891">
          <cell r="A891">
            <v>100211</v>
          </cell>
          <cell r="B891">
            <v>20651</v>
          </cell>
          <cell r="C891">
            <v>20651</v>
          </cell>
          <cell r="D891" t="str">
            <v>PG</v>
          </cell>
          <cell r="E891" t="str">
            <v>B</v>
          </cell>
          <cell r="F891" t="str">
            <v>CONSERVATOR/ADMINISTRATOR ASSISTANT</v>
          </cell>
          <cell r="G891" t="str">
            <v>1479A</v>
          </cell>
          <cell r="H891">
            <v>3095.18</v>
          </cell>
          <cell r="I891">
            <v>1</v>
          </cell>
          <cell r="J891">
            <v>12</v>
          </cell>
          <cell r="K891">
            <v>1</v>
          </cell>
          <cell r="L891">
            <v>37142.239999999998</v>
          </cell>
        </row>
        <row r="892">
          <cell r="A892">
            <v>100212</v>
          </cell>
          <cell r="B892">
            <v>20651</v>
          </cell>
          <cell r="C892">
            <v>20651</v>
          </cell>
          <cell r="D892" t="str">
            <v>PG</v>
          </cell>
          <cell r="E892" t="str">
            <v>B</v>
          </cell>
          <cell r="F892" t="str">
            <v>CONSERVATOR/ADMINISTRATOR ASSISTANT</v>
          </cell>
          <cell r="G892" t="str">
            <v>1479A</v>
          </cell>
          <cell r="H892">
            <v>3095.18</v>
          </cell>
          <cell r="I892">
            <v>1</v>
          </cell>
          <cell r="J892">
            <v>12</v>
          </cell>
          <cell r="K892">
            <v>1</v>
          </cell>
          <cell r="L892">
            <v>37142.239999999998</v>
          </cell>
        </row>
        <row r="893">
          <cell r="A893">
            <v>102021</v>
          </cell>
          <cell r="B893">
            <v>20651</v>
          </cell>
          <cell r="C893">
            <v>20651</v>
          </cell>
          <cell r="D893" t="str">
            <v>PG</v>
          </cell>
          <cell r="E893" t="str">
            <v>B</v>
          </cell>
          <cell r="F893" t="str">
            <v>CONSERVATOR/ADMINISTRATOR ASSISTANT</v>
          </cell>
          <cell r="G893" t="str">
            <v>1479A</v>
          </cell>
          <cell r="H893">
            <v>3095.18</v>
          </cell>
          <cell r="I893">
            <v>1</v>
          </cell>
          <cell r="J893">
            <v>12</v>
          </cell>
          <cell r="K893">
            <v>1</v>
          </cell>
          <cell r="L893">
            <v>37142.239999999998</v>
          </cell>
        </row>
        <row r="894">
          <cell r="A894">
            <v>106219</v>
          </cell>
          <cell r="B894">
            <v>20651</v>
          </cell>
          <cell r="C894">
            <v>20651</v>
          </cell>
          <cell r="D894" t="str">
            <v>PG</v>
          </cell>
          <cell r="E894" t="str">
            <v>B</v>
          </cell>
          <cell r="F894" t="str">
            <v>CONSERVATOR/ADMINISTRATOR ASSISTANT</v>
          </cell>
          <cell r="G894" t="str">
            <v>1479A</v>
          </cell>
          <cell r="H894">
            <v>3095.18</v>
          </cell>
          <cell r="I894">
            <v>1</v>
          </cell>
          <cell r="J894">
            <v>12</v>
          </cell>
          <cell r="K894">
            <v>1</v>
          </cell>
          <cell r="L894">
            <v>37142.239999999998</v>
          </cell>
        </row>
        <row r="895">
          <cell r="A895">
            <v>106221</v>
          </cell>
          <cell r="B895">
            <v>20651</v>
          </cell>
          <cell r="C895">
            <v>20651</v>
          </cell>
          <cell r="D895" t="str">
            <v>PG</v>
          </cell>
          <cell r="E895" t="str">
            <v>B</v>
          </cell>
          <cell r="F895" t="str">
            <v>CONSERVATOR/ADMINISTRATOR ASSISTANT</v>
          </cell>
          <cell r="G895" t="str">
            <v>1479A</v>
          </cell>
          <cell r="H895">
            <v>3095.18</v>
          </cell>
          <cell r="I895">
            <v>1</v>
          </cell>
          <cell r="J895">
            <v>12</v>
          </cell>
          <cell r="K895">
            <v>1</v>
          </cell>
          <cell r="L895">
            <v>37142.239999999998</v>
          </cell>
        </row>
        <row r="896">
          <cell r="A896">
            <v>100245</v>
          </cell>
          <cell r="B896">
            <v>20651</v>
          </cell>
          <cell r="C896">
            <v>20651</v>
          </cell>
          <cell r="D896" t="str">
            <v>PG</v>
          </cell>
          <cell r="E896" t="str">
            <v>B</v>
          </cell>
          <cell r="F896" t="str">
            <v xml:space="preserve">DEPUTY PUBLIC CONSERVATOR/ADMR II  </v>
          </cell>
          <cell r="G896" t="str">
            <v>1481A</v>
          </cell>
          <cell r="H896">
            <v>4229.3599999999997</v>
          </cell>
          <cell r="I896">
            <v>1</v>
          </cell>
          <cell r="J896">
            <v>12</v>
          </cell>
          <cell r="K896">
            <v>1</v>
          </cell>
          <cell r="L896">
            <v>50752.56</v>
          </cell>
        </row>
        <row r="897">
          <cell r="A897">
            <v>100246</v>
          </cell>
          <cell r="B897">
            <v>20651</v>
          </cell>
          <cell r="C897">
            <v>20651</v>
          </cell>
          <cell r="D897" t="str">
            <v>PG</v>
          </cell>
          <cell r="E897" t="str">
            <v>B</v>
          </cell>
          <cell r="F897" t="str">
            <v xml:space="preserve">DEPUTY PUBLIC CONSERVATOR/ADMR II  </v>
          </cell>
          <cell r="G897" t="str">
            <v>1481A</v>
          </cell>
          <cell r="H897">
            <v>4229.3599999999997</v>
          </cell>
          <cell r="I897">
            <v>1</v>
          </cell>
          <cell r="J897">
            <v>12</v>
          </cell>
          <cell r="K897">
            <v>1</v>
          </cell>
          <cell r="L897">
            <v>50752.56</v>
          </cell>
        </row>
        <row r="898">
          <cell r="A898">
            <v>100247</v>
          </cell>
          <cell r="B898">
            <v>20651</v>
          </cell>
          <cell r="C898">
            <v>20651</v>
          </cell>
          <cell r="D898" t="str">
            <v>PG</v>
          </cell>
          <cell r="E898" t="str">
            <v>B</v>
          </cell>
          <cell r="F898" t="str">
            <v xml:space="preserve">DEPUTY PUBLIC CONSERVATOR/ADMR II  </v>
          </cell>
          <cell r="G898" t="str">
            <v>1481A</v>
          </cell>
          <cell r="H898">
            <v>4229.3599999999997</v>
          </cell>
          <cell r="I898">
            <v>1</v>
          </cell>
          <cell r="J898">
            <v>12</v>
          </cell>
          <cell r="K898">
            <v>1</v>
          </cell>
          <cell r="L898">
            <v>50752.56</v>
          </cell>
        </row>
        <row r="899">
          <cell r="A899">
            <v>100250</v>
          </cell>
          <cell r="B899">
            <v>20651</v>
          </cell>
          <cell r="C899">
            <v>20651</v>
          </cell>
          <cell r="D899" t="str">
            <v>PG</v>
          </cell>
          <cell r="E899" t="str">
            <v>B</v>
          </cell>
          <cell r="F899" t="str">
            <v xml:space="preserve">DEPUTY PUBLIC CONSERVATOR/ADMR II  </v>
          </cell>
          <cell r="G899" t="str">
            <v>1481A</v>
          </cell>
          <cell r="H899">
            <v>4229.3599999999997</v>
          </cell>
          <cell r="I899">
            <v>1</v>
          </cell>
          <cell r="J899">
            <v>12</v>
          </cell>
          <cell r="K899">
            <v>1</v>
          </cell>
          <cell r="L899">
            <v>50752.56</v>
          </cell>
        </row>
        <row r="900">
          <cell r="A900">
            <v>100251</v>
          </cell>
          <cell r="B900">
            <v>20651</v>
          </cell>
          <cell r="C900">
            <v>20651</v>
          </cell>
          <cell r="D900" t="str">
            <v>PG</v>
          </cell>
          <cell r="E900" t="str">
            <v>B</v>
          </cell>
          <cell r="F900" t="str">
            <v xml:space="preserve">DEPUTY PUBLIC CONSERVATOR/ADMR II  </v>
          </cell>
          <cell r="G900" t="str">
            <v>1481A</v>
          </cell>
          <cell r="H900">
            <v>4229.3599999999997</v>
          </cell>
          <cell r="I900">
            <v>1</v>
          </cell>
          <cell r="J900">
            <v>12</v>
          </cell>
          <cell r="K900">
            <v>1</v>
          </cell>
          <cell r="L900">
            <v>50752.56</v>
          </cell>
        </row>
        <row r="901">
          <cell r="A901">
            <v>100253</v>
          </cell>
          <cell r="B901">
            <v>20651</v>
          </cell>
          <cell r="C901">
            <v>20651</v>
          </cell>
          <cell r="D901" t="str">
            <v>PG</v>
          </cell>
          <cell r="E901" t="str">
            <v>B</v>
          </cell>
          <cell r="F901" t="str">
            <v xml:space="preserve">DEPUTY PUBLIC CONSERVATOR/ADMR II  </v>
          </cell>
          <cell r="G901" t="str">
            <v>1481A</v>
          </cell>
          <cell r="H901">
            <v>4229.3599999999997</v>
          </cell>
          <cell r="I901">
            <v>1</v>
          </cell>
          <cell r="J901">
            <v>12</v>
          </cell>
          <cell r="K901">
            <v>1</v>
          </cell>
          <cell r="L901">
            <v>50752.56</v>
          </cell>
        </row>
        <row r="902">
          <cell r="A902">
            <v>100254</v>
          </cell>
          <cell r="B902">
            <v>20651</v>
          </cell>
          <cell r="C902">
            <v>20651</v>
          </cell>
          <cell r="D902" t="str">
            <v>PG</v>
          </cell>
          <cell r="E902" t="str">
            <v>B</v>
          </cell>
          <cell r="F902" t="str">
            <v xml:space="preserve">DEPUTY PUBLIC CONSERVATOR/ADMR II  </v>
          </cell>
          <cell r="G902" t="str">
            <v>1481A</v>
          </cell>
          <cell r="H902">
            <v>4229.3599999999997</v>
          </cell>
          <cell r="I902">
            <v>1</v>
          </cell>
          <cell r="J902">
            <v>12</v>
          </cell>
          <cell r="K902">
            <v>1</v>
          </cell>
          <cell r="L902">
            <v>50752.56</v>
          </cell>
        </row>
        <row r="903">
          <cell r="A903">
            <v>100256</v>
          </cell>
          <cell r="B903">
            <v>20651</v>
          </cell>
          <cell r="C903">
            <v>20651</v>
          </cell>
          <cell r="D903" t="str">
            <v>PG</v>
          </cell>
          <cell r="E903" t="str">
            <v>B</v>
          </cell>
          <cell r="F903" t="str">
            <v xml:space="preserve">DEPUTY PUBLIC CONSERVATOR/ADMR II  </v>
          </cell>
          <cell r="G903" t="str">
            <v>1481A</v>
          </cell>
          <cell r="H903">
            <v>4229.3599999999997</v>
          </cell>
          <cell r="I903">
            <v>1</v>
          </cell>
          <cell r="J903">
            <v>12</v>
          </cell>
          <cell r="K903">
            <v>1</v>
          </cell>
          <cell r="L903">
            <v>50752.56</v>
          </cell>
        </row>
        <row r="904">
          <cell r="A904">
            <v>100257</v>
          </cell>
          <cell r="B904">
            <v>20651</v>
          </cell>
          <cell r="C904">
            <v>20651</v>
          </cell>
          <cell r="D904" t="str">
            <v>PG</v>
          </cell>
          <cell r="E904" t="str">
            <v>B</v>
          </cell>
          <cell r="F904" t="str">
            <v xml:space="preserve">DEPUTY PUBLIC CONSERVATOR/ADMR II  </v>
          </cell>
          <cell r="G904" t="str">
            <v>1481A</v>
          </cell>
          <cell r="H904">
            <v>4229.3599999999997</v>
          </cell>
          <cell r="I904">
            <v>1</v>
          </cell>
          <cell r="J904">
            <v>12</v>
          </cell>
          <cell r="K904">
            <v>1</v>
          </cell>
          <cell r="L904">
            <v>50752.56</v>
          </cell>
        </row>
        <row r="905">
          <cell r="A905">
            <v>102016</v>
          </cell>
          <cell r="B905">
            <v>20551</v>
          </cell>
          <cell r="C905">
            <v>20651</v>
          </cell>
          <cell r="D905" t="str">
            <v>PG</v>
          </cell>
          <cell r="E905" t="str">
            <v>B</v>
          </cell>
          <cell r="F905" t="str">
            <v xml:space="preserve">DEPUTY PUBLIC CONSERVATOR/ADMR II  </v>
          </cell>
          <cell r="G905" t="str">
            <v>1481A</v>
          </cell>
          <cell r="H905">
            <v>4229.3599999999997</v>
          </cell>
          <cell r="I905">
            <v>1</v>
          </cell>
          <cell r="J905">
            <v>12</v>
          </cell>
          <cell r="K905">
            <v>1</v>
          </cell>
          <cell r="L905">
            <v>50752.56</v>
          </cell>
        </row>
        <row r="906">
          <cell r="A906">
            <v>102033</v>
          </cell>
          <cell r="B906">
            <v>20651</v>
          </cell>
          <cell r="C906">
            <v>20651</v>
          </cell>
          <cell r="D906" t="str">
            <v>PG</v>
          </cell>
          <cell r="E906" t="str">
            <v>B</v>
          </cell>
          <cell r="F906" t="str">
            <v xml:space="preserve">DEPUTY PUBLIC CONSERVATOR/ADMR II  </v>
          </cell>
          <cell r="G906" t="str">
            <v>1481A</v>
          </cell>
          <cell r="H906">
            <v>4229.3599999999997</v>
          </cell>
          <cell r="I906">
            <v>1</v>
          </cell>
          <cell r="J906">
            <v>12</v>
          </cell>
          <cell r="K906">
            <v>1</v>
          </cell>
          <cell r="L906">
            <v>50752.56</v>
          </cell>
        </row>
        <row r="907">
          <cell r="A907">
            <v>102034</v>
          </cell>
          <cell r="B907">
            <v>20651</v>
          </cell>
          <cell r="C907">
            <v>20651</v>
          </cell>
          <cell r="D907" t="str">
            <v>PG</v>
          </cell>
          <cell r="E907" t="str">
            <v>B</v>
          </cell>
          <cell r="F907" t="str">
            <v xml:space="preserve">DEPUTY PUBLIC CONSERVATOR/ADMR II  </v>
          </cell>
          <cell r="G907" t="str">
            <v>1481A</v>
          </cell>
          <cell r="H907">
            <v>4229.3599999999997</v>
          </cell>
          <cell r="I907">
            <v>1</v>
          </cell>
          <cell r="J907">
            <v>12</v>
          </cell>
          <cell r="K907">
            <v>1</v>
          </cell>
          <cell r="L907">
            <v>50752.56</v>
          </cell>
        </row>
        <row r="908">
          <cell r="A908">
            <v>102035</v>
          </cell>
          <cell r="B908">
            <v>20651</v>
          </cell>
          <cell r="C908">
            <v>20651</v>
          </cell>
          <cell r="D908" t="str">
            <v>PG</v>
          </cell>
          <cell r="E908" t="str">
            <v>B</v>
          </cell>
          <cell r="F908" t="str">
            <v xml:space="preserve">DEPUTY PUBLIC CONSERVATOR/ADMR II  </v>
          </cell>
          <cell r="G908" t="str">
            <v>1481A</v>
          </cell>
          <cell r="H908">
            <v>4229.3599999999997</v>
          </cell>
          <cell r="I908">
            <v>1</v>
          </cell>
          <cell r="J908">
            <v>12</v>
          </cell>
          <cell r="K908">
            <v>1</v>
          </cell>
          <cell r="L908">
            <v>50752.56</v>
          </cell>
        </row>
        <row r="909">
          <cell r="A909">
            <v>102036</v>
          </cell>
          <cell r="B909">
            <v>20651</v>
          </cell>
          <cell r="C909">
            <v>20651</v>
          </cell>
          <cell r="D909" t="str">
            <v>PG</v>
          </cell>
          <cell r="E909" t="str">
            <v>B</v>
          </cell>
          <cell r="F909" t="str">
            <v xml:space="preserve">DEPUTY PUBLIC CONSERVATOR/ADMR II  </v>
          </cell>
          <cell r="G909" t="str">
            <v>1481A</v>
          </cell>
          <cell r="H909">
            <v>4229.3599999999997</v>
          </cell>
          <cell r="I909">
            <v>1</v>
          </cell>
          <cell r="J909">
            <v>12</v>
          </cell>
          <cell r="K909">
            <v>1</v>
          </cell>
          <cell r="L909">
            <v>50752.56</v>
          </cell>
        </row>
        <row r="910">
          <cell r="A910">
            <v>103691</v>
          </cell>
          <cell r="B910">
            <v>20651</v>
          </cell>
          <cell r="C910">
            <v>20651</v>
          </cell>
          <cell r="D910" t="str">
            <v>PG</v>
          </cell>
          <cell r="E910" t="str">
            <v>B</v>
          </cell>
          <cell r="F910" t="str">
            <v xml:space="preserve">DEPUTY PUBLIC CONSERVATOR/ADMR II  </v>
          </cell>
          <cell r="G910" t="str">
            <v>1481A</v>
          </cell>
          <cell r="H910">
            <v>4229.3599999999997</v>
          </cell>
          <cell r="I910">
            <v>1</v>
          </cell>
          <cell r="J910">
            <v>12</v>
          </cell>
          <cell r="K910">
            <v>1</v>
          </cell>
          <cell r="L910">
            <v>50752.56</v>
          </cell>
        </row>
        <row r="911">
          <cell r="A911">
            <v>103692</v>
          </cell>
          <cell r="B911">
            <v>20651</v>
          </cell>
          <cell r="C911">
            <v>20651</v>
          </cell>
          <cell r="D911" t="str">
            <v>PG</v>
          </cell>
          <cell r="E911" t="str">
            <v>B</v>
          </cell>
          <cell r="F911" t="str">
            <v xml:space="preserve">DEPUTY PUBLIC CONSERVATOR/ADMR II  </v>
          </cell>
          <cell r="G911" t="str">
            <v>1481A</v>
          </cell>
          <cell r="H911">
            <v>4229.3599999999997</v>
          </cell>
          <cell r="I911">
            <v>1</v>
          </cell>
          <cell r="J911">
            <v>12</v>
          </cell>
          <cell r="K911">
            <v>1</v>
          </cell>
          <cell r="L911">
            <v>50752.56</v>
          </cell>
        </row>
        <row r="912">
          <cell r="A912">
            <v>103693</v>
          </cell>
          <cell r="B912">
            <v>20651</v>
          </cell>
          <cell r="C912">
            <v>20651</v>
          </cell>
          <cell r="D912" t="str">
            <v>PG</v>
          </cell>
          <cell r="E912" t="str">
            <v>B</v>
          </cell>
          <cell r="F912" t="str">
            <v xml:space="preserve">DEPUTY PUBLIC CONSERVATOR/ADMR II  </v>
          </cell>
          <cell r="G912" t="str">
            <v>1481A</v>
          </cell>
          <cell r="H912">
            <v>4229.3599999999997</v>
          </cell>
          <cell r="I912">
            <v>1</v>
          </cell>
          <cell r="J912">
            <v>12</v>
          </cell>
          <cell r="K912">
            <v>1</v>
          </cell>
          <cell r="L912">
            <v>50752.56</v>
          </cell>
        </row>
        <row r="913">
          <cell r="A913">
            <v>104512</v>
          </cell>
          <cell r="B913">
            <v>20651</v>
          </cell>
          <cell r="C913">
            <v>20651</v>
          </cell>
          <cell r="D913" t="str">
            <v>PG</v>
          </cell>
          <cell r="E913" t="str">
            <v>B</v>
          </cell>
          <cell r="F913" t="str">
            <v xml:space="preserve">DEPUTY PUBLIC CONSERVATOR/ADMR II  </v>
          </cell>
          <cell r="G913" t="str">
            <v>1481A</v>
          </cell>
          <cell r="H913">
            <v>4229.3599999999997</v>
          </cell>
          <cell r="I913">
            <v>1</v>
          </cell>
          <cell r="J913">
            <v>12</v>
          </cell>
          <cell r="K913">
            <v>1</v>
          </cell>
          <cell r="L913">
            <v>50752.56</v>
          </cell>
        </row>
        <row r="914">
          <cell r="A914">
            <v>104601</v>
          </cell>
          <cell r="B914">
            <v>20651</v>
          </cell>
          <cell r="C914">
            <v>20651</v>
          </cell>
          <cell r="D914" t="str">
            <v>PG</v>
          </cell>
          <cell r="E914" t="str">
            <v>B</v>
          </cell>
          <cell r="F914" t="str">
            <v xml:space="preserve">DEPUTY PUBLIC CONSERVATOR/ADMR II  </v>
          </cell>
          <cell r="G914" t="str">
            <v>1481A</v>
          </cell>
          <cell r="H914">
            <v>4229.3599999999997</v>
          </cell>
          <cell r="I914">
            <v>1</v>
          </cell>
          <cell r="J914">
            <v>12</v>
          </cell>
          <cell r="K914">
            <v>1</v>
          </cell>
          <cell r="L914">
            <v>50752.56</v>
          </cell>
        </row>
        <row r="915">
          <cell r="A915">
            <v>104602</v>
          </cell>
          <cell r="B915">
            <v>20651</v>
          </cell>
          <cell r="C915">
            <v>20651</v>
          </cell>
          <cell r="D915" t="str">
            <v>PG</v>
          </cell>
          <cell r="E915" t="str">
            <v>B</v>
          </cell>
          <cell r="F915" t="str">
            <v xml:space="preserve">DEPUTY PUBLIC CONSERVATOR/ADMR II  </v>
          </cell>
          <cell r="G915" t="str">
            <v>1481A</v>
          </cell>
          <cell r="H915">
            <v>4229.3599999999997</v>
          </cell>
          <cell r="I915">
            <v>1</v>
          </cell>
          <cell r="J915">
            <v>12</v>
          </cell>
          <cell r="K915">
            <v>1</v>
          </cell>
          <cell r="L915">
            <v>50752.56</v>
          </cell>
        </row>
        <row r="916">
          <cell r="A916">
            <v>104603</v>
          </cell>
          <cell r="B916">
            <v>20651</v>
          </cell>
          <cell r="C916">
            <v>20651</v>
          </cell>
          <cell r="D916" t="str">
            <v>PG</v>
          </cell>
          <cell r="E916" t="str">
            <v>B</v>
          </cell>
          <cell r="F916" t="str">
            <v xml:space="preserve">DEPUTY PUBLIC CONSERVATOR/ADMR II  </v>
          </cell>
          <cell r="G916" t="str">
            <v>1481A</v>
          </cell>
          <cell r="H916">
            <v>4229.3599999999997</v>
          </cell>
          <cell r="I916">
            <v>1</v>
          </cell>
          <cell r="J916">
            <v>12</v>
          </cell>
          <cell r="K916">
            <v>1</v>
          </cell>
          <cell r="L916">
            <v>50752.56</v>
          </cell>
        </row>
        <row r="917">
          <cell r="A917">
            <v>104604</v>
          </cell>
          <cell r="B917">
            <v>20651</v>
          </cell>
          <cell r="C917">
            <v>20651</v>
          </cell>
          <cell r="D917" t="str">
            <v>PG</v>
          </cell>
          <cell r="E917" t="str">
            <v>B</v>
          </cell>
          <cell r="F917" t="str">
            <v xml:space="preserve">DEPUTY PUBLIC CONSERVATOR/ADMR II  </v>
          </cell>
          <cell r="G917" t="str">
            <v>1481A</v>
          </cell>
          <cell r="H917">
            <v>4229.3599999999997</v>
          </cell>
          <cell r="I917">
            <v>1</v>
          </cell>
          <cell r="J917">
            <v>12</v>
          </cell>
          <cell r="K917">
            <v>1</v>
          </cell>
          <cell r="L917">
            <v>50752.56</v>
          </cell>
        </row>
        <row r="918">
          <cell r="A918">
            <v>104605</v>
          </cell>
          <cell r="B918">
            <v>20651</v>
          </cell>
          <cell r="C918">
            <v>20651</v>
          </cell>
          <cell r="D918" t="str">
            <v>PG</v>
          </cell>
          <cell r="E918" t="str">
            <v>B</v>
          </cell>
          <cell r="F918" t="str">
            <v xml:space="preserve">DEPUTY PUBLIC CONSERVATOR/ADMR II  </v>
          </cell>
          <cell r="G918" t="str">
            <v>1481A</v>
          </cell>
          <cell r="H918">
            <v>4229.3599999999997</v>
          </cell>
          <cell r="I918">
            <v>1</v>
          </cell>
          <cell r="J918">
            <v>12</v>
          </cell>
          <cell r="K918">
            <v>1</v>
          </cell>
          <cell r="L918">
            <v>50752.56</v>
          </cell>
        </row>
        <row r="919">
          <cell r="A919">
            <v>104606</v>
          </cell>
          <cell r="B919">
            <v>20651</v>
          </cell>
          <cell r="C919">
            <v>20651</v>
          </cell>
          <cell r="D919" t="str">
            <v>PG</v>
          </cell>
          <cell r="E919" t="str">
            <v>B</v>
          </cell>
          <cell r="F919" t="str">
            <v xml:space="preserve">DEPUTY PUBLIC CONSERVATOR/ADMR II  </v>
          </cell>
          <cell r="G919" t="str">
            <v>1481A</v>
          </cell>
          <cell r="H919">
            <v>4229.3599999999997</v>
          </cell>
          <cell r="I919">
            <v>1</v>
          </cell>
          <cell r="J919">
            <v>12</v>
          </cell>
          <cell r="K919">
            <v>1</v>
          </cell>
          <cell r="L919">
            <v>50752.56</v>
          </cell>
        </row>
        <row r="920">
          <cell r="A920">
            <v>104607</v>
          </cell>
          <cell r="B920">
            <v>20651</v>
          </cell>
          <cell r="C920">
            <v>20651</v>
          </cell>
          <cell r="D920" t="str">
            <v>PG</v>
          </cell>
          <cell r="E920" t="str">
            <v>B</v>
          </cell>
          <cell r="F920" t="str">
            <v xml:space="preserve">DEPUTY PUBLIC CONSERVATOR/ADMR II  </v>
          </cell>
          <cell r="G920" t="str">
            <v>1481A</v>
          </cell>
          <cell r="H920">
            <v>4229.3599999999997</v>
          </cell>
          <cell r="I920">
            <v>1</v>
          </cell>
          <cell r="J920">
            <v>12</v>
          </cell>
          <cell r="K920">
            <v>1</v>
          </cell>
          <cell r="L920">
            <v>50752.56</v>
          </cell>
        </row>
        <row r="921">
          <cell r="A921">
            <v>104617</v>
          </cell>
          <cell r="B921">
            <v>20652</v>
          </cell>
          <cell r="C921">
            <v>20651</v>
          </cell>
          <cell r="D921" t="str">
            <v>PG</v>
          </cell>
          <cell r="E921" t="str">
            <v>B</v>
          </cell>
          <cell r="F921" t="str">
            <v xml:space="preserve">DEPUTY PUBLIC CONSERVATOR/ADMR II  </v>
          </cell>
          <cell r="G921" t="str">
            <v>1481A</v>
          </cell>
          <cell r="H921">
            <v>4229.3599999999997</v>
          </cell>
          <cell r="I921">
            <v>1</v>
          </cell>
          <cell r="J921">
            <v>12</v>
          </cell>
          <cell r="K921">
            <v>1</v>
          </cell>
          <cell r="L921">
            <v>50752.56</v>
          </cell>
        </row>
        <row r="922">
          <cell r="A922">
            <v>109351</v>
          </cell>
          <cell r="B922">
            <v>20651</v>
          </cell>
          <cell r="C922">
            <v>20651</v>
          </cell>
          <cell r="D922" t="str">
            <v>PG</v>
          </cell>
          <cell r="E922" t="str">
            <v>B</v>
          </cell>
          <cell r="F922" t="str">
            <v xml:space="preserve">DEPUTY PUBLIC CONSERVATOR/ADMR II  </v>
          </cell>
          <cell r="G922" t="str">
            <v>1481A</v>
          </cell>
          <cell r="H922">
            <v>4229.3599999999997</v>
          </cell>
          <cell r="I922">
            <v>1</v>
          </cell>
          <cell r="J922">
            <v>12</v>
          </cell>
          <cell r="K922">
            <v>1</v>
          </cell>
          <cell r="L922">
            <v>50752.56</v>
          </cell>
        </row>
        <row r="923">
          <cell r="A923">
            <v>102022</v>
          </cell>
          <cell r="B923">
            <v>20651</v>
          </cell>
          <cell r="C923">
            <v>20651</v>
          </cell>
          <cell r="D923" t="str">
            <v>PG</v>
          </cell>
          <cell r="E923" t="str">
            <v>B</v>
          </cell>
          <cell r="F923" t="str">
            <v>DIVISION CHIEF,PUB GUARDIAN</v>
          </cell>
          <cell r="G923" t="str">
            <v>1489A</v>
          </cell>
          <cell r="H923">
            <v>7873.09</v>
          </cell>
          <cell r="I923">
            <v>1</v>
          </cell>
          <cell r="J923">
            <v>12</v>
          </cell>
          <cell r="K923">
            <v>1</v>
          </cell>
          <cell r="L923">
            <v>94476.84</v>
          </cell>
        </row>
        <row r="924">
          <cell r="A924">
            <v>102023</v>
          </cell>
          <cell r="B924">
            <v>20651</v>
          </cell>
          <cell r="C924">
            <v>20651</v>
          </cell>
          <cell r="D924" t="str">
            <v>PG</v>
          </cell>
          <cell r="E924" t="str">
            <v>B</v>
          </cell>
          <cell r="F924" t="str">
            <v>DIVISION CHIEF,PUB GUARDIAN</v>
          </cell>
          <cell r="G924" t="str">
            <v>1489A</v>
          </cell>
          <cell r="H924">
            <v>7873.09</v>
          </cell>
          <cell r="I924">
            <v>1</v>
          </cell>
          <cell r="J924">
            <v>12</v>
          </cell>
          <cell r="K924">
            <v>1</v>
          </cell>
          <cell r="L924">
            <v>94476.84</v>
          </cell>
        </row>
        <row r="925">
          <cell r="A925">
            <v>104511</v>
          </cell>
          <cell r="B925">
            <v>20651</v>
          </cell>
          <cell r="C925">
            <v>20651</v>
          </cell>
          <cell r="D925" t="str">
            <v>PG</v>
          </cell>
          <cell r="E925" t="str">
            <v>B</v>
          </cell>
          <cell r="F925" t="str">
            <v xml:space="preserve">INTERMEDIATE CLERK                 </v>
          </cell>
          <cell r="G925" t="str">
            <v>1138A</v>
          </cell>
          <cell r="H925">
            <v>2611.09</v>
          </cell>
          <cell r="I925">
            <v>1</v>
          </cell>
          <cell r="J925">
            <v>12</v>
          </cell>
          <cell r="K925">
            <v>1</v>
          </cell>
          <cell r="L925">
            <v>31333</v>
          </cell>
        </row>
        <row r="926">
          <cell r="A926">
            <v>100376</v>
          </cell>
          <cell r="B926">
            <v>20651</v>
          </cell>
          <cell r="C926">
            <v>20651</v>
          </cell>
          <cell r="D926" t="str">
            <v>PG</v>
          </cell>
          <cell r="E926" t="str">
            <v>B</v>
          </cell>
          <cell r="F926" t="str">
            <v>INTERMEDIATE TYPIST-CLERK</v>
          </cell>
          <cell r="G926" t="str">
            <v>2214A</v>
          </cell>
          <cell r="H926">
            <v>2675.27</v>
          </cell>
          <cell r="I926">
            <v>1</v>
          </cell>
          <cell r="J926">
            <v>12</v>
          </cell>
          <cell r="K926">
            <v>1</v>
          </cell>
          <cell r="L926">
            <v>32103.16</v>
          </cell>
        </row>
        <row r="927">
          <cell r="A927">
            <v>104597</v>
          </cell>
          <cell r="B927">
            <v>20651</v>
          </cell>
          <cell r="C927">
            <v>20651</v>
          </cell>
          <cell r="D927" t="str">
            <v>PG</v>
          </cell>
          <cell r="E927" t="str">
            <v>B</v>
          </cell>
          <cell r="F927" t="str">
            <v>INTERMEDIATE TYPIST-CLERK</v>
          </cell>
          <cell r="G927" t="str">
            <v>2214A</v>
          </cell>
          <cell r="H927">
            <v>2675.27</v>
          </cell>
          <cell r="I927">
            <v>1</v>
          </cell>
          <cell r="J927">
            <v>12</v>
          </cell>
          <cell r="K927">
            <v>1</v>
          </cell>
          <cell r="L927">
            <v>32103.16</v>
          </cell>
        </row>
        <row r="928">
          <cell r="A928">
            <v>109306</v>
          </cell>
          <cell r="B928">
            <v>20651</v>
          </cell>
          <cell r="C928">
            <v>20651</v>
          </cell>
          <cell r="D928" t="str">
            <v>PG</v>
          </cell>
          <cell r="E928" t="str">
            <v>B</v>
          </cell>
          <cell r="F928" t="str">
            <v>INTERMEDIATE TYPIST-CLERK</v>
          </cell>
          <cell r="G928" t="str">
            <v>2214A</v>
          </cell>
          <cell r="H928">
            <v>2675.27</v>
          </cell>
          <cell r="I928">
            <v>1</v>
          </cell>
          <cell r="J928">
            <v>12</v>
          </cell>
          <cell r="K928">
            <v>1</v>
          </cell>
          <cell r="L928">
            <v>32103.16</v>
          </cell>
        </row>
        <row r="929">
          <cell r="A929">
            <v>109307</v>
          </cell>
          <cell r="B929">
            <v>20651</v>
          </cell>
          <cell r="C929">
            <v>20651</v>
          </cell>
          <cell r="D929" t="str">
            <v>PG</v>
          </cell>
          <cell r="E929" t="str">
            <v>B</v>
          </cell>
          <cell r="F929" t="str">
            <v>INTERMEDIATE TYPIST-CLERK</v>
          </cell>
          <cell r="G929" t="str">
            <v>2214A</v>
          </cell>
          <cell r="H929">
            <v>2675.27</v>
          </cell>
          <cell r="I929">
            <v>1</v>
          </cell>
          <cell r="J929">
            <v>12</v>
          </cell>
          <cell r="K929">
            <v>1</v>
          </cell>
          <cell r="L929">
            <v>32103.16</v>
          </cell>
        </row>
        <row r="930">
          <cell r="A930">
            <v>109644</v>
          </cell>
          <cell r="B930">
            <v>20651</v>
          </cell>
          <cell r="C930">
            <v>20651</v>
          </cell>
          <cell r="D930" t="str">
            <v>PG</v>
          </cell>
          <cell r="E930" t="str">
            <v>B</v>
          </cell>
          <cell r="F930" t="str">
            <v>INTERMEDIATE TYPIST-CLERK</v>
          </cell>
          <cell r="G930" t="str">
            <v>2214A</v>
          </cell>
          <cell r="H930">
            <v>2675.27</v>
          </cell>
          <cell r="I930">
            <v>1</v>
          </cell>
          <cell r="J930">
            <v>12</v>
          </cell>
          <cell r="K930">
            <v>1</v>
          </cell>
          <cell r="L930">
            <v>32103.24</v>
          </cell>
        </row>
        <row r="931">
          <cell r="A931">
            <v>104380</v>
          </cell>
          <cell r="B931">
            <v>20651</v>
          </cell>
          <cell r="C931">
            <v>20651</v>
          </cell>
          <cell r="D931" t="str">
            <v>PG</v>
          </cell>
          <cell r="E931" t="str">
            <v>B</v>
          </cell>
          <cell r="F931" t="str">
            <v>PSYCHIATRIC TECHNICIAN II</v>
          </cell>
          <cell r="G931" t="str">
            <v>8162A</v>
          </cell>
          <cell r="H931">
            <v>3420.09</v>
          </cell>
          <cell r="I931">
            <v>1</v>
          </cell>
          <cell r="J931">
            <v>12</v>
          </cell>
          <cell r="K931">
            <v>1</v>
          </cell>
          <cell r="L931">
            <v>41041.08</v>
          </cell>
        </row>
        <row r="932">
          <cell r="A932">
            <v>102018</v>
          </cell>
          <cell r="B932">
            <v>20651</v>
          </cell>
          <cell r="C932">
            <v>20651</v>
          </cell>
          <cell r="D932" t="str">
            <v>PG</v>
          </cell>
          <cell r="E932" t="str">
            <v>B</v>
          </cell>
          <cell r="F932" t="str">
            <v xml:space="preserve">SENIOR SECRETARY III               </v>
          </cell>
          <cell r="G932" t="str">
            <v>2102A</v>
          </cell>
          <cell r="H932">
            <v>4106.3599999999997</v>
          </cell>
          <cell r="I932">
            <v>1</v>
          </cell>
          <cell r="J932">
            <v>12</v>
          </cell>
          <cell r="K932">
            <v>1</v>
          </cell>
          <cell r="L932">
            <v>49276.56</v>
          </cell>
        </row>
        <row r="933">
          <cell r="A933">
            <v>102024</v>
          </cell>
          <cell r="B933">
            <v>20651</v>
          </cell>
          <cell r="C933">
            <v>20651</v>
          </cell>
          <cell r="D933" t="str">
            <v>PG</v>
          </cell>
          <cell r="E933" t="str">
            <v>B</v>
          </cell>
          <cell r="F933" t="str">
            <v xml:space="preserve">SENIOR SECRETARY III               </v>
          </cell>
          <cell r="G933" t="str">
            <v>2102A</v>
          </cell>
          <cell r="H933">
            <v>4106.3599999999997</v>
          </cell>
          <cell r="I933">
            <v>1</v>
          </cell>
          <cell r="J933">
            <v>12</v>
          </cell>
          <cell r="K933">
            <v>1</v>
          </cell>
          <cell r="L933">
            <v>49276.56</v>
          </cell>
        </row>
        <row r="934">
          <cell r="A934">
            <v>101497</v>
          </cell>
          <cell r="B934">
            <v>20651</v>
          </cell>
          <cell r="C934">
            <v>20651</v>
          </cell>
          <cell r="D934" t="str">
            <v>PG</v>
          </cell>
          <cell r="E934" t="str">
            <v>B</v>
          </cell>
          <cell r="F934" t="str">
            <v xml:space="preserve">SENIOR TYPIST-CLERK                </v>
          </cell>
          <cell r="G934" t="str">
            <v>2216A</v>
          </cell>
          <cell r="H934">
            <v>3013.55</v>
          </cell>
          <cell r="I934">
            <v>1</v>
          </cell>
          <cell r="J934">
            <v>12</v>
          </cell>
          <cell r="K934">
            <v>1</v>
          </cell>
          <cell r="L934">
            <v>36162.6</v>
          </cell>
        </row>
        <row r="935">
          <cell r="A935">
            <v>101503</v>
          </cell>
          <cell r="B935">
            <v>20651</v>
          </cell>
          <cell r="C935">
            <v>20651</v>
          </cell>
          <cell r="D935" t="str">
            <v>PG</v>
          </cell>
          <cell r="E935" t="str">
            <v>B</v>
          </cell>
          <cell r="F935" t="str">
            <v xml:space="preserve">SR DEPY PUBLIC CONSERVATOR/ADMR    </v>
          </cell>
          <cell r="G935" t="str">
            <v>1483A</v>
          </cell>
          <cell r="H935">
            <v>4465.2700000000004</v>
          </cell>
          <cell r="I935">
            <v>1</v>
          </cell>
          <cell r="J935">
            <v>12</v>
          </cell>
          <cell r="K935">
            <v>1</v>
          </cell>
          <cell r="L935">
            <v>53583</v>
          </cell>
        </row>
        <row r="936">
          <cell r="A936">
            <v>101505</v>
          </cell>
          <cell r="B936">
            <v>20651</v>
          </cell>
          <cell r="C936">
            <v>20651</v>
          </cell>
          <cell r="D936" t="str">
            <v>PG</v>
          </cell>
          <cell r="E936" t="str">
            <v>B</v>
          </cell>
          <cell r="F936" t="str">
            <v xml:space="preserve">SR DEPY PUBLIC CONSERVATOR/ADMR    </v>
          </cell>
          <cell r="G936" t="str">
            <v>1483A</v>
          </cell>
          <cell r="H936">
            <v>4465.2700000000004</v>
          </cell>
          <cell r="I936">
            <v>1</v>
          </cell>
          <cell r="J936">
            <v>12</v>
          </cell>
          <cell r="K936">
            <v>1</v>
          </cell>
          <cell r="L936">
            <v>53583</v>
          </cell>
        </row>
        <row r="937">
          <cell r="A937">
            <v>102025</v>
          </cell>
          <cell r="B937">
            <v>20651</v>
          </cell>
          <cell r="C937">
            <v>20651</v>
          </cell>
          <cell r="D937" t="str">
            <v>PG</v>
          </cell>
          <cell r="E937" t="str">
            <v>B</v>
          </cell>
          <cell r="F937" t="str">
            <v xml:space="preserve">SR DEPY PUBLIC CONSERVATOR/ADMR    </v>
          </cell>
          <cell r="G937" t="str">
            <v>1483A</v>
          </cell>
          <cell r="H937">
            <v>4465.2700000000004</v>
          </cell>
          <cell r="I937">
            <v>1</v>
          </cell>
          <cell r="J937">
            <v>12</v>
          </cell>
          <cell r="K937">
            <v>1</v>
          </cell>
          <cell r="L937">
            <v>53583</v>
          </cell>
        </row>
        <row r="938">
          <cell r="A938">
            <v>102026</v>
          </cell>
          <cell r="B938">
            <v>20651</v>
          </cell>
          <cell r="C938">
            <v>20651</v>
          </cell>
          <cell r="D938" t="str">
            <v>PG</v>
          </cell>
          <cell r="E938" t="str">
            <v>B</v>
          </cell>
          <cell r="F938" t="str">
            <v xml:space="preserve">SR DEPY PUBLIC CONSERVATOR/ADMR    </v>
          </cell>
          <cell r="G938" t="str">
            <v>1483A</v>
          </cell>
          <cell r="H938">
            <v>4465.2700000000004</v>
          </cell>
          <cell r="I938">
            <v>1</v>
          </cell>
          <cell r="J938">
            <v>12</v>
          </cell>
          <cell r="K938">
            <v>1</v>
          </cell>
          <cell r="L938">
            <v>53583</v>
          </cell>
        </row>
        <row r="939">
          <cell r="A939">
            <v>103556</v>
          </cell>
          <cell r="B939">
            <v>20652</v>
          </cell>
          <cell r="C939">
            <v>20651</v>
          </cell>
          <cell r="D939" t="str">
            <v>PG</v>
          </cell>
          <cell r="E939" t="str">
            <v>B</v>
          </cell>
          <cell r="F939" t="str">
            <v xml:space="preserve">SR DEPY PUBLIC CONSERVATOR/ADMR    </v>
          </cell>
          <cell r="G939" t="str">
            <v>1483A</v>
          </cell>
          <cell r="H939">
            <v>4465.2700000000004</v>
          </cell>
          <cell r="I939">
            <v>1</v>
          </cell>
          <cell r="J939">
            <v>12</v>
          </cell>
          <cell r="K939">
            <v>1</v>
          </cell>
          <cell r="L939">
            <v>53583</v>
          </cell>
        </row>
        <row r="940">
          <cell r="A940">
            <v>103694</v>
          </cell>
          <cell r="B940">
            <v>20651</v>
          </cell>
          <cell r="C940">
            <v>20651</v>
          </cell>
          <cell r="D940" t="str">
            <v>PG</v>
          </cell>
          <cell r="E940" t="str">
            <v>B</v>
          </cell>
          <cell r="F940" t="str">
            <v xml:space="preserve">SR DEPY PUBLIC CONSERVATOR/ADMR    </v>
          </cell>
          <cell r="G940" t="str">
            <v>1483A</v>
          </cell>
          <cell r="H940">
            <v>4465.2700000000004</v>
          </cell>
          <cell r="I940">
            <v>1</v>
          </cell>
          <cell r="J940">
            <v>12</v>
          </cell>
          <cell r="K940">
            <v>1</v>
          </cell>
          <cell r="L940">
            <v>53583</v>
          </cell>
        </row>
        <row r="941">
          <cell r="A941">
            <v>103695</v>
          </cell>
          <cell r="B941">
            <v>20651</v>
          </cell>
          <cell r="C941">
            <v>20651</v>
          </cell>
          <cell r="D941" t="str">
            <v>PG</v>
          </cell>
          <cell r="E941" t="str">
            <v>B</v>
          </cell>
          <cell r="F941" t="str">
            <v xml:space="preserve">SR DEPY PUBLIC CONSERVATOR/ADMR    </v>
          </cell>
          <cell r="G941" t="str">
            <v>1483A</v>
          </cell>
          <cell r="H941">
            <v>4465.2700000000004</v>
          </cell>
          <cell r="I941">
            <v>1</v>
          </cell>
          <cell r="J941">
            <v>12</v>
          </cell>
          <cell r="K941">
            <v>1</v>
          </cell>
          <cell r="L941">
            <v>53583</v>
          </cell>
        </row>
        <row r="942">
          <cell r="A942">
            <v>104107</v>
          </cell>
          <cell r="B942">
            <v>20651</v>
          </cell>
          <cell r="C942">
            <v>20651</v>
          </cell>
          <cell r="D942" t="str">
            <v>PG</v>
          </cell>
          <cell r="E942" t="str">
            <v>B</v>
          </cell>
          <cell r="F942" t="str">
            <v xml:space="preserve">SR DEPY PUBLIC CONSERVATOR/ADMR    </v>
          </cell>
          <cell r="G942" t="str">
            <v>1483A</v>
          </cell>
          <cell r="H942">
            <v>4465.2700000000004</v>
          </cell>
          <cell r="I942">
            <v>1</v>
          </cell>
          <cell r="J942">
            <v>12</v>
          </cell>
          <cell r="K942">
            <v>1</v>
          </cell>
          <cell r="L942">
            <v>53583</v>
          </cell>
        </row>
        <row r="943">
          <cell r="A943">
            <v>104609</v>
          </cell>
          <cell r="B943">
            <v>20651</v>
          </cell>
          <cell r="C943">
            <v>20651</v>
          </cell>
          <cell r="D943" t="str">
            <v>PG</v>
          </cell>
          <cell r="E943" t="str">
            <v>B</v>
          </cell>
          <cell r="F943" t="str">
            <v xml:space="preserve">SR DEPY PUBLIC CONSERVATOR/ADMR    </v>
          </cell>
          <cell r="G943" t="str">
            <v>1483A</v>
          </cell>
          <cell r="H943">
            <v>4465.2700000000004</v>
          </cell>
          <cell r="I943">
            <v>1</v>
          </cell>
          <cell r="J943">
            <v>12</v>
          </cell>
          <cell r="K943">
            <v>1</v>
          </cell>
          <cell r="L943">
            <v>53583</v>
          </cell>
        </row>
        <row r="944">
          <cell r="A944">
            <v>104610</v>
          </cell>
          <cell r="B944">
            <v>20651</v>
          </cell>
          <cell r="C944">
            <v>20651</v>
          </cell>
          <cell r="D944" t="str">
            <v>PG</v>
          </cell>
          <cell r="E944" t="str">
            <v>B</v>
          </cell>
          <cell r="F944" t="str">
            <v xml:space="preserve">SR DEPY PUBLIC CONSERVATOR/ADMR    </v>
          </cell>
          <cell r="G944" t="str">
            <v>1483A</v>
          </cell>
          <cell r="H944">
            <v>4465.2700000000004</v>
          </cell>
          <cell r="I944">
            <v>1</v>
          </cell>
          <cell r="J944">
            <v>12</v>
          </cell>
          <cell r="K944">
            <v>1</v>
          </cell>
          <cell r="L944">
            <v>53583</v>
          </cell>
        </row>
        <row r="945">
          <cell r="A945">
            <v>104611</v>
          </cell>
          <cell r="B945">
            <v>20651</v>
          </cell>
          <cell r="C945">
            <v>20651</v>
          </cell>
          <cell r="D945" t="str">
            <v>PG</v>
          </cell>
          <cell r="E945" t="str">
            <v>B</v>
          </cell>
          <cell r="F945" t="str">
            <v xml:space="preserve">SR DEPY PUBLIC CONSERVATOR/ADMR    </v>
          </cell>
          <cell r="G945" t="str">
            <v>1483A</v>
          </cell>
          <cell r="H945">
            <v>4465.2700000000004</v>
          </cell>
          <cell r="I945">
            <v>1</v>
          </cell>
          <cell r="J945">
            <v>12</v>
          </cell>
          <cell r="K945">
            <v>1</v>
          </cell>
          <cell r="L945">
            <v>53583</v>
          </cell>
        </row>
        <row r="946">
          <cell r="A946">
            <v>104612</v>
          </cell>
          <cell r="B946">
            <v>20651</v>
          </cell>
          <cell r="C946">
            <v>20651</v>
          </cell>
          <cell r="D946" t="str">
            <v>PG</v>
          </cell>
          <cell r="E946" t="str">
            <v>B</v>
          </cell>
          <cell r="F946" t="str">
            <v xml:space="preserve">SR DEPY PUBLIC CONSERVATOR/ADMR    </v>
          </cell>
          <cell r="G946" t="str">
            <v>1483A</v>
          </cell>
          <cell r="H946">
            <v>4465.2700000000004</v>
          </cell>
          <cell r="I946">
            <v>1</v>
          </cell>
          <cell r="J946">
            <v>12</v>
          </cell>
          <cell r="K946">
            <v>1</v>
          </cell>
          <cell r="L946">
            <v>53583</v>
          </cell>
        </row>
        <row r="947">
          <cell r="A947">
            <v>104613</v>
          </cell>
          <cell r="B947">
            <v>20651</v>
          </cell>
          <cell r="C947">
            <v>20651</v>
          </cell>
          <cell r="D947" t="str">
            <v>PG</v>
          </cell>
          <cell r="E947" t="str">
            <v>B</v>
          </cell>
          <cell r="F947" t="str">
            <v xml:space="preserve">SR DEPY PUBLIC CONSERVATOR/ADMR    </v>
          </cell>
          <cell r="G947" t="str">
            <v>1483A</v>
          </cell>
          <cell r="H947">
            <v>4465.2700000000004</v>
          </cell>
          <cell r="I947">
            <v>1</v>
          </cell>
          <cell r="J947">
            <v>12</v>
          </cell>
          <cell r="K947">
            <v>1</v>
          </cell>
          <cell r="L947">
            <v>53583</v>
          </cell>
        </row>
        <row r="948">
          <cell r="A948">
            <v>104614</v>
          </cell>
          <cell r="B948">
            <v>20651</v>
          </cell>
          <cell r="C948">
            <v>20651</v>
          </cell>
          <cell r="D948" t="str">
            <v>PG</v>
          </cell>
          <cell r="E948" t="str">
            <v>B</v>
          </cell>
          <cell r="F948" t="str">
            <v xml:space="preserve">SR DEPY PUBLIC CONSERVATOR/ADMR    </v>
          </cell>
          <cell r="G948" t="str">
            <v>1483A</v>
          </cell>
          <cell r="H948">
            <v>4465.2700000000004</v>
          </cell>
          <cell r="I948">
            <v>1</v>
          </cell>
          <cell r="J948">
            <v>12</v>
          </cell>
          <cell r="K948">
            <v>1</v>
          </cell>
          <cell r="L948">
            <v>53583</v>
          </cell>
        </row>
        <row r="949">
          <cell r="A949">
            <v>101517</v>
          </cell>
          <cell r="B949">
            <v>20651</v>
          </cell>
          <cell r="C949">
            <v>20651</v>
          </cell>
          <cell r="D949" t="str">
            <v>PG</v>
          </cell>
          <cell r="E949" t="str">
            <v>B</v>
          </cell>
          <cell r="F949" t="str">
            <v xml:space="preserve">STAFF ASSISTANT I                  </v>
          </cell>
          <cell r="G949" t="str">
            <v>0907A</v>
          </cell>
          <cell r="H949">
            <v>3453.18</v>
          </cell>
          <cell r="I949">
            <v>1</v>
          </cell>
          <cell r="J949">
            <v>12</v>
          </cell>
          <cell r="K949">
            <v>1</v>
          </cell>
          <cell r="L949">
            <v>41438.480000000003</v>
          </cell>
        </row>
        <row r="950">
          <cell r="A950">
            <v>109308</v>
          </cell>
          <cell r="B950">
            <v>20651</v>
          </cell>
          <cell r="C950">
            <v>20651</v>
          </cell>
          <cell r="D950" t="str">
            <v>PG</v>
          </cell>
          <cell r="E950" t="str">
            <v>B</v>
          </cell>
          <cell r="F950" t="str">
            <v xml:space="preserve">STAFF ASSISTANT II                 </v>
          </cell>
          <cell r="G950" t="str">
            <v>0913A</v>
          </cell>
          <cell r="H950">
            <v>4167.45</v>
          </cell>
          <cell r="I950">
            <v>1</v>
          </cell>
          <cell r="J950">
            <v>12</v>
          </cell>
          <cell r="K950">
            <v>1</v>
          </cell>
          <cell r="L950">
            <v>50009.24</v>
          </cell>
        </row>
        <row r="951">
          <cell r="A951">
            <v>101550</v>
          </cell>
          <cell r="B951">
            <v>20651</v>
          </cell>
          <cell r="C951">
            <v>20651</v>
          </cell>
          <cell r="D951" t="str">
            <v>PG</v>
          </cell>
          <cell r="E951" t="str">
            <v>B</v>
          </cell>
          <cell r="F951" t="str">
            <v xml:space="preserve">STUDENT PROFESSIONAL WORKER        </v>
          </cell>
          <cell r="G951" t="str">
            <v>8243F</v>
          </cell>
          <cell r="H951">
            <v>10.3</v>
          </cell>
          <cell r="I951">
            <v>1</v>
          </cell>
          <cell r="J951">
            <v>2088</v>
          </cell>
          <cell r="K951">
            <v>0</v>
          </cell>
          <cell r="L951">
            <v>21506</v>
          </cell>
        </row>
        <row r="952">
          <cell r="A952">
            <v>101619</v>
          </cell>
          <cell r="B952">
            <v>20651</v>
          </cell>
          <cell r="C952">
            <v>20651</v>
          </cell>
          <cell r="D952" t="str">
            <v>PG</v>
          </cell>
          <cell r="E952" t="str">
            <v>B</v>
          </cell>
          <cell r="F952" t="str">
            <v xml:space="preserve">SUPVG DEPY PUBLIC CONSERVATOR/ADMR </v>
          </cell>
          <cell r="G952" t="str">
            <v>1485A</v>
          </cell>
          <cell r="H952">
            <v>4977.09</v>
          </cell>
          <cell r="I952">
            <v>1</v>
          </cell>
          <cell r="J952">
            <v>12</v>
          </cell>
          <cell r="K952">
            <v>1</v>
          </cell>
          <cell r="L952">
            <v>59725.08</v>
          </cell>
        </row>
        <row r="953">
          <cell r="A953">
            <v>101620</v>
          </cell>
          <cell r="B953">
            <v>20651</v>
          </cell>
          <cell r="C953">
            <v>20651</v>
          </cell>
          <cell r="D953" t="str">
            <v>PG</v>
          </cell>
          <cell r="E953" t="str">
            <v>B</v>
          </cell>
          <cell r="F953" t="str">
            <v xml:space="preserve">SUPVG DEPY PUBLIC CONSERVATOR/ADMR </v>
          </cell>
          <cell r="G953" t="str">
            <v>1485A</v>
          </cell>
          <cell r="H953">
            <v>4977.09</v>
          </cell>
          <cell r="I953">
            <v>1</v>
          </cell>
          <cell r="J953">
            <v>12</v>
          </cell>
          <cell r="K953">
            <v>1</v>
          </cell>
          <cell r="L953">
            <v>59725.08</v>
          </cell>
        </row>
        <row r="954">
          <cell r="A954">
            <v>101622</v>
          </cell>
          <cell r="B954">
            <v>20651</v>
          </cell>
          <cell r="C954">
            <v>20651</v>
          </cell>
          <cell r="D954" t="str">
            <v>PG</v>
          </cell>
          <cell r="E954" t="str">
            <v>B</v>
          </cell>
          <cell r="F954" t="str">
            <v xml:space="preserve">SUPVG DEPY PUBLIC CONSERVATOR/ADMR </v>
          </cell>
          <cell r="G954" t="str">
            <v>1485A</v>
          </cell>
          <cell r="H954">
            <v>4977.09</v>
          </cell>
          <cell r="I954">
            <v>1</v>
          </cell>
          <cell r="J954">
            <v>12</v>
          </cell>
          <cell r="K954">
            <v>1</v>
          </cell>
          <cell r="L954">
            <v>59725.08</v>
          </cell>
        </row>
        <row r="955">
          <cell r="A955">
            <v>101623</v>
          </cell>
          <cell r="B955">
            <v>20651</v>
          </cell>
          <cell r="C955">
            <v>20651</v>
          </cell>
          <cell r="D955" t="str">
            <v>PG</v>
          </cell>
          <cell r="E955" t="str">
            <v>B</v>
          </cell>
          <cell r="F955" t="str">
            <v xml:space="preserve">SUPVG DEPY PUBLIC CONSERVATOR/ADMR </v>
          </cell>
          <cell r="G955" t="str">
            <v>1485A</v>
          </cell>
          <cell r="H955">
            <v>4977.09</v>
          </cell>
          <cell r="I955">
            <v>1</v>
          </cell>
          <cell r="J955">
            <v>12</v>
          </cell>
          <cell r="K955">
            <v>1</v>
          </cell>
          <cell r="L955">
            <v>59725.08</v>
          </cell>
        </row>
        <row r="956">
          <cell r="A956">
            <v>104006</v>
          </cell>
          <cell r="B956">
            <v>20651</v>
          </cell>
          <cell r="C956">
            <v>20651</v>
          </cell>
          <cell r="D956" t="str">
            <v>PG</v>
          </cell>
          <cell r="E956" t="str">
            <v>B</v>
          </cell>
          <cell r="F956" t="str">
            <v xml:space="preserve">SUPVG DEPY PUBLIC CONSERVATOR/ADMR </v>
          </cell>
          <cell r="G956" t="str">
            <v>1485A</v>
          </cell>
          <cell r="H956">
            <v>4977.09</v>
          </cell>
          <cell r="I956">
            <v>1</v>
          </cell>
          <cell r="J956">
            <v>12</v>
          </cell>
          <cell r="K956">
            <v>1</v>
          </cell>
          <cell r="L956">
            <v>59725.08</v>
          </cell>
        </row>
        <row r="957">
          <cell r="A957">
            <v>104598</v>
          </cell>
          <cell r="B957">
            <v>20651</v>
          </cell>
          <cell r="C957">
            <v>20651</v>
          </cell>
          <cell r="D957" t="str">
            <v>PG</v>
          </cell>
          <cell r="E957" t="str">
            <v>B</v>
          </cell>
          <cell r="F957" t="str">
            <v xml:space="preserve">SUPVG DEPY PUBLIC CONSERVATOR/ADMR </v>
          </cell>
          <cell r="G957" t="str">
            <v>1485A</v>
          </cell>
          <cell r="H957">
            <v>4977.09</v>
          </cell>
          <cell r="I957">
            <v>1</v>
          </cell>
          <cell r="J957">
            <v>12</v>
          </cell>
          <cell r="K957">
            <v>1</v>
          </cell>
          <cell r="L957">
            <v>59725.08</v>
          </cell>
        </row>
        <row r="958">
          <cell r="A958">
            <v>104599</v>
          </cell>
          <cell r="B958">
            <v>20651</v>
          </cell>
          <cell r="C958">
            <v>20651</v>
          </cell>
          <cell r="D958" t="str">
            <v>PG</v>
          </cell>
          <cell r="E958" t="str">
            <v>B</v>
          </cell>
          <cell r="F958" t="str">
            <v xml:space="preserve">SUPVG DEPY PUBLIC CONSERVATOR/ADMR </v>
          </cell>
          <cell r="G958" t="str">
            <v>1485A</v>
          </cell>
          <cell r="H958">
            <v>4977.09</v>
          </cell>
          <cell r="I958">
            <v>1</v>
          </cell>
          <cell r="J958">
            <v>12</v>
          </cell>
          <cell r="K958">
            <v>1</v>
          </cell>
          <cell r="L958">
            <v>59725.08</v>
          </cell>
        </row>
        <row r="959">
          <cell r="A959">
            <v>104600</v>
          </cell>
          <cell r="B959">
            <v>20651</v>
          </cell>
          <cell r="C959">
            <v>20651</v>
          </cell>
          <cell r="D959" t="str">
            <v>PG</v>
          </cell>
          <cell r="E959" t="str">
            <v>B</v>
          </cell>
          <cell r="F959" t="str">
            <v xml:space="preserve">SUPVG DEPY PUBLIC CONSERVATOR/ADMR </v>
          </cell>
          <cell r="G959" t="str">
            <v>1485A</v>
          </cell>
          <cell r="H959">
            <v>4977.09</v>
          </cell>
          <cell r="I959">
            <v>1</v>
          </cell>
          <cell r="J959">
            <v>12</v>
          </cell>
          <cell r="K959">
            <v>1</v>
          </cell>
          <cell r="L959">
            <v>59725.08</v>
          </cell>
        </row>
        <row r="960">
          <cell r="A960">
            <v>104615</v>
          </cell>
          <cell r="B960">
            <v>20652</v>
          </cell>
          <cell r="C960">
            <v>20651</v>
          </cell>
          <cell r="D960" t="str">
            <v>PG</v>
          </cell>
          <cell r="E960" t="str">
            <v>B</v>
          </cell>
          <cell r="F960" t="str">
            <v xml:space="preserve">SUPVG DEPY PUBLIC CONSERVATOR/ADMR </v>
          </cell>
          <cell r="G960" t="str">
            <v>1485A</v>
          </cell>
          <cell r="H960">
            <v>4977.09</v>
          </cell>
          <cell r="I960">
            <v>1</v>
          </cell>
          <cell r="J960">
            <v>12</v>
          </cell>
          <cell r="K960">
            <v>1</v>
          </cell>
          <cell r="L960">
            <v>59725.08</v>
          </cell>
        </row>
        <row r="961">
          <cell r="A961">
            <v>106220</v>
          </cell>
          <cell r="B961">
            <v>20651</v>
          </cell>
          <cell r="C961">
            <v>20551</v>
          </cell>
          <cell r="D961" t="str">
            <v>PG</v>
          </cell>
          <cell r="E961" t="str">
            <v>B</v>
          </cell>
          <cell r="F961" t="str">
            <v>CONSERVATOR/ADMINISTRATOR ASSISTANT</v>
          </cell>
          <cell r="G961" t="str">
            <v>1479A</v>
          </cell>
          <cell r="H961">
            <v>3095.18</v>
          </cell>
          <cell r="I961">
            <v>1</v>
          </cell>
          <cell r="J961">
            <v>12</v>
          </cell>
          <cell r="K961">
            <v>1</v>
          </cell>
          <cell r="L961">
            <v>37142.239999999998</v>
          </cell>
        </row>
        <row r="962">
          <cell r="A962">
            <v>103013</v>
          </cell>
          <cell r="B962">
            <v>20474</v>
          </cell>
          <cell r="C962">
            <v>20551</v>
          </cell>
          <cell r="D962" t="str">
            <v>PG</v>
          </cell>
          <cell r="E962" t="str">
            <v>B</v>
          </cell>
          <cell r="F962" t="str">
            <v xml:space="preserve">FINANCE MANAGER, MENTAL HEALTH   </v>
          </cell>
          <cell r="G962" t="str">
            <v>4704A</v>
          </cell>
          <cell r="H962">
            <v>9830.75</v>
          </cell>
          <cell r="I962">
            <v>1</v>
          </cell>
          <cell r="J962">
            <v>12</v>
          </cell>
          <cell r="K962">
            <v>1</v>
          </cell>
          <cell r="L962">
            <v>117969</v>
          </cell>
        </row>
        <row r="963">
          <cell r="A963">
            <v>100368</v>
          </cell>
          <cell r="B963">
            <v>20551</v>
          </cell>
          <cell r="C963">
            <v>20551</v>
          </cell>
          <cell r="D963" t="str">
            <v>PG</v>
          </cell>
          <cell r="E963" t="str">
            <v>B</v>
          </cell>
          <cell r="F963" t="str">
            <v>INTERMEDIATE TYPIST-CLERK</v>
          </cell>
          <cell r="G963" t="str">
            <v>2214A</v>
          </cell>
          <cell r="H963">
            <v>2675.27</v>
          </cell>
          <cell r="I963">
            <v>1</v>
          </cell>
          <cell r="J963">
            <v>12</v>
          </cell>
          <cell r="K963">
            <v>1</v>
          </cell>
          <cell r="L963">
            <v>32103.16</v>
          </cell>
        </row>
        <row r="964">
          <cell r="A964">
            <v>102015</v>
          </cell>
          <cell r="B964">
            <v>20551</v>
          </cell>
          <cell r="C964">
            <v>20551</v>
          </cell>
          <cell r="D964" t="str">
            <v>PG</v>
          </cell>
          <cell r="E964" t="str">
            <v>B</v>
          </cell>
          <cell r="F964" t="str">
            <v xml:space="preserve">MANAGEMENT SECRETARY III           </v>
          </cell>
          <cell r="G964" t="str">
            <v>2109A</v>
          </cell>
          <cell r="H964">
            <v>4576.7299999999996</v>
          </cell>
          <cell r="I964">
            <v>1</v>
          </cell>
          <cell r="J964">
            <v>12</v>
          </cell>
          <cell r="K964">
            <v>1</v>
          </cell>
          <cell r="L964">
            <v>54920.52</v>
          </cell>
        </row>
        <row r="965">
          <cell r="A965">
            <v>100121</v>
          </cell>
          <cell r="B965">
            <v>20444</v>
          </cell>
          <cell r="C965">
            <v>20444</v>
          </cell>
          <cell r="D965" t="str">
            <v>JUVENILE</v>
          </cell>
          <cell r="E965" t="str">
            <v>B</v>
          </cell>
          <cell r="F965" t="str">
            <v>CLINICAL PSYCHOLOGIST II</v>
          </cell>
          <cell r="G965" t="str">
            <v>8697A</v>
          </cell>
          <cell r="H965">
            <v>6993.82</v>
          </cell>
          <cell r="I965">
            <v>1</v>
          </cell>
          <cell r="J965">
            <v>12</v>
          </cell>
          <cell r="K965">
            <v>1</v>
          </cell>
          <cell r="L965">
            <v>83925.52</v>
          </cell>
        </row>
        <row r="966">
          <cell r="A966">
            <v>100124</v>
          </cell>
          <cell r="B966">
            <v>20444</v>
          </cell>
          <cell r="C966">
            <v>20444</v>
          </cell>
          <cell r="D966" t="str">
            <v>JUVENILE</v>
          </cell>
          <cell r="E966" t="str">
            <v>B</v>
          </cell>
          <cell r="F966" t="str">
            <v>CLINICAL PSYCHOLOGIST II</v>
          </cell>
          <cell r="G966" t="str">
            <v>8697A</v>
          </cell>
          <cell r="H966">
            <v>6993.82</v>
          </cell>
          <cell r="I966">
            <v>1</v>
          </cell>
          <cell r="J966">
            <v>12</v>
          </cell>
          <cell r="K966">
            <v>1</v>
          </cell>
          <cell r="L966">
            <v>83925.52</v>
          </cell>
        </row>
        <row r="967">
          <cell r="A967">
            <v>106079</v>
          </cell>
          <cell r="B967">
            <v>18676</v>
          </cell>
          <cell r="C967">
            <v>20444</v>
          </cell>
          <cell r="D967" t="str">
            <v>JUVENILE</v>
          </cell>
          <cell r="E967" t="str">
            <v>B</v>
          </cell>
          <cell r="F967" t="str">
            <v>CLINICAL PSYCHOLOGIST II</v>
          </cell>
          <cell r="G967" t="str">
            <v>8697A</v>
          </cell>
          <cell r="H967">
            <v>6993.82</v>
          </cell>
          <cell r="I967">
            <v>1</v>
          </cell>
          <cell r="J967">
            <v>12</v>
          </cell>
          <cell r="K967">
            <v>1</v>
          </cell>
          <cell r="L967">
            <v>83925.52</v>
          </cell>
        </row>
        <row r="968">
          <cell r="A968">
            <v>106373</v>
          </cell>
          <cell r="B968">
            <v>21564</v>
          </cell>
          <cell r="C968">
            <v>20444</v>
          </cell>
          <cell r="D968" t="str">
            <v>JUVENILE</v>
          </cell>
          <cell r="E968" t="str">
            <v>B</v>
          </cell>
          <cell r="F968" t="str">
            <v>CLINICAL PSYCHOLOGIST II</v>
          </cell>
          <cell r="G968" t="str">
            <v>8697A</v>
          </cell>
          <cell r="H968">
            <v>6993.82</v>
          </cell>
          <cell r="I968">
            <v>1</v>
          </cell>
          <cell r="J968">
            <v>12</v>
          </cell>
          <cell r="K968">
            <v>1</v>
          </cell>
          <cell r="L968">
            <v>83925.52</v>
          </cell>
        </row>
        <row r="969">
          <cell r="A969">
            <v>102848</v>
          </cell>
          <cell r="B969">
            <v>20444</v>
          </cell>
          <cell r="C969">
            <v>20444</v>
          </cell>
          <cell r="D969" t="str">
            <v>JUVENILE</v>
          </cell>
          <cell r="E969" t="str">
            <v>B</v>
          </cell>
          <cell r="F969" t="str">
            <v>CONSULTING SPECIALIST, MD (PER SESSION)</v>
          </cell>
          <cell r="G969" t="str">
            <v>5472J</v>
          </cell>
          <cell r="H969">
            <v>314</v>
          </cell>
          <cell r="I969">
            <v>1</v>
          </cell>
          <cell r="J969">
            <v>23</v>
          </cell>
          <cell r="K969">
            <v>4.4061302681992334E-2</v>
          </cell>
          <cell r="L969">
            <v>7221.96</v>
          </cell>
        </row>
        <row r="970">
          <cell r="A970">
            <v>103187</v>
          </cell>
          <cell r="B970">
            <v>20444</v>
          </cell>
          <cell r="C970">
            <v>20444</v>
          </cell>
          <cell r="D970" t="str">
            <v>JUVENILE</v>
          </cell>
          <cell r="E970" t="str">
            <v>B</v>
          </cell>
          <cell r="F970" t="str">
            <v>CONSULTING SPECIALIST, MD (PER SESSION)</v>
          </cell>
          <cell r="G970" t="str">
            <v>5472J</v>
          </cell>
          <cell r="H970">
            <v>314</v>
          </cell>
          <cell r="I970">
            <v>1</v>
          </cell>
          <cell r="J970">
            <v>155</v>
          </cell>
          <cell r="K970">
            <v>0.29693486590038315</v>
          </cell>
          <cell r="L970">
            <v>48669.599999999999</v>
          </cell>
        </row>
        <row r="971">
          <cell r="A971">
            <v>103854</v>
          </cell>
          <cell r="B971">
            <v>18588</v>
          </cell>
          <cell r="C971">
            <v>20444</v>
          </cell>
          <cell r="D971" t="str">
            <v>JUVENILE</v>
          </cell>
          <cell r="E971" t="str">
            <v>B</v>
          </cell>
          <cell r="F971" t="str">
            <v>CONSULTING SPECIALIST, MD (PER SESSION)</v>
          </cell>
          <cell r="G971" t="str">
            <v>5472J</v>
          </cell>
          <cell r="H971">
            <v>314</v>
          </cell>
          <cell r="I971">
            <v>1</v>
          </cell>
          <cell r="J971">
            <v>155</v>
          </cell>
          <cell r="K971">
            <v>0.29693486590038315</v>
          </cell>
          <cell r="L971">
            <v>48669.599999999999</v>
          </cell>
        </row>
        <row r="972">
          <cell r="A972">
            <v>100294</v>
          </cell>
          <cell r="B972">
            <v>20444</v>
          </cell>
          <cell r="C972">
            <v>20444</v>
          </cell>
          <cell r="D972" t="str">
            <v>JUVENILE</v>
          </cell>
          <cell r="E972" t="str">
            <v>B</v>
          </cell>
          <cell r="F972" t="str">
            <v xml:space="preserve">INTERMEDIATE STENOGRAPHER          </v>
          </cell>
          <cell r="G972" t="str">
            <v>2172A</v>
          </cell>
          <cell r="H972">
            <v>2934</v>
          </cell>
          <cell r="I972">
            <v>1</v>
          </cell>
          <cell r="J972">
            <v>12</v>
          </cell>
          <cell r="K972">
            <v>1</v>
          </cell>
          <cell r="L972">
            <v>35208</v>
          </cell>
        </row>
        <row r="973">
          <cell r="A973">
            <v>101862</v>
          </cell>
          <cell r="B973">
            <v>21572</v>
          </cell>
          <cell r="C973">
            <v>20444</v>
          </cell>
          <cell r="D973" t="str">
            <v>JUVENILE</v>
          </cell>
          <cell r="E973" t="str">
            <v>B</v>
          </cell>
          <cell r="F973" t="str">
            <v>INTERMEDIATE TYPIST-CLERK</v>
          </cell>
          <cell r="G973" t="str">
            <v>2214A</v>
          </cell>
          <cell r="H973">
            <v>2675.27</v>
          </cell>
          <cell r="I973">
            <v>1</v>
          </cell>
          <cell r="J973">
            <v>12</v>
          </cell>
          <cell r="K973">
            <v>1</v>
          </cell>
          <cell r="L973">
            <v>32103.16</v>
          </cell>
        </row>
        <row r="974">
          <cell r="A974">
            <v>106288</v>
          </cell>
          <cell r="B974">
            <v>23019</v>
          </cell>
          <cell r="C974">
            <v>20444</v>
          </cell>
          <cell r="D974" t="str">
            <v>JUVENILE</v>
          </cell>
          <cell r="E974" t="str">
            <v>B</v>
          </cell>
          <cell r="F974" t="str">
            <v>INTERMEDIATE TYPIST-CLERK</v>
          </cell>
          <cell r="G974" t="str">
            <v>2214A</v>
          </cell>
          <cell r="H974">
            <v>2675.27</v>
          </cell>
          <cell r="I974">
            <v>1</v>
          </cell>
          <cell r="J974">
            <v>12</v>
          </cell>
          <cell r="K974">
            <v>1</v>
          </cell>
          <cell r="L974">
            <v>32103.16</v>
          </cell>
        </row>
        <row r="975">
          <cell r="A975">
            <v>106291</v>
          </cell>
          <cell r="B975">
            <v>23019</v>
          </cell>
          <cell r="C975">
            <v>20444</v>
          </cell>
          <cell r="D975" t="str">
            <v>JUVENILE</v>
          </cell>
          <cell r="E975" t="str">
            <v>B</v>
          </cell>
          <cell r="F975" t="str">
            <v>INTERMEDIATE TYPIST-CLERK</v>
          </cell>
          <cell r="G975" t="str">
            <v>2214A</v>
          </cell>
          <cell r="H975">
            <v>2675.27</v>
          </cell>
          <cell r="I975">
            <v>1</v>
          </cell>
          <cell r="J975">
            <v>12</v>
          </cell>
          <cell r="K975">
            <v>1</v>
          </cell>
          <cell r="L975">
            <v>32103.16</v>
          </cell>
        </row>
        <row r="976">
          <cell r="A976">
            <v>104920</v>
          </cell>
          <cell r="B976">
            <v>20488</v>
          </cell>
          <cell r="C976">
            <v>20444</v>
          </cell>
          <cell r="D976" t="str">
            <v>JUVENILE</v>
          </cell>
          <cell r="E976" t="str">
            <v>B</v>
          </cell>
          <cell r="F976" t="str">
            <v>MENTAL HEALTH COUNSELOR, RN</v>
          </cell>
          <cell r="G976" t="str">
            <v>5278A</v>
          </cell>
          <cell r="H976">
            <v>6275.27</v>
          </cell>
          <cell r="I976">
            <v>1</v>
          </cell>
          <cell r="J976">
            <v>12</v>
          </cell>
          <cell r="K976">
            <v>1</v>
          </cell>
          <cell r="L976">
            <v>76804.323333333334</v>
          </cell>
        </row>
        <row r="977">
          <cell r="A977">
            <v>103331</v>
          </cell>
          <cell r="B977">
            <v>23036</v>
          </cell>
          <cell r="C977">
            <v>20444</v>
          </cell>
          <cell r="D977" t="str">
            <v>JUVENILE</v>
          </cell>
          <cell r="E977" t="str">
            <v>B</v>
          </cell>
          <cell r="F977" t="str">
            <v>MENTAL HEALTH PSYCHIATRIST</v>
          </cell>
          <cell r="G977" t="str">
            <v>4735A</v>
          </cell>
          <cell r="H977">
            <v>12844</v>
          </cell>
          <cell r="I977">
            <v>1</v>
          </cell>
          <cell r="J977">
            <v>12</v>
          </cell>
          <cell r="K977">
            <v>1</v>
          </cell>
          <cell r="L977">
            <v>154128</v>
          </cell>
        </row>
        <row r="978">
          <cell r="A978">
            <v>104439</v>
          </cell>
          <cell r="B978">
            <v>20658</v>
          </cell>
          <cell r="C978">
            <v>20444</v>
          </cell>
          <cell r="D978" t="str">
            <v>JUVENILE</v>
          </cell>
          <cell r="E978" t="str">
            <v>B</v>
          </cell>
          <cell r="F978" t="str">
            <v>MENTAL HEALTH PSYCHIATRIST</v>
          </cell>
          <cell r="G978" t="str">
            <v>4735A</v>
          </cell>
          <cell r="H978">
            <v>12844</v>
          </cell>
          <cell r="I978">
            <v>1</v>
          </cell>
          <cell r="J978">
            <v>12</v>
          </cell>
          <cell r="K978">
            <v>1</v>
          </cell>
          <cell r="L978">
            <v>154128</v>
          </cell>
        </row>
        <row r="979">
          <cell r="A979">
            <v>102255</v>
          </cell>
          <cell r="B979">
            <v>23036</v>
          </cell>
          <cell r="C979">
            <v>20444</v>
          </cell>
          <cell r="D979" t="str">
            <v>JUVENILE</v>
          </cell>
          <cell r="E979" t="str">
            <v>B</v>
          </cell>
          <cell r="F979" t="str">
            <v>MENTAL HEALTH SERVICES COORD II</v>
          </cell>
          <cell r="G979" t="str">
            <v>8149A</v>
          </cell>
          <cell r="H979">
            <v>5152.3599999999997</v>
          </cell>
          <cell r="I979">
            <v>1</v>
          </cell>
          <cell r="J979">
            <v>12</v>
          </cell>
          <cell r="K979">
            <v>1</v>
          </cell>
          <cell r="L979">
            <v>61828.72</v>
          </cell>
        </row>
        <row r="980">
          <cell r="A980">
            <v>102247</v>
          </cell>
          <cell r="B980">
            <v>20444</v>
          </cell>
          <cell r="C980">
            <v>20444</v>
          </cell>
          <cell r="D980" t="str">
            <v>JUVENILE</v>
          </cell>
          <cell r="E980" t="str">
            <v>B</v>
          </cell>
          <cell r="F980" t="str">
            <v>MNTL HLTH CLINICAL PROGRAM HEAD</v>
          </cell>
          <cell r="G980" t="str">
            <v>4726A</v>
          </cell>
          <cell r="H980">
            <v>8709.73</v>
          </cell>
          <cell r="I980">
            <v>1</v>
          </cell>
          <cell r="J980">
            <v>12</v>
          </cell>
          <cell r="K980">
            <v>1</v>
          </cell>
          <cell r="L980">
            <v>104516.76</v>
          </cell>
        </row>
        <row r="981">
          <cell r="A981">
            <v>109747</v>
          </cell>
          <cell r="B981">
            <v>20444</v>
          </cell>
          <cell r="C981">
            <v>20444</v>
          </cell>
          <cell r="D981" t="str">
            <v>JUVENILE</v>
          </cell>
          <cell r="E981" t="str">
            <v>B</v>
          </cell>
          <cell r="F981" t="str">
            <v>PATIENT RESOURCES WORKER</v>
          </cell>
          <cell r="G981" t="str">
            <v>9192A</v>
          </cell>
          <cell r="H981">
            <v>2748.27</v>
          </cell>
          <cell r="I981">
            <v>1</v>
          </cell>
          <cell r="J981">
            <v>12</v>
          </cell>
          <cell r="K981">
            <v>1</v>
          </cell>
          <cell r="L981">
            <v>32979.24</v>
          </cell>
        </row>
        <row r="982">
          <cell r="A982">
            <v>101087</v>
          </cell>
          <cell r="B982">
            <v>20444</v>
          </cell>
          <cell r="C982">
            <v>20444</v>
          </cell>
          <cell r="D982" t="str">
            <v>JUVENILE</v>
          </cell>
          <cell r="E982" t="str">
            <v>B</v>
          </cell>
          <cell r="F982" t="str">
            <v>PSYCHIATRIC SOCIAL WORKER II</v>
          </cell>
          <cell r="G982" t="str">
            <v>9035A</v>
          </cell>
          <cell r="H982">
            <v>5425.82</v>
          </cell>
          <cell r="I982">
            <v>1</v>
          </cell>
          <cell r="J982">
            <v>12</v>
          </cell>
          <cell r="K982">
            <v>1</v>
          </cell>
          <cell r="L982">
            <v>65109.84</v>
          </cell>
        </row>
        <row r="983">
          <cell r="A983">
            <v>101092</v>
          </cell>
          <cell r="B983">
            <v>20446</v>
          </cell>
          <cell r="C983">
            <v>20444</v>
          </cell>
          <cell r="D983" t="str">
            <v>JUVENILE</v>
          </cell>
          <cell r="E983" t="str">
            <v>B</v>
          </cell>
          <cell r="F983" t="str">
            <v>PSYCHIATRIC SOCIAL WORKER II</v>
          </cell>
          <cell r="G983" t="str">
            <v>9035A</v>
          </cell>
          <cell r="H983">
            <v>5425.82</v>
          </cell>
          <cell r="I983">
            <v>1</v>
          </cell>
          <cell r="J983">
            <v>12</v>
          </cell>
          <cell r="K983">
            <v>1</v>
          </cell>
          <cell r="L983">
            <v>65109.84</v>
          </cell>
        </row>
        <row r="984">
          <cell r="A984">
            <v>103771</v>
          </cell>
          <cell r="B984">
            <v>20446</v>
          </cell>
          <cell r="C984">
            <v>20444</v>
          </cell>
          <cell r="D984" t="str">
            <v>JUVENILE</v>
          </cell>
          <cell r="E984" t="str">
            <v>B</v>
          </cell>
          <cell r="F984" t="str">
            <v>PSYCHIATRIC SOCIAL WORKER II</v>
          </cell>
          <cell r="G984" t="str">
            <v>9035A</v>
          </cell>
          <cell r="H984">
            <v>5425.82</v>
          </cell>
          <cell r="I984">
            <v>1</v>
          </cell>
          <cell r="J984">
            <v>12</v>
          </cell>
          <cell r="K984">
            <v>1</v>
          </cell>
          <cell r="L984">
            <v>65109.84</v>
          </cell>
        </row>
        <row r="985">
          <cell r="A985">
            <v>106241</v>
          </cell>
          <cell r="B985">
            <v>18674</v>
          </cell>
          <cell r="C985">
            <v>20444</v>
          </cell>
          <cell r="D985" t="str">
            <v>JUVENILE</v>
          </cell>
          <cell r="E985" t="str">
            <v>B</v>
          </cell>
          <cell r="F985" t="str">
            <v>PSYCHIATRIC SOCIAL WORKER II</v>
          </cell>
          <cell r="G985" t="str">
            <v>9035A</v>
          </cell>
          <cell r="H985">
            <v>5425.82</v>
          </cell>
          <cell r="I985">
            <v>1</v>
          </cell>
          <cell r="J985">
            <v>12</v>
          </cell>
          <cell r="K985">
            <v>1</v>
          </cell>
          <cell r="L985">
            <v>65109.84</v>
          </cell>
        </row>
        <row r="986">
          <cell r="A986">
            <v>109409</v>
          </cell>
          <cell r="B986">
            <v>20444</v>
          </cell>
          <cell r="C986">
            <v>20444</v>
          </cell>
          <cell r="D986" t="str">
            <v>JUVENILE</v>
          </cell>
          <cell r="E986" t="str">
            <v>B</v>
          </cell>
          <cell r="F986" t="str">
            <v>PSYCHIATRIC SOCIAL WORKER II</v>
          </cell>
          <cell r="G986" t="str">
            <v>9035A</v>
          </cell>
          <cell r="H986">
            <v>5425.82</v>
          </cell>
          <cell r="I986">
            <v>1</v>
          </cell>
          <cell r="J986">
            <v>12</v>
          </cell>
          <cell r="K986">
            <v>1</v>
          </cell>
          <cell r="L986">
            <v>65109.760000000002</v>
          </cell>
        </row>
        <row r="987">
          <cell r="A987">
            <v>109410</v>
          </cell>
          <cell r="B987">
            <v>20444</v>
          </cell>
          <cell r="C987">
            <v>20444</v>
          </cell>
          <cell r="D987" t="str">
            <v>JUVENILE</v>
          </cell>
          <cell r="E987" t="str">
            <v>B</v>
          </cell>
          <cell r="F987" t="str">
            <v>PSYCHIATRIC SOCIAL WORKER II</v>
          </cell>
          <cell r="G987" t="str">
            <v>9035A</v>
          </cell>
          <cell r="H987">
            <v>5425.82</v>
          </cell>
          <cell r="I987">
            <v>1</v>
          </cell>
          <cell r="J987">
            <v>12</v>
          </cell>
          <cell r="K987">
            <v>1</v>
          </cell>
          <cell r="L987">
            <v>65109.760000000002</v>
          </cell>
        </row>
        <row r="988">
          <cell r="A988">
            <v>109411</v>
          </cell>
          <cell r="B988">
            <v>20444</v>
          </cell>
          <cell r="C988">
            <v>20444</v>
          </cell>
          <cell r="D988" t="str">
            <v>JUVENILE</v>
          </cell>
          <cell r="E988" t="str">
            <v>B</v>
          </cell>
          <cell r="F988" t="str">
            <v>PSYCHIATRIC SOCIAL WORKER II</v>
          </cell>
          <cell r="G988" t="str">
            <v>9035A</v>
          </cell>
          <cell r="H988">
            <v>5425.82</v>
          </cell>
          <cell r="I988">
            <v>1</v>
          </cell>
          <cell r="J988">
            <v>12</v>
          </cell>
          <cell r="K988">
            <v>1</v>
          </cell>
          <cell r="L988">
            <v>65109.760000000002</v>
          </cell>
        </row>
        <row r="989">
          <cell r="A989">
            <v>107005</v>
          </cell>
          <cell r="B989">
            <v>18593</v>
          </cell>
          <cell r="C989">
            <v>20444</v>
          </cell>
          <cell r="D989" t="str">
            <v>JUVENILE</v>
          </cell>
          <cell r="E989" t="str">
            <v>B</v>
          </cell>
          <cell r="F989" t="str">
            <v xml:space="preserve">SENIOR TYPIST-CLERK                </v>
          </cell>
          <cell r="G989" t="str">
            <v>2216A</v>
          </cell>
          <cell r="H989">
            <v>3013.55</v>
          </cell>
          <cell r="I989">
            <v>1</v>
          </cell>
          <cell r="J989">
            <v>12</v>
          </cell>
          <cell r="K989">
            <v>1</v>
          </cell>
          <cell r="L989">
            <v>36162.6</v>
          </cell>
        </row>
        <row r="990">
          <cell r="A990">
            <v>106278</v>
          </cell>
          <cell r="B990">
            <v>20446</v>
          </cell>
          <cell r="C990">
            <v>20444</v>
          </cell>
          <cell r="D990" t="str">
            <v>JUVENILE</v>
          </cell>
          <cell r="E990" t="str">
            <v>B</v>
          </cell>
          <cell r="F990" t="str">
            <v xml:space="preserve">SR COMMUN MENTAL HLTH PSYCHOLOGIST </v>
          </cell>
          <cell r="G990" t="str">
            <v>8712A</v>
          </cell>
          <cell r="H990">
            <v>7311.45</v>
          </cell>
          <cell r="I990">
            <v>1</v>
          </cell>
          <cell r="J990">
            <v>12</v>
          </cell>
          <cell r="K990">
            <v>1</v>
          </cell>
          <cell r="L990">
            <v>87737.16</v>
          </cell>
        </row>
        <row r="991">
          <cell r="A991">
            <v>104465</v>
          </cell>
          <cell r="B991">
            <v>20446</v>
          </cell>
          <cell r="C991">
            <v>20444</v>
          </cell>
          <cell r="D991" t="str">
            <v>JUVENILE</v>
          </cell>
          <cell r="E991" t="str">
            <v>B</v>
          </cell>
          <cell r="F991" t="str">
            <v xml:space="preserve">TRANSCRIBER TYPIST                 </v>
          </cell>
          <cell r="G991" t="str">
            <v>2201A</v>
          </cell>
          <cell r="H991">
            <v>2906</v>
          </cell>
          <cell r="I991">
            <v>1</v>
          </cell>
          <cell r="J991">
            <v>12</v>
          </cell>
          <cell r="K991">
            <v>1</v>
          </cell>
          <cell r="L991">
            <v>34872</v>
          </cell>
        </row>
        <row r="992">
          <cell r="A992">
            <v>100122</v>
          </cell>
          <cell r="B992">
            <v>20444</v>
          </cell>
          <cell r="C992">
            <v>20442</v>
          </cell>
          <cell r="D992" t="str">
            <v>JUVENILE</v>
          </cell>
          <cell r="E992" t="str">
            <v>B</v>
          </cell>
          <cell r="F992" t="str">
            <v>CLINICAL PSYCHOLOGIST II</v>
          </cell>
          <cell r="G992" t="str">
            <v>8697A</v>
          </cell>
          <cell r="H992">
            <v>6993.82</v>
          </cell>
          <cell r="I992">
            <v>1</v>
          </cell>
          <cell r="J992">
            <v>12</v>
          </cell>
          <cell r="K992">
            <v>1</v>
          </cell>
          <cell r="L992">
            <v>83925.52</v>
          </cell>
        </row>
        <row r="993">
          <cell r="A993">
            <v>103176</v>
          </cell>
          <cell r="B993">
            <v>20442</v>
          </cell>
          <cell r="C993">
            <v>20442</v>
          </cell>
          <cell r="D993" t="str">
            <v>JUVENILE</v>
          </cell>
          <cell r="E993" t="str">
            <v>B</v>
          </cell>
          <cell r="F993" t="str">
            <v>CLINICAL PSYCHOLOGIST II</v>
          </cell>
          <cell r="G993" t="str">
            <v>8697A</v>
          </cell>
          <cell r="H993">
            <v>6993.82</v>
          </cell>
          <cell r="I993">
            <v>1</v>
          </cell>
          <cell r="J993">
            <v>6</v>
          </cell>
          <cell r="K993">
            <v>0.5</v>
          </cell>
          <cell r="L993">
            <v>41962.76</v>
          </cell>
        </row>
        <row r="994">
          <cell r="A994">
            <v>106368</v>
          </cell>
          <cell r="B994">
            <v>21564</v>
          </cell>
          <cell r="C994">
            <v>20442</v>
          </cell>
          <cell r="D994" t="str">
            <v>JUVENILE</v>
          </cell>
          <cell r="E994" t="str">
            <v>B</v>
          </cell>
          <cell r="F994" t="str">
            <v>CLINICAL PSYCHOLOGIST II</v>
          </cell>
          <cell r="G994" t="str">
            <v>8697A</v>
          </cell>
          <cell r="H994">
            <v>6993.82</v>
          </cell>
          <cell r="I994">
            <v>1</v>
          </cell>
          <cell r="J994">
            <v>12</v>
          </cell>
          <cell r="K994">
            <v>1</v>
          </cell>
          <cell r="L994">
            <v>83925.52</v>
          </cell>
        </row>
        <row r="995">
          <cell r="A995">
            <v>106371</v>
          </cell>
          <cell r="B995">
            <v>21564</v>
          </cell>
          <cell r="C995">
            <v>20442</v>
          </cell>
          <cell r="D995" t="str">
            <v>JUVENILE</v>
          </cell>
          <cell r="E995" t="str">
            <v>B</v>
          </cell>
          <cell r="F995" t="str">
            <v>CLINICAL PSYCHOLOGIST II</v>
          </cell>
          <cell r="G995" t="str">
            <v>8697A</v>
          </cell>
          <cell r="H995">
            <v>6993.82</v>
          </cell>
          <cell r="I995">
            <v>1</v>
          </cell>
          <cell r="J995">
            <v>12</v>
          </cell>
          <cell r="K995">
            <v>1</v>
          </cell>
          <cell r="L995">
            <v>83925.52</v>
          </cell>
        </row>
        <row r="996">
          <cell r="A996">
            <v>106293</v>
          </cell>
          <cell r="B996">
            <v>23019</v>
          </cell>
          <cell r="C996">
            <v>20442</v>
          </cell>
          <cell r="D996" t="str">
            <v>JUVENILE</v>
          </cell>
          <cell r="E996" t="str">
            <v>B</v>
          </cell>
          <cell r="F996" t="str">
            <v>INTERMEDIATE TYPIST-CLERK</v>
          </cell>
          <cell r="G996" t="str">
            <v>2214A</v>
          </cell>
          <cell r="H996">
            <v>2675.27</v>
          </cell>
          <cell r="I996">
            <v>1</v>
          </cell>
          <cell r="J996">
            <v>12</v>
          </cell>
          <cell r="K996">
            <v>1</v>
          </cell>
          <cell r="L996">
            <v>32103.16</v>
          </cell>
        </row>
        <row r="997">
          <cell r="A997">
            <v>106341</v>
          </cell>
          <cell r="B997">
            <v>21561</v>
          </cell>
          <cell r="C997">
            <v>20442</v>
          </cell>
          <cell r="D997" t="str">
            <v>JUVENILE</v>
          </cell>
          <cell r="E997" t="str">
            <v>B</v>
          </cell>
          <cell r="F997" t="str">
            <v>INTERMEDIATE TYPIST-CLERK</v>
          </cell>
          <cell r="G997" t="str">
            <v>2214A</v>
          </cell>
          <cell r="H997">
            <v>2675.27</v>
          </cell>
          <cell r="I997">
            <v>1</v>
          </cell>
          <cell r="J997">
            <v>12</v>
          </cell>
          <cell r="K997">
            <v>1</v>
          </cell>
          <cell r="L997">
            <v>32103.16</v>
          </cell>
        </row>
        <row r="998">
          <cell r="A998">
            <v>109651</v>
          </cell>
          <cell r="B998">
            <v>20442</v>
          </cell>
          <cell r="C998">
            <v>20442</v>
          </cell>
          <cell r="D998" t="str">
            <v>JUVENILE</v>
          </cell>
          <cell r="E998" t="str">
            <v>B</v>
          </cell>
          <cell r="F998" t="str">
            <v>INTERMEDIATE TYPIST-CLERK</v>
          </cell>
          <cell r="G998" t="str">
            <v>2214A</v>
          </cell>
          <cell r="H998">
            <v>2675.27</v>
          </cell>
          <cell r="I998">
            <v>1</v>
          </cell>
          <cell r="J998">
            <v>12</v>
          </cell>
          <cell r="K998">
            <v>1</v>
          </cell>
          <cell r="L998">
            <v>32103.24</v>
          </cell>
        </row>
        <row r="999">
          <cell r="A999">
            <v>109652</v>
          </cell>
          <cell r="B999">
            <v>20442</v>
          </cell>
          <cell r="C999">
            <v>20442</v>
          </cell>
          <cell r="D999" t="str">
            <v>JUVENILE</v>
          </cell>
          <cell r="E999" t="str">
            <v>B</v>
          </cell>
          <cell r="F999" t="str">
            <v>INTERMEDIATE TYPIST-CLERK</v>
          </cell>
          <cell r="G999" t="str">
            <v>2214A</v>
          </cell>
          <cell r="H999">
            <v>2675.27</v>
          </cell>
          <cell r="I999">
            <v>1</v>
          </cell>
          <cell r="J999">
            <v>12</v>
          </cell>
          <cell r="K999">
            <v>1</v>
          </cell>
          <cell r="L999">
            <v>32103.24</v>
          </cell>
        </row>
        <row r="1000">
          <cell r="A1000">
            <v>100687</v>
          </cell>
          <cell r="B1000">
            <v>23034</v>
          </cell>
          <cell r="C1000">
            <v>20442</v>
          </cell>
          <cell r="D1000" t="str">
            <v>JUVENILE</v>
          </cell>
          <cell r="E1000" t="str">
            <v>B</v>
          </cell>
          <cell r="F1000" t="str">
            <v>MENTAL HEALTH COUNSELOR, RN</v>
          </cell>
          <cell r="G1000" t="str">
            <v>5278A</v>
          </cell>
          <cell r="H1000">
            <v>6275.27</v>
          </cell>
          <cell r="I1000">
            <v>1</v>
          </cell>
          <cell r="J1000">
            <v>12</v>
          </cell>
          <cell r="K1000">
            <v>1</v>
          </cell>
          <cell r="L1000">
            <v>76804.323333333334</v>
          </cell>
        </row>
        <row r="1001">
          <cell r="A1001">
            <v>106296</v>
          </cell>
          <cell r="B1001">
            <v>18705</v>
          </cell>
          <cell r="C1001">
            <v>20442</v>
          </cell>
          <cell r="D1001" t="str">
            <v>JUVENILE</v>
          </cell>
          <cell r="E1001" t="str">
            <v>B</v>
          </cell>
          <cell r="F1001" t="str">
            <v>MENTAL HEALTH COUNSELOR, RN</v>
          </cell>
          <cell r="G1001" t="str">
            <v>5278A</v>
          </cell>
          <cell r="H1001">
            <v>6275.27</v>
          </cell>
          <cell r="I1001">
            <v>1</v>
          </cell>
          <cell r="J1001">
            <v>12</v>
          </cell>
          <cell r="K1001">
            <v>1</v>
          </cell>
          <cell r="L1001">
            <v>76804.323333333334</v>
          </cell>
        </row>
        <row r="1002">
          <cell r="A1002">
            <v>104112</v>
          </cell>
          <cell r="B1002">
            <v>20492</v>
          </cell>
          <cell r="C1002">
            <v>20442</v>
          </cell>
          <cell r="D1002" t="str">
            <v>JUVENILE</v>
          </cell>
          <cell r="E1002" t="str">
            <v>B</v>
          </cell>
          <cell r="F1002" t="str">
            <v>PSYCHIATRIC SOCIAL WORKER II</v>
          </cell>
          <cell r="G1002" t="str">
            <v>9035A</v>
          </cell>
          <cell r="H1002">
            <v>5425.82</v>
          </cell>
          <cell r="I1002">
            <v>1</v>
          </cell>
          <cell r="J1002">
            <v>12</v>
          </cell>
          <cell r="K1002">
            <v>1</v>
          </cell>
          <cell r="L1002">
            <v>65109.84</v>
          </cell>
        </row>
        <row r="1003">
          <cell r="A1003">
            <v>109645</v>
          </cell>
          <cell r="B1003">
            <v>20442</v>
          </cell>
          <cell r="C1003">
            <v>20442</v>
          </cell>
          <cell r="D1003" t="str">
            <v>JUVENILE</v>
          </cell>
          <cell r="E1003" t="str">
            <v>B</v>
          </cell>
          <cell r="F1003" t="str">
            <v>PSYCHIATRIC SOCIAL WORKER II</v>
          </cell>
          <cell r="G1003" t="str">
            <v>9035A</v>
          </cell>
          <cell r="H1003">
            <v>5425.82</v>
          </cell>
          <cell r="I1003">
            <v>1</v>
          </cell>
          <cell r="J1003">
            <v>12</v>
          </cell>
          <cell r="K1003">
            <v>1</v>
          </cell>
          <cell r="L1003">
            <v>65109.84</v>
          </cell>
        </row>
        <row r="1004">
          <cell r="A1004">
            <v>109646</v>
          </cell>
          <cell r="B1004">
            <v>20442</v>
          </cell>
          <cell r="C1004">
            <v>20442</v>
          </cell>
          <cell r="D1004" t="str">
            <v>JUVENILE</v>
          </cell>
          <cell r="E1004" t="str">
            <v>B</v>
          </cell>
          <cell r="F1004" t="str">
            <v>PSYCHIATRIC SOCIAL WORKER II</v>
          </cell>
          <cell r="G1004" t="str">
            <v>9035A</v>
          </cell>
          <cell r="H1004">
            <v>5425.82</v>
          </cell>
          <cell r="I1004">
            <v>1</v>
          </cell>
          <cell r="J1004">
            <v>12</v>
          </cell>
          <cell r="K1004">
            <v>1</v>
          </cell>
          <cell r="L1004">
            <v>65109.84</v>
          </cell>
        </row>
        <row r="1005">
          <cell r="A1005">
            <v>109647</v>
          </cell>
          <cell r="B1005">
            <v>20442</v>
          </cell>
          <cell r="C1005">
            <v>20442</v>
          </cell>
          <cell r="D1005" t="str">
            <v>JUVENILE</v>
          </cell>
          <cell r="E1005" t="str">
            <v>B</v>
          </cell>
          <cell r="F1005" t="str">
            <v>PSYCHIATRIC SOCIAL WORKER II</v>
          </cell>
          <cell r="G1005" t="str">
            <v>9035A</v>
          </cell>
          <cell r="H1005">
            <v>5425.82</v>
          </cell>
          <cell r="I1005">
            <v>1</v>
          </cell>
          <cell r="J1005">
            <v>12</v>
          </cell>
          <cell r="K1005">
            <v>1</v>
          </cell>
          <cell r="L1005">
            <v>65109.84</v>
          </cell>
        </row>
        <row r="1006">
          <cell r="A1006">
            <v>103811</v>
          </cell>
          <cell r="B1006">
            <v>20446</v>
          </cell>
          <cell r="C1006">
            <v>20442</v>
          </cell>
          <cell r="D1006" t="str">
            <v>JUVENILE</v>
          </cell>
          <cell r="E1006" t="str">
            <v>B</v>
          </cell>
          <cell r="F1006" t="str">
            <v>PSYCHIATRIC TECHNICIAN III</v>
          </cell>
          <cell r="G1006" t="str">
            <v>8163A</v>
          </cell>
          <cell r="H1006">
            <v>3705.73</v>
          </cell>
          <cell r="I1006">
            <v>1</v>
          </cell>
          <cell r="J1006">
            <v>12</v>
          </cell>
          <cell r="K1006">
            <v>1</v>
          </cell>
          <cell r="L1006">
            <v>44468.76</v>
          </cell>
        </row>
        <row r="1007">
          <cell r="A1007">
            <v>104899</v>
          </cell>
          <cell r="B1007">
            <v>21538</v>
          </cell>
          <cell r="C1007">
            <v>20442</v>
          </cell>
          <cell r="D1007" t="str">
            <v>JUVENILE</v>
          </cell>
          <cell r="E1007" t="str">
            <v>B</v>
          </cell>
          <cell r="F1007" t="str">
            <v xml:space="preserve">SECRETARY III                      </v>
          </cell>
          <cell r="G1007" t="str">
            <v>2096A</v>
          </cell>
          <cell r="H1007">
            <v>3387</v>
          </cell>
          <cell r="I1007">
            <v>1</v>
          </cell>
          <cell r="J1007">
            <v>12</v>
          </cell>
          <cell r="K1007">
            <v>1</v>
          </cell>
          <cell r="L1007">
            <v>40643.839999999997</v>
          </cell>
        </row>
        <row r="1008">
          <cell r="A1008">
            <v>103626</v>
          </cell>
          <cell r="B1008">
            <v>18639</v>
          </cell>
          <cell r="C1008">
            <v>20442</v>
          </cell>
          <cell r="D1008" t="str">
            <v>JUVENILE</v>
          </cell>
          <cell r="E1008" t="str">
            <v>B</v>
          </cell>
          <cell r="F1008" t="str">
            <v xml:space="preserve">SENIOR COMMUNITY WORKER II         </v>
          </cell>
          <cell r="G1008" t="str">
            <v>8105A</v>
          </cell>
          <cell r="H1008">
            <v>3428.36</v>
          </cell>
          <cell r="I1008">
            <v>1</v>
          </cell>
          <cell r="J1008">
            <v>12</v>
          </cell>
          <cell r="K1008">
            <v>1</v>
          </cell>
          <cell r="L1008">
            <v>41140.239999999998</v>
          </cell>
        </row>
        <row r="1009">
          <cell r="A1009">
            <v>104316</v>
          </cell>
          <cell r="B1009">
            <v>23005</v>
          </cell>
          <cell r="C1009">
            <v>20442</v>
          </cell>
          <cell r="D1009" t="str">
            <v>JUVENILE</v>
          </cell>
          <cell r="E1009" t="str">
            <v>B</v>
          </cell>
          <cell r="F1009" t="str">
            <v>SENIOR MENTAL HEALTH COUNSELOR, RN</v>
          </cell>
          <cell r="G1009" t="str">
            <v>5280A</v>
          </cell>
          <cell r="H1009">
            <v>6790.09</v>
          </cell>
          <cell r="I1009">
            <v>1</v>
          </cell>
          <cell r="J1009">
            <v>12</v>
          </cell>
          <cell r="K1009">
            <v>1</v>
          </cell>
          <cell r="L1009">
            <v>83105.40203389831</v>
          </cell>
        </row>
        <row r="1010">
          <cell r="A1010">
            <v>104971</v>
          </cell>
          <cell r="B1010">
            <v>21542</v>
          </cell>
          <cell r="C1010">
            <v>20442</v>
          </cell>
          <cell r="D1010" t="str">
            <v>JUVENILE</v>
          </cell>
          <cell r="E1010" t="str">
            <v>B</v>
          </cell>
          <cell r="F1010" t="str">
            <v xml:space="preserve">STAFF ASSISTANT I                  </v>
          </cell>
          <cell r="G1010" t="str">
            <v>0907A</v>
          </cell>
          <cell r="H1010">
            <v>3453.18</v>
          </cell>
          <cell r="I1010">
            <v>1</v>
          </cell>
          <cell r="J1010">
            <v>12</v>
          </cell>
          <cell r="K1010">
            <v>1</v>
          </cell>
          <cell r="L1010">
            <v>41438.480000000003</v>
          </cell>
        </row>
        <row r="1011">
          <cell r="A1011">
            <v>109648</v>
          </cell>
          <cell r="B1011">
            <v>20442</v>
          </cell>
          <cell r="C1011">
            <v>20442</v>
          </cell>
          <cell r="D1011" t="str">
            <v>JUVENILE</v>
          </cell>
          <cell r="E1011" t="str">
            <v>B</v>
          </cell>
          <cell r="F1011" t="str">
            <v xml:space="preserve">SUPVG PSYCHIATRIC SOCIAL WORKER    </v>
          </cell>
          <cell r="G1011" t="str">
            <v>9038A</v>
          </cell>
          <cell r="H1011">
            <v>6062.45</v>
          </cell>
          <cell r="I1011">
            <v>1</v>
          </cell>
          <cell r="J1011">
            <v>12</v>
          </cell>
          <cell r="K1011">
            <v>1</v>
          </cell>
          <cell r="L1011">
            <v>72749.399999999994</v>
          </cell>
        </row>
        <row r="1012">
          <cell r="A1012">
            <v>102779</v>
          </cell>
          <cell r="B1012">
            <v>20941</v>
          </cell>
          <cell r="C1012">
            <v>20445</v>
          </cell>
          <cell r="D1012" t="str">
            <v>JUVENILE</v>
          </cell>
          <cell r="E1012" t="str">
            <v>B</v>
          </cell>
          <cell r="F1012" t="str">
            <v xml:space="preserve">BEHAVIORAL SCIENCES CONSULTANT     </v>
          </cell>
          <cell r="G1012" t="str">
            <v>8707J</v>
          </cell>
          <cell r="H1012">
            <v>127.78</v>
          </cell>
          <cell r="I1012">
            <v>1</v>
          </cell>
          <cell r="J1012">
            <v>522</v>
          </cell>
          <cell r="K1012">
            <v>1</v>
          </cell>
          <cell r="L1012">
            <v>66701.64</v>
          </cell>
        </row>
        <row r="1013">
          <cell r="A1013">
            <v>103307</v>
          </cell>
          <cell r="B1013">
            <v>20445</v>
          </cell>
          <cell r="C1013">
            <v>20445</v>
          </cell>
          <cell r="D1013" t="str">
            <v>JUVENILE</v>
          </cell>
          <cell r="E1013" t="str">
            <v>B</v>
          </cell>
          <cell r="F1013" t="str">
            <v xml:space="preserve">BEHAVIORAL SCIENCES CONSULTANT     </v>
          </cell>
          <cell r="G1013" t="str">
            <v>8707J</v>
          </cell>
          <cell r="H1013">
            <v>127.78</v>
          </cell>
          <cell r="I1013">
            <v>1</v>
          </cell>
          <cell r="J1013">
            <v>183</v>
          </cell>
          <cell r="K1013">
            <v>0.35057471264367818</v>
          </cell>
          <cell r="L1013">
            <v>23383.96</v>
          </cell>
        </row>
        <row r="1014">
          <cell r="A1014">
            <v>100123</v>
          </cell>
          <cell r="B1014">
            <v>20445</v>
          </cell>
          <cell r="C1014">
            <v>20445</v>
          </cell>
          <cell r="D1014" t="str">
            <v>JUVENILE</v>
          </cell>
          <cell r="E1014" t="str">
            <v>B</v>
          </cell>
          <cell r="F1014" t="str">
            <v>CLINICAL PSYCHOLOGIST II</v>
          </cell>
          <cell r="G1014" t="str">
            <v>8697A</v>
          </cell>
          <cell r="H1014">
            <v>6993.82</v>
          </cell>
          <cell r="I1014">
            <v>1</v>
          </cell>
          <cell r="J1014">
            <v>12</v>
          </cell>
          <cell r="K1014">
            <v>1</v>
          </cell>
          <cell r="L1014">
            <v>83925.52</v>
          </cell>
        </row>
        <row r="1015">
          <cell r="A1015">
            <v>103340</v>
          </cell>
          <cell r="B1015">
            <v>20672</v>
          </cell>
          <cell r="C1015">
            <v>20445</v>
          </cell>
          <cell r="D1015" t="str">
            <v>JUVENILE</v>
          </cell>
          <cell r="E1015" t="str">
            <v>B</v>
          </cell>
          <cell r="F1015" t="str">
            <v>CLINICAL PSYCHOLOGIST II</v>
          </cell>
          <cell r="G1015" t="str">
            <v>8697A</v>
          </cell>
          <cell r="H1015">
            <v>6993.82</v>
          </cell>
          <cell r="I1015">
            <v>1</v>
          </cell>
          <cell r="J1015">
            <v>12</v>
          </cell>
          <cell r="K1015">
            <v>1</v>
          </cell>
          <cell r="L1015">
            <v>83925.52</v>
          </cell>
        </row>
        <row r="1016">
          <cell r="A1016">
            <v>103531</v>
          </cell>
          <cell r="B1016">
            <v>20472</v>
          </cell>
          <cell r="C1016">
            <v>20445</v>
          </cell>
          <cell r="D1016" t="str">
            <v>JUVENILE</v>
          </cell>
          <cell r="E1016" t="str">
            <v>B</v>
          </cell>
          <cell r="F1016" t="str">
            <v>CLINICAL PSYCHOLOGIST II</v>
          </cell>
          <cell r="G1016" t="str">
            <v>8697A</v>
          </cell>
          <cell r="H1016">
            <v>6993.82</v>
          </cell>
          <cell r="I1016">
            <v>1</v>
          </cell>
          <cell r="J1016">
            <v>12</v>
          </cell>
          <cell r="K1016">
            <v>1</v>
          </cell>
          <cell r="L1016">
            <v>83925.52</v>
          </cell>
        </row>
        <row r="1017">
          <cell r="A1017">
            <v>104464</v>
          </cell>
          <cell r="B1017">
            <v>20446</v>
          </cell>
          <cell r="C1017">
            <v>20445</v>
          </cell>
          <cell r="D1017" t="str">
            <v>JUVENILE</v>
          </cell>
          <cell r="E1017" t="str">
            <v>B</v>
          </cell>
          <cell r="F1017" t="str">
            <v>CLINICAL PSYCHOLOGIST II</v>
          </cell>
          <cell r="G1017" t="str">
            <v>8697A</v>
          </cell>
          <cell r="H1017">
            <v>6993.82</v>
          </cell>
          <cell r="I1017">
            <v>1</v>
          </cell>
          <cell r="J1017">
            <v>12</v>
          </cell>
          <cell r="K1017">
            <v>1</v>
          </cell>
          <cell r="L1017">
            <v>83925.52</v>
          </cell>
        </row>
        <row r="1018">
          <cell r="A1018">
            <v>104901</v>
          </cell>
          <cell r="B1018">
            <v>18705</v>
          </cell>
          <cell r="C1018">
            <v>20445</v>
          </cell>
          <cell r="D1018" t="str">
            <v>JUVENILE</v>
          </cell>
          <cell r="E1018" t="str">
            <v>B</v>
          </cell>
          <cell r="F1018" t="str">
            <v>CLINICAL PSYCHOLOGIST II</v>
          </cell>
          <cell r="G1018" t="str">
            <v>8697A</v>
          </cell>
          <cell r="H1018">
            <v>6993.82</v>
          </cell>
          <cell r="I1018">
            <v>1</v>
          </cell>
          <cell r="J1018">
            <v>12</v>
          </cell>
          <cell r="K1018">
            <v>1</v>
          </cell>
          <cell r="L1018">
            <v>83925.52</v>
          </cell>
        </row>
        <row r="1019">
          <cell r="A1019">
            <v>106285</v>
          </cell>
          <cell r="B1019">
            <v>23019</v>
          </cell>
          <cell r="C1019">
            <v>20445</v>
          </cell>
          <cell r="D1019" t="str">
            <v>JUVENILE</v>
          </cell>
          <cell r="E1019" t="str">
            <v>B</v>
          </cell>
          <cell r="F1019" t="str">
            <v>CLINICAL PSYCHOLOGIST II</v>
          </cell>
          <cell r="G1019" t="str">
            <v>8697A</v>
          </cell>
          <cell r="H1019">
            <v>6993.82</v>
          </cell>
          <cell r="I1019">
            <v>1</v>
          </cell>
          <cell r="J1019">
            <v>12</v>
          </cell>
          <cell r="K1019">
            <v>1</v>
          </cell>
          <cell r="L1019">
            <v>83925.52</v>
          </cell>
        </row>
        <row r="1020">
          <cell r="A1020">
            <v>106370</v>
          </cell>
          <cell r="B1020">
            <v>21564</v>
          </cell>
          <cell r="C1020">
            <v>20445</v>
          </cell>
          <cell r="D1020" t="str">
            <v>JUVENILE</v>
          </cell>
          <cell r="E1020" t="str">
            <v>B</v>
          </cell>
          <cell r="F1020" t="str">
            <v>CLINICAL PSYCHOLOGIST II</v>
          </cell>
          <cell r="G1020" t="str">
            <v>8697A</v>
          </cell>
          <cell r="H1020">
            <v>6993.82</v>
          </cell>
          <cell r="I1020">
            <v>1</v>
          </cell>
          <cell r="J1020">
            <v>12</v>
          </cell>
          <cell r="K1020">
            <v>1</v>
          </cell>
          <cell r="L1020">
            <v>83925.52</v>
          </cell>
        </row>
        <row r="1021">
          <cell r="A1021">
            <v>104642</v>
          </cell>
          <cell r="B1021">
            <v>20683</v>
          </cell>
          <cell r="C1021">
            <v>20445</v>
          </cell>
          <cell r="D1021" t="str">
            <v>JUVENILE</v>
          </cell>
          <cell r="E1021" t="str">
            <v>B</v>
          </cell>
          <cell r="F1021" t="str">
            <v>COMMUNITY WORKER</v>
          </cell>
          <cell r="G1021" t="str">
            <v>8103A</v>
          </cell>
          <cell r="H1021">
            <v>2984.09</v>
          </cell>
          <cell r="I1021">
            <v>1</v>
          </cell>
          <cell r="J1021">
            <v>12</v>
          </cell>
          <cell r="K1021">
            <v>1</v>
          </cell>
          <cell r="L1021">
            <v>35809.08</v>
          </cell>
        </row>
        <row r="1022">
          <cell r="A1022">
            <v>102212</v>
          </cell>
          <cell r="B1022">
            <v>18674</v>
          </cell>
          <cell r="C1022">
            <v>20445</v>
          </cell>
          <cell r="D1022" t="str">
            <v>JUVENILE</v>
          </cell>
          <cell r="E1022" t="str">
            <v>B</v>
          </cell>
          <cell r="F1022" t="str">
            <v xml:space="preserve">INTERMEDIATE STENOGRAPHER          </v>
          </cell>
          <cell r="G1022" t="str">
            <v>2172A</v>
          </cell>
          <cell r="H1022">
            <v>2934</v>
          </cell>
          <cell r="I1022">
            <v>1</v>
          </cell>
          <cell r="J1022">
            <v>12</v>
          </cell>
          <cell r="K1022">
            <v>1</v>
          </cell>
          <cell r="L1022">
            <v>35208</v>
          </cell>
        </row>
        <row r="1023">
          <cell r="A1023">
            <v>100390</v>
          </cell>
          <cell r="B1023">
            <v>20445</v>
          </cell>
          <cell r="C1023">
            <v>20445</v>
          </cell>
          <cell r="D1023" t="str">
            <v>JUVENILE</v>
          </cell>
          <cell r="E1023" t="str">
            <v>B</v>
          </cell>
          <cell r="F1023" t="str">
            <v>INTERMEDIATE TYPIST-CLERK</v>
          </cell>
          <cell r="G1023" t="str">
            <v>2214A</v>
          </cell>
          <cell r="H1023">
            <v>2675.27</v>
          </cell>
          <cell r="I1023">
            <v>1</v>
          </cell>
          <cell r="J1023">
            <v>12</v>
          </cell>
          <cell r="K1023">
            <v>1</v>
          </cell>
          <cell r="L1023">
            <v>32103.16</v>
          </cell>
        </row>
        <row r="1024">
          <cell r="A1024">
            <v>102191</v>
          </cell>
          <cell r="B1024">
            <v>20445</v>
          </cell>
          <cell r="C1024">
            <v>20445</v>
          </cell>
          <cell r="D1024" t="str">
            <v>JUVENILE</v>
          </cell>
          <cell r="E1024" t="str">
            <v>B</v>
          </cell>
          <cell r="F1024" t="str">
            <v>INTERMEDIATE TYPIST-CLERK</v>
          </cell>
          <cell r="G1024" t="str">
            <v>2214A</v>
          </cell>
          <cell r="H1024">
            <v>2675.27</v>
          </cell>
          <cell r="I1024">
            <v>1</v>
          </cell>
          <cell r="J1024">
            <v>12</v>
          </cell>
          <cell r="K1024">
            <v>1</v>
          </cell>
          <cell r="L1024">
            <v>32103.16</v>
          </cell>
        </row>
        <row r="1025">
          <cell r="A1025">
            <v>103594</v>
          </cell>
          <cell r="B1025">
            <v>18593</v>
          </cell>
          <cell r="C1025">
            <v>20445</v>
          </cell>
          <cell r="D1025" t="str">
            <v>JUVENILE</v>
          </cell>
          <cell r="E1025" t="str">
            <v>B</v>
          </cell>
          <cell r="F1025" t="str">
            <v>INTERMEDIATE TYPIST-CLERK</v>
          </cell>
          <cell r="G1025" t="str">
            <v>2214A</v>
          </cell>
          <cell r="H1025">
            <v>2675.27</v>
          </cell>
          <cell r="I1025">
            <v>1</v>
          </cell>
          <cell r="J1025">
            <v>12</v>
          </cell>
          <cell r="K1025">
            <v>1</v>
          </cell>
          <cell r="L1025">
            <v>32103.16</v>
          </cell>
        </row>
        <row r="1026">
          <cell r="A1026">
            <v>103747</v>
          </cell>
          <cell r="B1026">
            <v>20446</v>
          </cell>
          <cell r="C1026">
            <v>20445</v>
          </cell>
          <cell r="D1026" t="str">
            <v>JUVENILE</v>
          </cell>
          <cell r="E1026" t="str">
            <v>B</v>
          </cell>
          <cell r="F1026" t="str">
            <v>INTERMEDIATE TYPIST-CLERK</v>
          </cell>
          <cell r="G1026" t="str">
            <v>2214A</v>
          </cell>
          <cell r="H1026">
            <v>2675.27</v>
          </cell>
          <cell r="I1026">
            <v>1</v>
          </cell>
          <cell r="J1026">
            <v>12</v>
          </cell>
          <cell r="K1026">
            <v>1</v>
          </cell>
          <cell r="L1026">
            <v>32103.16</v>
          </cell>
        </row>
        <row r="1027">
          <cell r="A1027">
            <v>106271</v>
          </cell>
          <cell r="B1027">
            <v>20446</v>
          </cell>
          <cell r="C1027">
            <v>20445</v>
          </cell>
          <cell r="D1027" t="str">
            <v>JUVENILE</v>
          </cell>
          <cell r="E1027" t="str">
            <v>B</v>
          </cell>
          <cell r="F1027" t="str">
            <v>MEDICAL CASE WORKER II</v>
          </cell>
          <cell r="G1027" t="str">
            <v>9002A</v>
          </cell>
          <cell r="H1027">
            <v>3938.82</v>
          </cell>
          <cell r="I1027">
            <v>1</v>
          </cell>
          <cell r="J1027">
            <v>12</v>
          </cell>
          <cell r="K1027">
            <v>1</v>
          </cell>
          <cell r="L1027">
            <v>47265.68</v>
          </cell>
        </row>
        <row r="1028">
          <cell r="A1028">
            <v>106273</v>
          </cell>
          <cell r="B1028">
            <v>20446</v>
          </cell>
          <cell r="C1028">
            <v>20445</v>
          </cell>
          <cell r="D1028" t="str">
            <v>JUVENILE</v>
          </cell>
          <cell r="E1028" t="str">
            <v>B</v>
          </cell>
          <cell r="F1028" t="str">
            <v>MEDICAL CASE WORKER II</v>
          </cell>
          <cell r="G1028" t="str">
            <v>9002A</v>
          </cell>
          <cell r="H1028">
            <v>3938.82</v>
          </cell>
          <cell r="I1028">
            <v>1</v>
          </cell>
          <cell r="J1028">
            <v>12</v>
          </cell>
          <cell r="K1028">
            <v>1</v>
          </cell>
          <cell r="L1028">
            <v>47265.68</v>
          </cell>
        </row>
        <row r="1029">
          <cell r="A1029">
            <v>104895</v>
          </cell>
          <cell r="B1029">
            <v>20446</v>
          </cell>
          <cell r="C1029">
            <v>20445</v>
          </cell>
          <cell r="D1029" t="str">
            <v>JUVENILE</v>
          </cell>
          <cell r="E1029" t="str">
            <v>B</v>
          </cell>
          <cell r="F1029" t="str">
            <v>MENTAL HEALTH COUNSELOR, RN</v>
          </cell>
          <cell r="G1029" t="str">
            <v>5278A</v>
          </cell>
          <cell r="H1029">
            <v>6275.27</v>
          </cell>
          <cell r="I1029">
            <v>1</v>
          </cell>
          <cell r="J1029">
            <v>12</v>
          </cell>
          <cell r="K1029">
            <v>1</v>
          </cell>
          <cell r="L1029">
            <v>76804.323333333334</v>
          </cell>
        </row>
        <row r="1030">
          <cell r="A1030">
            <v>102920</v>
          </cell>
          <cell r="B1030">
            <v>18706</v>
          </cell>
          <cell r="C1030">
            <v>20445</v>
          </cell>
          <cell r="D1030" t="str">
            <v>JUVENILE</v>
          </cell>
          <cell r="E1030" t="str">
            <v>B</v>
          </cell>
          <cell r="F1030" t="str">
            <v>MENTAL HEALTH SERVICES COORD II</v>
          </cell>
          <cell r="G1030" t="str">
            <v>8149A</v>
          </cell>
          <cell r="H1030">
            <v>5152.3599999999997</v>
          </cell>
          <cell r="I1030">
            <v>1</v>
          </cell>
          <cell r="J1030">
            <v>12</v>
          </cell>
          <cell r="K1030">
            <v>1</v>
          </cell>
          <cell r="L1030">
            <v>61828.72</v>
          </cell>
        </row>
        <row r="1031">
          <cell r="A1031">
            <v>101091</v>
          </cell>
          <cell r="B1031">
            <v>20445</v>
          </cell>
          <cell r="C1031">
            <v>20445</v>
          </cell>
          <cell r="D1031" t="str">
            <v>JUVENILE</v>
          </cell>
          <cell r="E1031" t="str">
            <v>B</v>
          </cell>
          <cell r="F1031" t="str">
            <v>PSYCHIATRIC SOCIAL WORKER II</v>
          </cell>
          <cell r="G1031" t="str">
            <v>9035A</v>
          </cell>
          <cell r="H1031">
            <v>5425.82</v>
          </cell>
          <cell r="I1031">
            <v>1</v>
          </cell>
          <cell r="J1031">
            <v>12</v>
          </cell>
          <cell r="K1031">
            <v>1</v>
          </cell>
          <cell r="L1031">
            <v>65109.84</v>
          </cell>
        </row>
        <row r="1032">
          <cell r="A1032">
            <v>102690</v>
          </cell>
          <cell r="B1032">
            <v>20941</v>
          </cell>
          <cell r="C1032">
            <v>20445</v>
          </cell>
          <cell r="D1032" t="str">
            <v>JUVENILE</v>
          </cell>
          <cell r="E1032" t="str">
            <v>B</v>
          </cell>
          <cell r="F1032" t="str">
            <v>PSYCHIATRIC SOCIAL WORKER II</v>
          </cell>
          <cell r="G1032" t="str">
            <v>9035N</v>
          </cell>
          <cell r="H1032">
            <v>5425.82</v>
          </cell>
          <cell r="I1032">
            <v>1</v>
          </cell>
          <cell r="J1032">
            <v>12</v>
          </cell>
          <cell r="K1032">
            <v>1</v>
          </cell>
          <cell r="L1032">
            <v>65109.84</v>
          </cell>
        </row>
        <row r="1033">
          <cell r="A1033">
            <v>103760</v>
          </cell>
          <cell r="B1033">
            <v>20446</v>
          </cell>
          <cell r="C1033">
            <v>20445</v>
          </cell>
          <cell r="D1033" t="str">
            <v>JUVENILE</v>
          </cell>
          <cell r="E1033" t="str">
            <v>B</v>
          </cell>
          <cell r="F1033" t="str">
            <v>PSYCHIATRIC SOCIAL WORKER II</v>
          </cell>
          <cell r="G1033" t="str">
            <v>9035A</v>
          </cell>
          <cell r="H1033">
            <v>5425.82</v>
          </cell>
          <cell r="I1033">
            <v>1</v>
          </cell>
          <cell r="J1033">
            <v>12</v>
          </cell>
          <cell r="K1033">
            <v>1</v>
          </cell>
          <cell r="L1033">
            <v>65109.84</v>
          </cell>
        </row>
        <row r="1034">
          <cell r="A1034">
            <v>106240</v>
          </cell>
          <cell r="B1034">
            <v>18674</v>
          </cell>
          <cell r="C1034">
            <v>20445</v>
          </cell>
          <cell r="D1034" t="str">
            <v>JUVENILE</v>
          </cell>
          <cell r="E1034" t="str">
            <v>B</v>
          </cell>
          <cell r="F1034" t="str">
            <v>PSYCHIATRIC SOCIAL WORKER II</v>
          </cell>
          <cell r="G1034" t="str">
            <v>9035A</v>
          </cell>
          <cell r="H1034">
            <v>5425.82</v>
          </cell>
          <cell r="I1034">
            <v>1</v>
          </cell>
          <cell r="J1034">
            <v>12</v>
          </cell>
          <cell r="K1034">
            <v>1</v>
          </cell>
          <cell r="L1034">
            <v>65109.84</v>
          </cell>
        </row>
        <row r="1035">
          <cell r="A1035">
            <v>109412</v>
          </cell>
          <cell r="B1035">
            <v>20445</v>
          </cell>
          <cell r="C1035">
            <v>20445</v>
          </cell>
          <cell r="D1035" t="str">
            <v>JUVENILE</v>
          </cell>
          <cell r="E1035" t="str">
            <v>B</v>
          </cell>
          <cell r="F1035" t="str">
            <v>PSYCHIATRIC SOCIAL WORKER II</v>
          </cell>
          <cell r="G1035" t="str">
            <v>9035A</v>
          </cell>
          <cell r="H1035">
            <v>5425.82</v>
          </cell>
          <cell r="I1035">
            <v>1</v>
          </cell>
          <cell r="J1035">
            <v>12</v>
          </cell>
          <cell r="K1035">
            <v>1</v>
          </cell>
          <cell r="L1035">
            <v>65109.760000000002</v>
          </cell>
        </row>
        <row r="1036">
          <cell r="A1036">
            <v>109413</v>
          </cell>
          <cell r="B1036">
            <v>20445</v>
          </cell>
          <cell r="C1036">
            <v>20445</v>
          </cell>
          <cell r="D1036" t="str">
            <v>JUVENILE</v>
          </cell>
          <cell r="E1036" t="str">
            <v>B</v>
          </cell>
          <cell r="F1036" t="str">
            <v>PSYCHIATRIC SOCIAL WORKER II</v>
          </cell>
          <cell r="G1036" t="str">
            <v>9035A</v>
          </cell>
          <cell r="H1036">
            <v>5425.82</v>
          </cell>
          <cell r="I1036">
            <v>1</v>
          </cell>
          <cell r="J1036">
            <v>12</v>
          </cell>
          <cell r="K1036">
            <v>1</v>
          </cell>
          <cell r="L1036">
            <v>65109.760000000002</v>
          </cell>
        </row>
        <row r="1037">
          <cell r="A1037">
            <v>109414</v>
          </cell>
          <cell r="B1037">
            <v>20445</v>
          </cell>
          <cell r="C1037">
            <v>20445</v>
          </cell>
          <cell r="D1037" t="str">
            <v>JUVENILE</v>
          </cell>
          <cell r="E1037" t="str">
            <v>B</v>
          </cell>
          <cell r="F1037" t="str">
            <v>PSYCHIATRIC SOCIAL WORKER II</v>
          </cell>
          <cell r="G1037" t="str">
            <v>9035A</v>
          </cell>
          <cell r="H1037">
            <v>5425.82</v>
          </cell>
          <cell r="I1037">
            <v>1</v>
          </cell>
          <cell r="J1037">
            <v>12</v>
          </cell>
          <cell r="K1037">
            <v>1</v>
          </cell>
          <cell r="L1037">
            <v>65109.760000000002</v>
          </cell>
        </row>
        <row r="1038">
          <cell r="A1038">
            <v>103997</v>
          </cell>
          <cell r="B1038">
            <v>20446</v>
          </cell>
          <cell r="C1038">
            <v>20445</v>
          </cell>
          <cell r="D1038" t="str">
            <v>JUVENILE</v>
          </cell>
          <cell r="E1038" t="str">
            <v>B</v>
          </cell>
          <cell r="F1038" t="str">
            <v>PSYCHIATRIC TECHNICIAN II</v>
          </cell>
          <cell r="G1038" t="str">
            <v>8162A</v>
          </cell>
          <cell r="H1038">
            <v>3420.09</v>
          </cell>
          <cell r="I1038">
            <v>1</v>
          </cell>
          <cell r="J1038">
            <v>12</v>
          </cell>
          <cell r="K1038">
            <v>1</v>
          </cell>
          <cell r="L1038">
            <v>41041.08</v>
          </cell>
        </row>
        <row r="1039">
          <cell r="A1039">
            <v>103819</v>
          </cell>
          <cell r="B1039">
            <v>20446</v>
          </cell>
          <cell r="C1039">
            <v>20445</v>
          </cell>
          <cell r="D1039" t="str">
            <v>JUVENILE</v>
          </cell>
          <cell r="E1039" t="str">
            <v>B</v>
          </cell>
          <cell r="F1039" t="str">
            <v>RECREATION THERAPIST II</v>
          </cell>
          <cell r="G1039" t="str">
            <v>5872A</v>
          </cell>
          <cell r="H1039">
            <v>4667.6400000000003</v>
          </cell>
          <cell r="I1039">
            <v>1</v>
          </cell>
          <cell r="J1039">
            <v>12</v>
          </cell>
          <cell r="K1039">
            <v>1</v>
          </cell>
          <cell r="L1039">
            <v>56011.68</v>
          </cell>
        </row>
        <row r="1040">
          <cell r="A1040">
            <v>104947</v>
          </cell>
          <cell r="B1040">
            <v>23036</v>
          </cell>
          <cell r="C1040">
            <v>20445</v>
          </cell>
          <cell r="D1040" t="str">
            <v>JUVENILE</v>
          </cell>
          <cell r="E1040" t="str">
            <v>B</v>
          </cell>
          <cell r="F1040" t="str">
            <v xml:space="preserve">SECRETARY III                      </v>
          </cell>
          <cell r="G1040" t="str">
            <v>2096A</v>
          </cell>
          <cell r="H1040">
            <v>3387</v>
          </cell>
          <cell r="I1040">
            <v>1</v>
          </cell>
          <cell r="J1040">
            <v>12</v>
          </cell>
          <cell r="K1040">
            <v>1</v>
          </cell>
          <cell r="L1040">
            <v>40643.839999999997</v>
          </cell>
        </row>
        <row r="1041">
          <cell r="A1041">
            <v>102211</v>
          </cell>
          <cell r="B1041">
            <v>20442</v>
          </cell>
          <cell r="C1041">
            <v>20445</v>
          </cell>
          <cell r="D1041" t="str">
            <v>JUVENILE</v>
          </cell>
          <cell r="E1041" t="str">
            <v>B</v>
          </cell>
          <cell r="F1041" t="str">
            <v xml:space="preserve">SENIOR TYPIST-CLERK                </v>
          </cell>
          <cell r="G1041" t="str">
            <v>2216A</v>
          </cell>
          <cell r="H1041">
            <v>3013.55</v>
          </cell>
          <cell r="I1041">
            <v>1</v>
          </cell>
          <cell r="J1041">
            <v>12</v>
          </cell>
          <cell r="K1041">
            <v>1</v>
          </cell>
          <cell r="L1041">
            <v>36162.6</v>
          </cell>
        </row>
        <row r="1042">
          <cell r="A1042">
            <v>109415</v>
          </cell>
          <cell r="B1042">
            <v>20445</v>
          </cell>
          <cell r="C1042">
            <v>20445</v>
          </cell>
          <cell r="D1042" t="str">
            <v>JUVENILE</v>
          </cell>
          <cell r="E1042" t="str">
            <v>B</v>
          </cell>
          <cell r="F1042" t="str">
            <v xml:space="preserve">SR COMMUN MENTAL HLTH PSYCHOLOGIST </v>
          </cell>
          <cell r="G1042" t="str">
            <v>8712A</v>
          </cell>
          <cell r="H1042">
            <v>7311.45</v>
          </cell>
          <cell r="I1042">
            <v>1</v>
          </cell>
          <cell r="J1042">
            <v>12</v>
          </cell>
          <cell r="K1042">
            <v>1</v>
          </cell>
          <cell r="L1042">
            <v>87737.16</v>
          </cell>
        </row>
        <row r="1043">
          <cell r="A1043">
            <v>103829</v>
          </cell>
          <cell r="B1043">
            <v>20446</v>
          </cell>
          <cell r="C1043">
            <v>20445</v>
          </cell>
          <cell r="D1043" t="str">
            <v>JUVENILE</v>
          </cell>
          <cell r="E1043" t="str">
            <v>B</v>
          </cell>
          <cell r="F1043" t="str">
            <v xml:space="preserve">SUPVG PSYCHIATRIC SOCIAL WORKER    </v>
          </cell>
          <cell r="G1043" t="str">
            <v>9038A</v>
          </cell>
          <cell r="H1043">
            <v>6062.45</v>
          </cell>
          <cell r="I1043">
            <v>1</v>
          </cell>
          <cell r="J1043">
            <v>12</v>
          </cell>
          <cell r="K1043">
            <v>1</v>
          </cell>
          <cell r="L1043">
            <v>72749.399999999994</v>
          </cell>
        </row>
        <row r="1044">
          <cell r="A1044">
            <v>109417</v>
          </cell>
          <cell r="B1044">
            <v>20444</v>
          </cell>
          <cell r="C1044">
            <v>20445</v>
          </cell>
          <cell r="D1044" t="str">
            <v>JUVENILE</v>
          </cell>
          <cell r="E1044" t="str">
            <v>B</v>
          </cell>
          <cell r="F1044" t="str">
            <v xml:space="preserve">SUPVG PSYCHIATRIC SOCIAL WORKER    </v>
          </cell>
          <cell r="G1044" t="str">
            <v>9038A</v>
          </cell>
          <cell r="H1044">
            <v>6062.45</v>
          </cell>
          <cell r="I1044">
            <v>1</v>
          </cell>
          <cell r="J1044">
            <v>12</v>
          </cell>
          <cell r="K1044">
            <v>1</v>
          </cell>
          <cell r="L1044">
            <v>72749</v>
          </cell>
        </row>
        <row r="1045">
          <cell r="A1045">
            <v>105069</v>
          </cell>
          <cell r="B1045">
            <v>18593</v>
          </cell>
          <cell r="C1045">
            <v>20441</v>
          </cell>
          <cell r="D1045" t="str">
            <v>JUVENILE</v>
          </cell>
          <cell r="E1045" t="str">
            <v>B</v>
          </cell>
          <cell r="F1045" t="str">
            <v>CLINICAL PSYCHOLOGIST II</v>
          </cell>
          <cell r="G1045" t="str">
            <v>8697A</v>
          </cell>
          <cell r="H1045">
            <v>6993.82</v>
          </cell>
          <cell r="I1045">
            <v>1</v>
          </cell>
          <cell r="J1045">
            <v>12</v>
          </cell>
          <cell r="K1045">
            <v>1</v>
          </cell>
          <cell r="L1045">
            <v>83925.52</v>
          </cell>
        </row>
        <row r="1046">
          <cell r="A1046">
            <v>103223</v>
          </cell>
          <cell r="B1046">
            <v>20441</v>
          </cell>
          <cell r="C1046">
            <v>20441</v>
          </cell>
          <cell r="D1046" t="str">
            <v>JUVENILE</v>
          </cell>
          <cell r="E1046" t="str">
            <v>B</v>
          </cell>
          <cell r="F1046" t="str">
            <v xml:space="preserve">CLINICAL PSYCHOLOGIST II           </v>
          </cell>
          <cell r="G1046" t="str">
            <v>8693J</v>
          </cell>
          <cell r="H1046">
            <v>162.4</v>
          </cell>
          <cell r="I1046">
            <v>1</v>
          </cell>
          <cell r="J1046">
            <v>156</v>
          </cell>
          <cell r="K1046">
            <v>0.29868199233716475</v>
          </cell>
          <cell r="L1046">
            <v>25334.76</v>
          </cell>
        </row>
        <row r="1047">
          <cell r="A1047">
            <v>106292</v>
          </cell>
          <cell r="B1047">
            <v>23019</v>
          </cell>
          <cell r="C1047">
            <v>20441</v>
          </cell>
          <cell r="D1047" t="str">
            <v>JUVENILE</v>
          </cell>
          <cell r="E1047" t="str">
            <v>B</v>
          </cell>
          <cell r="F1047" t="str">
            <v>INTERMEDIATE TYPIST-CLERK</v>
          </cell>
          <cell r="G1047" t="str">
            <v>2214A</v>
          </cell>
          <cell r="H1047">
            <v>2675.27</v>
          </cell>
          <cell r="I1047">
            <v>1</v>
          </cell>
          <cell r="J1047">
            <v>12</v>
          </cell>
          <cell r="K1047">
            <v>1</v>
          </cell>
          <cell r="L1047">
            <v>32103.16</v>
          </cell>
        </row>
        <row r="1048">
          <cell r="A1048">
            <v>100522</v>
          </cell>
          <cell r="B1048">
            <v>20444</v>
          </cell>
          <cell r="C1048">
            <v>20441</v>
          </cell>
          <cell r="D1048" t="str">
            <v>JUVENILE</v>
          </cell>
          <cell r="E1048" t="str">
            <v>B</v>
          </cell>
          <cell r="F1048" t="str">
            <v xml:space="preserve">MEDICAL TRANSCRIBER TYPIST         </v>
          </cell>
          <cell r="G1048" t="str">
            <v>2209A</v>
          </cell>
          <cell r="H1048">
            <v>3148.18</v>
          </cell>
          <cell r="I1048">
            <v>1</v>
          </cell>
          <cell r="J1048">
            <v>12</v>
          </cell>
          <cell r="K1048">
            <v>1</v>
          </cell>
          <cell r="L1048">
            <v>37778.32</v>
          </cell>
        </row>
        <row r="1049">
          <cell r="A1049">
            <v>103837</v>
          </cell>
          <cell r="B1049">
            <v>20441</v>
          </cell>
          <cell r="C1049">
            <v>20441</v>
          </cell>
          <cell r="D1049" t="str">
            <v>JUVENILE</v>
          </cell>
          <cell r="E1049" t="str">
            <v>B</v>
          </cell>
          <cell r="F1049" t="str">
            <v>MENTAL HEALTH PSYCHIATRIST</v>
          </cell>
          <cell r="G1049" t="str">
            <v>4735A</v>
          </cell>
          <cell r="H1049">
            <v>12844</v>
          </cell>
          <cell r="I1049">
            <v>1</v>
          </cell>
          <cell r="J1049">
            <v>12</v>
          </cell>
          <cell r="K1049">
            <v>1</v>
          </cell>
          <cell r="L1049">
            <v>154128</v>
          </cell>
        </row>
        <row r="1050">
          <cell r="A1050">
            <v>104898</v>
          </cell>
          <cell r="B1050">
            <v>21538</v>
          </cell>
          <cell r="C1050">
            <v>20441</v>
          </cell>
          <cell r="D1050" t="str">
            <v>JUVENILE</v>
          </cell>
          <cell r="E1050" t="str">
            <v>B</v>
          </cell>
          <cell r="F1050" t="str">
            <v>MNTL HLTH CLINICAL PROGRAM HEAD</v>
          </cell>
          <cell r="G1050" t="str">
            <v>4726A</v>
          </cell>
          <cell r="H1050">
            <v>8709.73</v>
          </cell>
          <cell r="I1050">
            <v>1</v>
          </cell>
          <cell r="J1050">
            <v>12</v>
          </cell>
          <cell r="K1050">
            <v>1</v>
          </cell>
          <cell r="L1050">
            <v>104516.76</v>
          </cell>
        </row>
        <row r="1051">
          <cell r="A1051">
            <v>103838</v>
          </cell>
          <cell r="B1051">
            <v>20441</v>
          </cell>
          <cell r="C1051">
            <v>20441</v>
          </cell>
          <cell r="D1051" t="str">
            <v>JUVENILE</v>
          </cell>
          <cell r="E1051" t="str">
            <v>B</v>
          </cell>
          <cell r="F1051" t="str">
            <v xml:space="preserve">PATIENT FINANCIAL SERVICES WORKER  </v>
          </cell>
          <cell r="G1051" t="str">
            <v>9193A</v>
          </cell>
          <cell r="H1051">
            <v>3403.55</v>
          </cell>
          <cell r="I1051">
            <v>1</v>
          </cell>
          <cell r="J1051">
            <v>12</v>
          </cell>
          <cell r="K1051">
            <v>1</v>
          </cell>
          <cell r="L1051">
            <v>40842.6</v>
          </cell>
        </row>
        <row r="1052">
          <cell r="A1052">
            <v>104452</v>
          </cell>
          <cell r="B1052">
            <v>20442</v>
          </cell>
          <cell r="C1052">
            <v>20441</v>
          </cell>
          <cell r="D1052" t="str">
            <v>JUVENILE</v>
          </cell>
          <cell r="E1052" t="str">
            <v>B</v>
          </cell>
          <cell r="F1052" t="str">
            <v>PSYCHIATRIC TECHNICIAN II</v>
          </cell>
          <cell r="G1052" t="str">
            <v>8162A</v>
          </cell>
          <cell r="H1052">
            <v>3420.09</v>
          </cell>
          <cell r="I1052">
            <v>1</v>
          </cell>
          <cell r="J1052">
            <v>12</v>
          </cell>
          <cell r="K1052">
            <v>1</v>
          </cell>
          <cell r="L1052">
            <v>41041.08</v>
          </cell>
        </row>
        <row r="1053">
          <cell r="A1053">
            <v>103839</v>
          </cell>
          <cell r="B1053">
            <v>20441</v>
          </cell>
          <cell r="C1053">
            <v>20441</v>
          </cell>
          <cell r="D1053" t="str">
            <v>JUVENILE</v>
          </cell>
          <cell r="E1053" t="str">
            <v>B</v>
          </cell>
          <cell r="F1053" t="str">
            <v>RECREATION THERAPIST II</v>
          </cell>
          <cell r="G1053" t="str">
            <v>5872A</v>
          </cell>
          <cell r="H1053">
            <v>4667.6400000000003</v>
          </cell>
          <cell r="I1053">
            <v>1</v>
          </cell>
          <cell r="J1053">
            <v>12</v>
          </cell>
          <cell r="K1053">
            <v>1</v>
          </cell>
          <cell r="L1053">
            <v>56011.68</v>
          </cell>
        </row>
        <row r="1054">
          <cell r="A1054">
            <v>101922</v>
          </cell>
          <cell r="B1054">
            <v>18674</v>
          </cell>
          <cell r="C1054">
            <v>20443</v>
          </cell>
          <cell r="D1054" t="str">
            <v>JUVENILE</v>
          </cell>
          <cell r="E1054" t="str">
            <v>B</v>
          </cell>
          <cell r="F1054" t="str">
            <v>CLINICAL PSYCHOLOGIST II</v>
          </cell>
          <cell r="G1054" t="str">
            <v>8697A</v>
          </cell>
          <cell r="H1054">
            <v>6993.82</v>
          </cell>
          <cell r="I1054">
            <v>1</v>
          </cell>
          <cell r="J1054">
            <v>12</v>
          </cell>
          <cell r="K1054">
            <v>1</v>
          </cell>
          <cell r="L1054">
            <v>83925.52</v>
          </cell>
        </row>
        <row r="1055">
          <cell r="A1055">
            <v>104924</v>
          </cell>
          <cell r="B1055">
            <v>20489</v>
          </cell>
          <cell r="C1055">
            <v>20443</v>
          </cell>
          <cell r="D1055" t="str">
            <v>JUVENILE</v>
          </cell>
          <cell r="E1055" t="str">
            <v>B</v>
          </cell>
          <cell r="F1055" t="str">
            <v>CLINICAL PSYCHOLOGIST II</v>
          </cell>
          <cell r="G1055" t="str">
            <v>8697A</v>
          </cell>
          <cell r="H1055">
            <v>6993.82</v>
          </cell>
          <cell r="I1055">
            <v>1</v>
          </cell>
          <cell r="J1055">
            <v>12</v>
          </cell>
          <cell r="K1055">
            <v>1</v>
          </cell>
          <cell r="L1055">
            <v>83925.52</v>
          </cell>
        </row>
        <row r="1056">
          <cell r="A1056">
            <v>106267</v>
          </cell>
          <cell r="B1056">
            <v>20446</v>
          </cell>
          <cell r="C1056">
            <v>20443</v>
          </cell>
          <cell r="D1056" t="str">
            <v>JUVENILE</v>
          </cell>
          <cell r="E1056" t="str">
            <v>B</v>
          </cell>
          <cell r="F1056" t="str">
            <v>CLINICAL PSYCHOLOGIST II</v>
          </cell>
          <cell r="G1056" t="str">
            <v>8697A</v>
          </cell>
          <cell r="H1056">
            <v>6993.82</v>
          </cell>
          <cell r="I1056">
            <v>1</v>
          </cell>
          <cell r="J1056">
            <v>12</v>
          </cell>
          <cell r="K1056">
            <v>1</v>
          </cell>
          <cell r="L1056">
            <v>83925.52</v>
          </cell>
        </row>
        <row r="1057">
          <cell r="A1057">
            <v>106365</v>
          </cell>
          <cell r="B1057">
            <v>21564</v>
          </cell>
          <cell r="C1057">
            <v>20443</v>
          </cell>
          <cell r="D1057" t="str">
            <v>JUVENILE</v>
          </cell>
          <cell r="E1057" t="str">
            <v>B</v>
          </cell>
          <cell r="F1057" t="str">
            <v>CLINICAL PSYCHOLOGIST II</v>
          </cell>
          <cell r="G1057" t="str">
            <v>8697A</v>
          </cell>
          <cell r="H1057">
            <v>6993.82</v>
          </cell>
          <cell r="I1057">
            <v>1</v>
          </cell>
          <cell r="J1057">
            <v>12</v>
          </cell>
          <cell r="K1057">
            <v>1</v>
          </cell>
          <cell r="L1057">
            <v>83925.52</v>
          </cell>
        </row>
        <row r="1058">
          <cell r="A1058">
            <v>109939</v>
          </cell>
          <cell r="B1058">
            <v>20443</v>
          </cell>
          <cell r="D1058" t="str">
            <v>JUVENILE</v>
          </cell>
          <cell r="E1058" t="str">
            <v>B</v>
          </cell>
          <cell r="F1058" t="str">
            <v>CLINICAL PSYCHOLOGIST II</v>
          </cell>
          <cell r="G1058" t="str">
            <v>8697A</v>
          </cell>
          <cell r="H1058">
            <v>6993.82</v>
          </cell>
          <cell r="I1058">
            <v>1</v>
          </cell>
          <cell r="J1058">
            <v>12</v>
          </cell>
          <cell r="K1058">
            <v>1</v>
          </cell>
          <cell r="L1058">
            <v>83925.84</v>
          </cell>
        </row>
        <row r="1059">
          <cell r="A1059">
            <v>109940</v>
          </cell>
          <cell r="B1059">
            <v>20443</v>
          </cell>
          <cell r="D1059" t="str">
            <v>JUVENILE</v>
          </cell>
          <cell r="E1059" t="str">
            <v>B</v>
          </cell>
          <cell r="F1059" t="str">
            <v>CLINICAL PSYCHOLOGIST II</v>
          </cell>
          <cell r="G1059" t="str">
            <v>8697A</v>
          </cell>
          <cell r="H1059">
            <v>6993.82</v>
          </cell>
          <cell r="I1059">
            <v>1</v>
          </cell>
          <cell r="J1059">
            <v>12</v>
          </cell>
          <cell r="K1059">
            <v>1</v>
          </cell>
          <cell r="L1059">
            <v>83925.84</v>
          </cell>
        </row>
        <row r="1060">
          <cell r="A1060">
            <v>104654</v>
          </cell>
          <cell r="B1060">
            <v>20469</v>
          </cell>
          <cell r="C1060">
            <v>20443</v>
          </cell>
          <cell r="D1060" t="str">
            <v>JUVENILE</v>
          </cell>
          <cell r="E1060" t="str">
            <v>B</v>
          </cell>
          <cell r="F1060" t="str">
            <v>COMMUNITY MENTAL HEALTH PSYCHOLOGIST</v>
          </cell>
          <cell r="G1060" t="str">
            <v>8711A</v>
          </cell>
          <cell r="H1060">
            <v>6942.55</v>
          </cell>
          <cell r="I1060">
            <v>1</v>
          </cell>
          <cell r="J1060">
            <v>6</v>
          </cell>
          <cell r="K1060">
            <v>0.5</v>
          </cell>
          <cell r="L1060">
            <v>41655.599999999999</v>
          </cell>
        </row>
        <row r="1061">
          <cell r="A1061">
            <v>103228</v>
          </cell>
          <cell r="B1061">
            <v>20443</v>
          </cell>
          <cell r="C1061">
            <v>20443</v>
          </cell>
          <cell r="D1061" t="str">
            <v>JUVENILE</v>
          </cell>
          <cell r="E1061" t="str">
            <v>B</v>
          </cell>
          <cell r="F1061" t="str">
            <v>CONSULTING SPECIALIST, MD (PER SESSION)</v>
          </cell>
          <cell r="G1061" t="str">
            <v>5472J</v>
          </cell>
          <cell r="H1061">
            <v>314</v>
          </cell>
          <cell r="I1061">
            <v>1</v>
          </cell>
          <cell r="J1061">
            <v>104</v>
          </cell>
          <cell r="K1061">
            <v>0.19923371647509577</v>
          </cell>
          <cell r="L1061">
            <v>32656.080000000002</v>
          </cell>
        </row>
        <row r="1062">
          <cell r="A1062">
            <v>103302</v>
          </cell>
          <cell r="B1062">
            <v>20441</v>
          </cell>
          <cell r="C1062">
            <v>20443</v>
          </cell>
          <cell r="D1062" t="str">
            <v>JUVENILE</v>
          </cell>
          <cell r="E1062" t="str">
            <v>B</v>
          </cell>
          <cell r="F1062" t="str">
            <v>CONSULTING SPECIALIST, MD (PER SESSION)</v>
          </cell>
          <cell r="G1062" t="str">
            <v>5472J</v>
          </cell>
          <cell r="H1062">
            <v>314</v>
          </cell>
          <cell r="I1062">
            <v>1</v>
          </cell>
          <cell r="J1062">
            <v>320</v>
          </cell>
          <cell r="K1062">
            <v>0.6130268199233716</v>
          </cell>
          <cell r="L1062">
            <v>100480.4</v>
          </cell>
        </row>
        <row r="1063">
          <cell r="A1063">
            <v>103305</v>
          </cell>
          <cell r="B1063">
            <v>20443</v>
          </cell>
          <cell r="C1063">
            <v>20443</v>
          </cell>
          <cell r="D1063" t="str">
            <v>JUVENILE</v>
          </cell>
          <cell r="E1063" t="str">
            <v>B</v>
          </cell>
          <cell r="F1063" t="str">
            <v>CONSULTING SPECIALIST, MD (PER SESSION)</v>
          </cell>
          <cell r="G1063" t="str">
            <v>5472J</v>
          </cell>
          <cell r="H1063">
            <v>314</v>
          </cell>
          <cell r="I1063">
            <v>1</v>
          </cell>
          <cell r="J1063">
            <v>208</v>
          </cell>
          <cell r="K1063">
            <v>0.39846743295019155</v>
          </cell>
          <cell r="L1063">
            <v>65312.160000000003</v>
          </cell>
        </row>
        <row r="1064">
          <cell r="A1064">
            <v>103748</v>
          </cell>
          <cell r="B1064">
            <v>20446</v>
          </cell>
          <cell r="C1064">
            <v>20443</v>
          </cell>
          <cell r="D1064" t="str">
            <v>JUVENILE</v>
          </cell>
          <cell r="E1064" t="str">
            <v>B</v>
          </cell>
          <cell r="F1064" t="str">
            <v>INTERMEDIATE TYPIST-CLERK</v>
          </cell>
          <cell r="G1064" t="str">
            <v>2214A</v>
          </cell>
          <cell r="H1064">
            <v>2675.27</v>
          </cell>
          <cell r="I1064">
            <v>1</v>
          </cell>
          <cell r="J1064">
            <v>12</v>
          </cell>
          <cell r="K1064">
            <v>1</v>
          </cell>
          <cell r="L1064">
            <v>32103.16</v>
          </cell>
        </row>
        <row r="1065">
          <cell r="A1065">
            <v>104040</v>
          </cell>
          <cell r="B1065">
            <v>20446</v>
          </cell>
          <cell r="C1065">
            <v>20443</v>
          </cell>
          <cell r="D1065" t="str">
            <v>JUVENILE</v>
          </cell>
          <cell r="E1065" t="str">
            <v>B</v>
          </cell>
          <cell r="F1065" t="str">
            <v>INTERMEDIATE TYPIST-CLERK</v>
          </cell>
          <cell r="G1065" t="str">
            <v>2214A</v>
          </cell>
          <cell r="H1065">
            <v>2675.27</v>
          </cell>
          <cell r="I1065">
            <v>1</v>
          </cell>
          <cell r="J1065">
            <v>12</v>
          </cell>
          <cell r="K1065">
            <v>1</v>
          </cell>
          <cell r="L1065">
            <v>32103.16</v>
          </cell>
        </row>
        <row r="1066">
          <cell r="A1066">
            <v>104905</v>
          </cell>
          <cell r="B1066">
            <v>20446</v>
          </cell>
          <cell r="C1066">
            <v>20443</v>
          </cell>
          <cell r="D1066" t="str">
            <v>JUVENILE</v>
          </cell>
          <cell r="E1066" t="str">
            <v>B</v>
          </cell>
          <cell r="F1066" t="str">
            <v>INTERMEDIATE TYPIST-CLERK</v>
          </cell>
          <cell r="G1066" t="str">
            <v>2214A</v>
          </cell>
          <cell r="H1066">
            <v>2675.27</v>
          </cell>
          <cell r="I1066">
            <v>1</v>
          </cell>
          <cell r="J1066">
            <v>12</v>
          </cell>
          <cell r="K1066">
            <v>1</v>
          </cell>
          <cell r="L1066">
            <v>32103.16</v>
          </cell>
        </row>
        <row r="1067">
          <cell r="A1067">
            <v>108044</v>
          </cell>
          <cell r="B1067">
            <v>18639</v>
          </cell>
          <cell r="C1067">
            <v>20443</v>
          </cell>
          <cell r="D1067" t="str">
            <v>JUVENILE</v>
          </cell>
          <cell r="E1067" t="str">
            <v>B</v>
          </cell>
          <cell r="F1067" t="str">
            <v>INTERMEDIATE TYPIST-CLERK</v>
          </cell>
          <cell r="G1067" t="str">
            <v>2214A</v>
          </cell>
          <cell r="H1067">
            <v>2675.27</v>
          </cell>
          <cell r="I1067">
            <v>1</v>
          </cell>
          <cell r="J1067">
            <v>6</v>
          </cell>
          <cell r="K1067">
            <v>0.5</v>
          </cell>
          <cell r="L1067">
            <v>16052.08</v>
          </cell>
        </row>
        <row r="1068">
          <cell r="A1068">
            <v>109402</v>
          </cell>
          <cell r="B1068">
            <v>20443</v>
          </cell>
          <cell r="C1068">
            <v>20443</v>
          </cell>
          <cell r="D1068" t="str">
            <v>JUVENILE</v>
          </cell>
          <cell r="E1068" t="str">
            <v>B</v>
          </cell>
          <cell r="F1068" t="str">
            <v>INTERMEDIATE TYPIST-CLERK</v>
          </cell>
          <cell r="G1068" t="str">
            <v>2214A</v>
          </cell>
          <cell r="H1068">
            <v>2675.27</v>
          </cell>
          <cell r="I1068">
            <v>1</v>
          </cell>
          <cell r="J1068">
            <v>12</v>
          </cell>
          <cell r="K1068">
            <v>1</v>
          </cell>
          <cell r="L1068">
            <v>32103.16</v>
          </cell>
        </row>
        <row r="1069">
          <cell r="A1069">
            <v>104881</v>
          </cell>
          <cell r="B1069">
            <v>18588</v>
          </cell>
          <cell r="C1069">
            <v>20443</v>
          </cell>
          <cell r="D1069" t="str">
            <v>JUVENILE</v>
          </cell>
          <cell r="E1069" t="str">
            <v>B</v>
          </cell>
          <cell r="F1069" t="str">
            <v>MEDICAL CASE WORKER II</v>
          </cell>
          <cell r="G1069" t="str">
            <v>9002A</v>
          </cell>
          <cell r="H1069">
            <v>3938.82</v>
          </cell>
          <cell r="I1069">
            <v>1</v>
          </cell>
          <cell r="J1069">
            <v>12</v>
          </cell>
          <cell r="K1069">
            <v>1</v>
          </cell>
          <cell r="L1069">
            <v>47265.68</v>
          </cell>
        </row>
        <row r="1070">
          <cell r="A1070">
            <v>107538</v>
          </cell>
          <cell r="B1070">
            <v>18587</v>
          </cell>
          <cell r="C1070">
            <v>20443</v>
          </cell>
          <cell r="D1070" t="str">
            <v>JUVENILE</v>
          </cell>
          <cell r="E1070" t="str">
            <v>B</v>
          </cell>
          <cell r="F1070" t="str">
            <v>MEDICAL CASE WORKER II</v>
          </cell>
          <cell r="G1070" t="str">
            <v>9002A</v>
          </cell>
          <cell r="H1070">
            <v>3938.82</v>
          </cell>
          <cell r="I1070">
            <v>1</v>
          </cell>
          <cell r="J1070">
            <v>12</v>
          </cell>
          <cell r="K1070">
            <v>1</v>
          </cell>
          <cell r="L1070">
            <v>47265.68</v>
          </cell>
        </row>
        <row r="1071">
          <cell r="A1071">
            <v>100731</v>
          </cell>
          <cell r="B1071">
            <v>23010</v>
          </cell>
          <cell r="C1071">
            <v>20443</v>
          </cell>
          <cell r="D1071" t="str">
            <v>JUVENILE</v>
          </cell>
          <cell r="E1071" t="str">
            <v>B</v>
          </cell>
          <cell r="F1071" t="str">
            <v>MENTAL HEALTH PSYCHIATRIST</v>
          </cell>
          <cell r="G1071" t="str">
            <v>4735A</v>
          </cell>
          <cell r="H1071">
            <v>12844</v>
          </cell>
          <cell r="I1071">
            <v>1</v>
          </cell>
          <cell r="J1071">
            <v>12</v>
          </cell>
          <cell r="K1071">
            <v>1</v>
          </cell>
          <cell r="L1071">
            <v>154128</v>
          </cell>
        </row>
        <row r="1072">
          <cell r="A1072">
            <v>100744</v>
          </cell>
          <cell r="B1072">
            <v>20444</v>
          </cell>
          <cell r="C1072">
            <v>20443</v>
          </cell>
          <cell r="D1072" t="str">
            <v>JUVENILE</v>
          </cell>
          <cell r="E1072" t="str">
            <v>B</v>
          </cell>
          <cell r="F1072" t="str">
            <v>MENTAL HEALTH PSYCHIATRIST</v>
          </cell>
          <cell r="G1072" t="str">
            <v>4735A</v>
          </cell>
          <cell r="H1072">
            <v>12844</v>
          </cell>
          <cell r="I1072">
            <v>1</v>
          </cell>
          <cell r="J1072">
            <v>12</v>
          </cell>
          <cell r="K1072">
            <v>1</v>
          </cell>
          <cell r="L1072">
            <v>154128</v>
          </cell>
        </row>
        <row r="1073">
          <cell r="A1073">
            <v>102822</v>
          </cell>
          <cell r="B1073">
            <v>20928</v>
          </cell>
          <cell r="C1073">
            <v>20443</v>
          </cell>
          <cell r="D1073" t="str">
            <v>JUVENILE</v>
          </cell>
          <cell r="E1073" t="str">
            <v>B</v>
          </cell>
          <cell r="F1073" t="str">
            <v>MENTAL HEALTH PSYCHIATRIST</v>
          </cell>
          <cell r="G1073" t="str">
            <v>4735A</v>
          </cell>
          <cell r="H1073">
            <v>12844</v>
          </cell>
          <cell r="I1073">
            <v>1</v>
          </cell>
          <cell r="J1073">
            <v>12</v>
          </cell>
          <cell r="K1073">
            <v>1</v>
          </cell>
          <cell r="L1073">
            <v>154128</v>
          </cell>
        </row>
        <row r="1074">
          <cell r="A1074">
            <v>103303</v>
          </cell>
          <cell r="B1074">
            <v>20441</v>
          </cell>
          <cell r="C1074">
            <v>20443</v>
          </cell>
          <cell r="D1074" t="str">
            <v>JUVENILE</v>
          </cell>
          <cell r="E1074" t="str">
            <v>B</v>
          </cell>
          <cell r="F1074" t="str">
            <v>MENTAL HEALTH PSYCHIATRIST</v>
          </cell>
          <cell r="G1074" t="str">
            <v>4735A</v>
          </cell>
          <cell r="H1074">
            <v>12844</v>
          </cell>
          <cell r="I1074">
            <v>1</v>
          </cell>
          <cell r="J1074">
            <v>12</v>
          </cell>
          <cell r="K1074">
            <v>1</v>
          </cell>
          <cell r="L1074">
            <v>154128</v>
          </cell>
        </row>
        <row r="1075">
          <cell r="A1075">
            <v>106321</v>
          </cell>
          <cell r="B1075">
            <v>21566</v>
          </cell>
          <cell r="C1075">
            <v>20443</v>
          </cell>
          <cell r="D1075" t="str">
            <v>JUVENILE</v>
          </cell>
          <cell r="E1075" t="str">
            <v>B</v>
          </cell>
          <cell r="F1075" t="str">
            <v>MENTAL HEALTH PSYCHIATRIST</v>
          </cell>
          <cell r="G1075" t="str">
            <v>4735A</v>
          </cell>
          <cell r="H1075">
            <v>12844</v>
          </cell>
          <cell r="I1075">
            <v>1</v>
          </cell>
          <cell r="J1075">
            <v>12</v>
          </cell>
          <cell r="K1075">
            <v>1</v>
          </cell>
          <cell r="L1075">
            <v>154128</v>
          </cell>
        </row>
        <row r="1076">
          <cell r="A1076">
            <v>109945</v>
          </cell>
          <cell r="B1076">
            <v>20443</v>
          </cell>
          <cell r="D1076" t="str">
            <v>JUVENILE</v>
          </cell>
          <cell r="E1076" t="str">
            <v>B</v>
          </cell>
          <cell r="F1076" t="str">
            <v>MENTAL HEALTH PSYCHIATRIST</v>
          </cell>
          <cell r="G1076" t="str">
            <v>4735A</v>
          </cell>
          <cell r="H1076">
            <v>12844</v>
          </cell>
          <cell r="I1076">
            <v>1</v>
          </cell>
          <cell r="J1076">
            <v>12</v>
          </cell>
          <cell r="K1076">
            <v>1</v>
          </cell>
          <cell r="L1076">
            <v>154128</v>
          </cell>
        </row>
        <row r="1077">
          <cell r="A1077">
            <v>104906</v>
          </cell>
          <cell r="B1077">
            <v>20446</v>
          </cell>
          <cell r="C1077">
            <v>20443</v>
          </cell>
          <cell r="D1077" t="str">
            <v>JUVENILE</v>
          </cell>
          <cell r="E1077" t="str">
            <v>B</v>
          </cell>
          <cell r="F1077" t="str">
            <v>MENTAL HEALTH SERVICES COORD I</v>
          </cell>
          <cell r="G1077" t="str">
            <v>8148A</v>
          </cell>
          <cell r="H1077">
            <v>5126.91</v>
          </cell>
          <cell r="I1077">
            <v>1</v>
          </cell>
          <cell r="J1077">
            <v>12</v>
          </cell>
          <cell r="K1077">
            <v>1</v>
          </cell>
          <cell r="L1077">
            <v>61522.92</v>
          </cell>
        </row>
        <row r="1078">
          <cell r="A1078">
            <v>107367</v>
          </cell>
          <cell r="B1078">
            <v>18639</v>
          </cell>
          <cell r="C1078">
            <v>20443</v>
          </cell>
          <cell r="D1078" t="str">
            <v>JUVENILE</v>
          </cell>
          <cell r="E1078" t="str">
            <v>B</v>
          </cell>
          <cell r="F1078" t="str">
            <v>MENTAL HEALTH SERVICES COORD II</v>
          </cell>
          <cell r="G1078" t="str">
            <v>8149A</v>
          </cell>
          <cell r="H1078">
            <v>5152.3599999999997</v>
          </cell>
          <cell r="I1078">
            <v>1</v>
          </cell>
          <cell r="J1078">
            <v>12</v>
          </cell>
          <cell r="K1078">
            <v>1</v>
          </cell>
          <cell r="L1078">
            <v>61828.72</v>
          </cell>
        </row>
        <row r="1079">
          <cell r="A1079">
            <v>109750</v>
          </cell>
          <cell r="B1079">
            <v>20443</v>
          </cell>
          <cell r="C1079">
            <v>20443</v>
          </cell>
          <cell r="D1079" t="str">
            <v>JUVENILE</v>
          </cell>
          <cell r="E1079" t="str">
            <v>B</v>
          </cell>
          <cell r="F1079" t="str">
            <v>PATIENT RESOURCES WORKER</v>
          </cell>
          <cell r="G1079" t="str">
            <v>9192A</v>
          </cell>
          <cell r="H1079">
            <v>2748.27</v>
          </cell>
          <cell r="I1079">
            <v>1</v>
          </cell>
          <cell r="J1079">
            <v>12</v>
          </cell>
          <cell r="K1079">
            <v>1</v>
          </cell>
          <cell r="L1079">
            <v>32979.24</v>
          </cell>
        </row>
        <row r="1080">
          <cell r="A1080">
            <v>101093</v>
          </cell>
          <cell r="B1080">
            <v>20443</v>
          </cell>
          <cell r="C1080">
            <v>20443</v>
          </cell>
          <cell r="D1080" t="str">
            <v>JUVENILE</v>
          </cell>
          <cell r="E1080" t="str">
            <v>B</v>
          </cell>
          <cell r="F1080" t="str">
            <v>PSYCHIATRIC SOCIAL WORKER II</v>
          </cell>
          <cell r="G1080" t="str">
            <v>9035A</v>
          </cell>
          <cell r="H1080">
            <v>5425.82</v>
          </cell>
          <cell r="I1080">
            <v>1</v>
          </cell>
          <cell r="J1080">
            <v>12</v>
          </cell>
          <cell r="K1080">
            <v>1</v>
          </cell>
          <cell r="L1080">
            <v>65109.84</v>
          </cell>
        </row>
        <row r="1081">
          <cell r="A1081">
            <v>103658</v>
          </cell>
          <cell r="B1081">
            <v>18593</v>
          </cell>
          <cell r="C1081">
            <v>20443</v>
          </cell>
          <cell r="D1081" t="str">
            <v>JUVENILE</v>
          </cell>
          <cell r="E1081" t="str">
            <v>B</v>
          </cell>
          <cell r="F1081" t="str">
            <v>PSYCHIATRIC SOCIAL WORKER II</v>
          </cell>
          <cell r="G1081" t="str">
            <v>9035A</v>
          </cell>
          <cell r="H1081">
            <v>5425.82</v>
          </cell>
          <cell r="I1081">
            <v>1</v>
          </cell>
          <cell r="J1081">
            <v>12</v>
          </cell>
          <cell r="K1081">
            <v>1</v>
          </cell>
          <cell r="L1081">
            <v>65109.84</v>
          </cell>
        </row>
        <row r="1082">
          <cell r="A1082">
            <v>103761</v>
          </cell>
          <cell r="B1082">
            <v>20446</v>
          </cell>
          <cell r="C1082">
            <v>20443</v>
          </cell>
          <cell r="D1082" t="str">
            <v>JUVENILE</v>
          </cell>
          <cell r="E1082" t="str">
            <v>B</v>
          </cell>
          <cell r="F1082" t="str">
            <v>PSYCHIATRIC SOCIAL WORKER II</v>
          </cell>
          <cell r="G1082" t="str">
            <v>9035A</v>
          </cell>
          <cell r="H1082">
            <v>5425.82</v>
          </cell>
          <cell r="I1082">
            <v>1</v>
          </cell>
          <cell r="J1082">
            <v>12</v>
          </cell>
          <cell r="K1082">
            <v>1</v>
          </cell>
          <cell r="L1082">
            <v>65109.84</v>
          </cell>
        </row>
        <row r="1083">
          <cell r="A1083">
            <v>103766</v>
          </cell>
          <cell r="B1083">
            <v>20446</v>
          </cell>
          <cell r="C1083">
            <v>20443</v>
          </cell>
          <cell r="D1083" t="str">
            <v>JUVENILE</v>
          </cell>
          <cell r="E1083" t="str">
            <v>B</v>
          </cell>
          <cell r="F1083" t="str">
            <v>PSYCHIATRIC SOCIAL WORKER II</v>
          </cell>
          <cell r="G1083" t="str">
            <v>9035A</v>
          </cell>
          <cell r="H1083">
            <v>5425.82</v>
          </cell>
          <cell r="I1083">
            <v>1</v>
          </cell>
          <cell r="J1083">
            <v>12</v>
          </cell>
          <cell r="K1083">
            <v>1</v>
          </cell>
          <cell r="L1083">
            <v>65109.84</v>
          </cell>
        </row>
        <row r="1084">
          <cell r="A1084">
            <v>103770</v>
          </cell>
          <cell r="B1084">
            <v>20446</v>
          </cell>
          <cell r="C1084">
            <v>20443</v>
          </cell>
          <cell r="D1084" t="str">
            <v>JUVENILE</v>
          </cell>
          <cell r="E1084" t="str">
            <v>B</v>
          </cell>
          <cell r="F1084" t="str">
            <v>PSYCHIATRIC SOCIAL WORKER II</v>
          </cell>
          <cell r="G1084" t="str">
            <v>9035A</v>
          </cell>
          <cell r="H1084">
            <v>5425.82</v>
          </cell>
          <cell r="I1084">
            <v>1</v>
          </cell>
          <cell r="J1084">
            <v>12</v>
          </cell>
          <cell r="K1084">
            <v>1</v>
          </cell>
          <cell r="L1084">
            <v>65109.84</v>
          </cell>
        </row>
        <row r="1085">
          <cell r="A1085">
            <v>106322</v>
          </cell>
          <cell r="B1085">
            <v>20492</v>
          </cell>
          <cell r="C1085">
            <v>20443</v>
          </cell>
          <cell r="D1085" t="str">
            <v>JUVENILE</v>
          </cell>
          <cell r="E1085" t="str">
            <v>B</v>
          </cell>
          <cell r="F1085" t="str">
            <v>PSYCHIATRIC SOCIAL WORKER II</v>
          </cell>
          <cell r="G1085" t="str">
            <v>9035A</v>
          </cell>
          <cell r="H1085">
            <v>5425.82</v>
          </cell>
          <cell r="I1085">
            <v>1</v>
          </cell>
          <cell r="J1085">
            <v>12</v>
          </cell>
          <cell r="K1085">
            <v>1</v>
          </cell>
          <cell r="L1085">
            <v>65109.84</v>
          </cell>
        </row>
        <row r="1086">
          <cell r="A1086">
            <v>109404</v>
          </cell>
          <cell r="B1086">
            <v>20443</v>
          </cell>
          <cell r="C1086">
            <v>20443</v>
          </cell>
          <cell r="D1086" t="str">
            <v>JUVENILE</v>
          </cell>
          <cell r="E1086" t="str">
            <v>B</v>
          </cell>
          <cell r="F1086" t="str">
            <v>PSYCHIATRIC SOCIAL WORKER II</v>
          </cell>
          <cell r="G1086" t="str">
            <v>9035A</v>
          </cell>
          <cell r="H1086">
            <v>5425.82</v>
          </cell>
          <cell r="I1086">
            <v>1</v>
          </cell>
          <cell r="J1086">
            <v>12</v>
          </cell>
          <cell r="K1086">
            <v>1</v>
          </cell>
          <cell r="L1086">
            <v>65109.760000000002</v>
          </cell>
        </row>
        <row r="1087">
          <cell r="A1087">
            <v>109405</v>
          </cell>
          <cell r="B1087">
            <v>20443</v>
          </cell>
          <cell r="C1087">
            <v>20443</v>
          </cell>
          <cell r="D1087" t="str">
            <v>JUVENILE</v>
          </cell>
          <cell r="E1087" t="str">
            <v>B</v>
          </cell>
          <cell r="F1087" t="str">
            <v>PSYCHIATRIC SOCIAL WORKER II</v>
          </cell>
          <cell r="G1087" t="str">
            <v>9035A</v>
          </cell>
          <cell r="H1087">
            <v>5425.82</v>
          </cell>
          <cell r="I1087">
            <v>1</v>
          </cell>
          <cell r="J1087">
            <v>12</v>
          </cell>
          <cell r="K1087">
            <v>1</v>
          </cell>
          <cell r="L1087">
            <v>65109.760000000002</v>
          </cell>
        </row>
        <row r="1088">
          <cell r="A1088">
            <v>109406</v>
          </cell>
          <cell r="B1088">
            <v>20443</v>
          </cell>
          <cell r="C1088">
            <v>20443</v>
          </cell>
          <cell r="D1088" t="str">
            <v>JUVENILE</v>
          </cell>
          <cell r="E1088" t="str">
            <v>B</v>
          </cell>
          <cell r="F1088" t="str">
            <v>PSYCHIATRIC SOCIAL WORKER II</v>
          </cell>
          <cell r="G1088" t="str">
            <v>9035A</v>
          </cell>
          <cell r="H1088">
            <v>5425.82</v>
          </cell>
          <cell r="I1088">
            <v>1</v>
          </cell>
          <cell r="J1088">
            <v>12</v>
          </cell>
          <cell r="K1088">
            <v>1</v>
          </cell>
          <cell r="L1088">
            <v>65109.760000000002</v>
          </cell>
        </row>
        <row r="1089">
          <cell r="A1089">
            <v>109407</v>
          </cell>
          <cell r="B1089">
            <v>20443</v>
          </cell>
          <cell r="C1089">
            <v>20443</v>
          </cell>
          <cell r="D1089" t="str">
            <v>JUVENILE</v>
          </cell>
          <cell r="E1089" t="str">
            <v>B</v>
          </cell>
          <cell r="F1089" t="str">
            <v>PSYCHIATRIC SOCIAL WORKER II</v>
          </cell>
          <cell r="G1089" t="str">
            <v>9035A</v>
          </cell>
          <cell r="H1089">
            <v>5425.82</v>
          </cell>
          <cell r="I1089">
            <v>1</v>
          </cell>
          <cell r="J1089">
            <v>12</v>
          </cell>
          <cell r="K1089">
            <v>1</v>
          </cell>
          <cell r="L1089">
            <v>65109.760000000002</v>
          </cell>
        </row>
        <row r="1090">
          <cell r="A1090">
            <v>109942</v>
          </cell>
          <cell r="B1090">
            <v>20443</v>
          </cell>
          <cell r="D1090" t="str">
            <v>JUVENILE</v>
          </cell>
          <cell r="E1090" t="str">
            <v>B</v>
          </cell>
          <cell r="F1090" t="str">
            <v>PSYCHIATRIC SOCIAL WORKER II</v>
          </cell>
          <cell r="G1090" t="str">
            <v>9035A</v>
          </cell>
          <cell r="H1090">
            <v>5425.82</v>
          </cell>
          <cell r="I1090">
            <v>1</v>
          </cell>
          <cell r="J1090">
            <v>12</v>
          </cell>
          <cell r="K1090">
            <v>1</v>
          </cell>
          <cell r="L1090">
            <v>65109.84</v>
          </cell>
        </row>
        <row r="1091">
          <cell r="A1091">
            <v>109943</v>
          </cell>
          <cell r="B1091">
            <v>20443</v>
          </cell>
          <cell r="D1091" t="str">
            <v>JUVENILE</v>
          </cell>
          <cell r="E1091" t="str">
            <v>B</v>
          </cell>
          <cell r="F1091" t="str">
            <v>PSYCHIATRIC SOCIAL WORKER II</v>
          </cell>
          <cell r="G1091" t="str">
            <v>9035A</v>
          </cell>
          <cell r="H1091">
            <v>5425.82</v>
          </cell>
          <cell r="I1091">
            <v>1</v>
          </cell>
          <cell r="J1091">
            <v>12</v>
          </cell>
          <cell r="K1091">
            <v>1</v>
          </cell>
          <cell r="L1091">
            <v>65109.84</v>
          </cell>
        </row>
        <row r="1092">
          <cell r="A1092">
            <v>109946</v>
          </cell>
          <cell r="B1092">
            <v>20443</v>
          </cell>
          <cell r="D1092" t="str">
            <v>JUVENILE</v>
          </cell>
          <cell r="E1092" t="str">
            <v>B</v>
          </cell>
          <cell r="F1092" t="str">
            <v>PSYCHIATRIC SOCIAL WORKER II</v>
          </cell>
          <cell r="G1092" t="str">
            <v>9035A</v>
          </cell>
          <cell r="H1092">
            <v>5425.82</v>
          </cell>
          <cell r="I1092">
            <v>1</v>
          </cell>
          <cell r="J1092">
            <v>12</v>
          </cell>
          <cell r="K1092">
            <v>1</v>
          </cell>
          <cell r="L1092">
            <v>65109.84</v>
          </cell>
        </row>
        <row r="1093">
          <cell r="A1093">
            <v>109947</v>
          </cell>
          <cell r="B1093">
            <v>20443</v>
          </cell>
          <cell r="D1093" t="str">
            <v>JUVENILE</v>
          </cell>
          <cell r="E1093" t="str">
            <v>B</v>
          </cell>
          <cell r="F1093" t="str">
            <v>PSYCHIATRIC SOCIAL WORKER II</v>
          </cell>
          <cell r="G1093" t="str">
            <v>9035A</v>
          </cell>
          <cell r="H1093">
            <v>5425.82</v>
          </cell>
          <cell r="I1093">
            <v>1</v>
          </cell>
          <cell r="J1093">
            <v>12</v>
          </cell>
          <cell r="K1093">
            <v>1</v>
          </cell>
          <cell r="L1093">
            <v>65109.84</v>
          </cell>
        </row>
        <row r="1094">
          <cell r="A1094">
            <v>109941</v>
          </cell>
          <cell r="B1094">
            <v>20443</v>
          </cell>
          <cell r="D1094" t="str">
            <v>JUVENILE</v>
          </cell>
          <cell r="E1094" t="str">
            <v>B</v>
          </cell>
          <cell r="F1094" t="str">
            <v>PSYCHIATRIC TECHNICIAN III</v>
          </cell>
          <cell r="G1094" t="str">
            <v>8163A</v>
          </cell>
          <cell r="H1094">
            <v>3705.73</v>
          </cell>
          <cell r="I1094">
            <v>1</v>
          </cell>
          <cell r="J1094">
            <v>12</v>
          </cell>
          <cell r="K1094">
            <v>1</v>
          </cell>
          <cell r="L1094">
            <v>44468.76</v>
          </cell>
        </row>
        <row r="1095">
          <cell r="A1095">
            <v>109944</v>
          </cell>
          <cell r="B1095">
            <v>20443</v>
          </cell>
          <cell r="D1095" t="str">
            <v>JUVENILE</v>
          </cell>
          <cell r="E1095" t="str">
            <v>B</v>
          </cell>
          <cell r="F1095" t="str">
            <v>PSYCHIATRIC TECHNICIAN III</v>
          </cell>
          <cell r="G1095" t="str">
            <v>8163A</v>
          </cell>
          <cell r="H1095">
            <v>3705.73</v>
          </cell>
          <cell r="I1095">
            <v>1</v>
          </cell>
          <cell r="J1095">
            <v>12</v>
          </cell>
          <cell r="K1095">
            <v>1</v>
          </cell>
          <cell r="L1095">
            <v>44468.76</v>
          </cell>
        </row>
        <row r="1096">
          <cell r="A1096">
            <v>109948</v>
          </cell>
          <cell r="B1096">
            <v>20443</v>
          </cell>
          <cell r="D1096" t="str">
            <v>JUVENILE</v>
          </cell>
          <cell r="E1096" t="str">
            <v>B</v>
          </cell>
          <cell r="F1096" t="str">
            <v>PSYCHIATRIC TECHNICIAN III</v>
          </cell>
          <cell r="G1096" t="str">
            <v>8163A</v>
          </cell>
          <cell r="H1096">
            <v>3705.73</v>
          </cell>
          <cell r="I1096">
            <v>1</v>
          </cell>
          <cell r="J1096">
            <v>12</v>
          </cell>
          <cell r="K1096">
            <v>1</v>
          </cell>
          <cell r="L1096">
            <v>44468.76</v>
          </cell>
        </row>
        <row r="1097">
          <cell r="A1097">
            <v>102186</v>
          </cell>
          <cell r="B1097">
            <v>20443</v>
          </cell>
          <cell r="C1097">
            <v>20443</v>
          </cell>
          <cell r="D1097" t="str">
            <v>JUVENILE</v>
          </cell>
          <cell r="E1097" t="str">
            <v>B</v>
          </cell>
          <cell r="F1097" t="str">
            <v xml:space="preserve">SENIOR TYPIST-CLERK                </v>
          </cell>
          <cell r="G1097" t="str">
            <v>2216A</v>
          </cell>
          <cell r="H1097">
            <v>3013.55</v>
          </cell>
          <cell r="I1097">
            <v>1</v>
          </cell>
          <cell r="J1097">
            <v>12</v>
          </cell>
          <cell r="K1097">
            <v>1</v>
          </cell>
          <cell r="L1097">
            <v>36162.6</v>
          </cell>
        </row>
        <row r="1098">
          <cell r="A1098">
            <v>106279</v>
          </cell>
          <cell r="B1098">
            <v>20446</v>
          </cell>
          <cell r="C1098">
            <v>20443</v>
          </cell>
          <cell r="D1098" t="str">
            <v>JUVENILE</v>
          </cell>
          <cell r="E1098" t="str">
            <v>B</v>
          </cell>
          <cell r="F1098" t="str">
            <v xml:space="preserve">STAFF ASSISTANT I                  </v>
          </cell>
          <cell r="G1098" t="str">
            <v>0907A</v>
          </cell>
          <cell r="H1098">
            <v>3453.18</v>
          </cell>
          <cell r="I1098">
            <v>1</v>
          </cell>
          <cell r="J1098">
            <v>12</v>
          </cell>
          <cell r="K1098">
            <v>1</v>
          </cell>
          <cell r="L1098">
            <v>41438.480000000003</v>
          </cell>
        </row>
        <row r="1099">
          <cell r="A1099">
            <v>106303</v>
          </cell>
          <cell r="B1099">
            <v>23019</v>
          </cell>
          <cell r="C1099">
            <v>20443</v>
          </cell>
          <cell r="D1099" t="str">
            <v>JUVENILE</v>
          </cell>
          <cell r="E1099" t="str">
            <v>B</v>
          </cell>
          <cell r="F1099" t="str">
            <v xml:space="preserve">SUPERVISING TYPIST-CLERK           </v>
          </cell>
          <cell r="G1099" t="str">
            <v>2219A</v>
          </cell>
          <cell r="H1099">
            <v>3013.55</v>
          </cell>
          <cell r="I1099">
            <v>1</v>
          </cell>
          <cell r="J1099">
            <v>12</v>
          </cell>
          <cell r="K1099">
            <v>1</v>
          </cell>
          <cell r="L1099">
            <v>36162.6</v>
          </cell>
        </row>
        <row r="1100">
          <cell r="A1100">
            <v>109418</v>
          </cell>
          <cell r="B1100">
            <v>20443</v>
          </cell>
          <cell r="C1100">
            <v>20443</v>
          </cell>
          <cell r="D1100" t="str">
            <v>JUVENILE</v>
          </cell>
          <cell r="E1100" t="str">
            <v>B</v>
          </cell>
          <cell r="F1100" t="str">
            <v xml:space="preserve">SUPVG PSYCHIATRIC SOCIAL WORKER    </v>
          </cell>
          <cell r="G1100" t="str">
            <v>9038A</v>
          </cell>
          <cell r="H1100">
            <v>6062.45</v>
          </cell>
          <cell r="I1100">
            <v>1</v>
          </cell>
          <cell r="J1100">
            <v>12</v>
          </cell>
          <cell r="K1100">
            <v>1</v>
          </cell>
          <cell r="L1100">
            <v>72749</v>
          </cell>
        </row>
        <row r="1101">
          <cell r="A1101">
            <v>106284</v>
          </cell>
          <cell r="B1101">
            <v>18705</v>
          </cell>
          <cell r="C1101">
            <v>18705</v>
          </cell>
          <cell r="D1101" t="str">
            <v>JUVENILE</v>
          </cell>
          <cell r="E1101" t="str">
            <v>B</v>
          </cell>
          <cell r="F1101" t="str">
            <v>CLINICAL PHARMACIST</v>
          </cell>
          <cell r="G1101" t="str">
            <v>5513A</v>
          </cell>
          <cell r="H1101">
            <v>8270</v>
          </cell>
          <cell r="I1101">
            <v>1</v>
          </cell>
          <cell r="J1101">
            <v>12</v>
          </cell>
          <cell r="K1101">
            <v>1</v>
          </cell>
          <cell r="L1101">
            <v>99240.08</v>
          </cell>
        </row>
        <row r="1102">
          <cell r="A1102">
            <v>106362</v>
          </cell>
          <cell r="B1102">
            <v>21564</v>
          </cell>
          <cell r="C1102">
            <v>18705</v>
          </cell>
          <cell r="D1102" t="str">
            <v>JUVENILE</v>
          </cell>
          <cell r="E1102" t="str">
            <v>B</v>
          </cell>
          <cell r="F1102" t="str">
            <v>CLINICAL PSYCHOLOGIST II</v>
          </cell>
          <cell r="G1102" t="str">
            <v>8697A</v>
          </cell>
          <cell r="H1102">
            <v>6993.82</v>
          </cell>
          <cell r="I1102">
            <v>1</v>
          </cell>
          <cell r="J1102">
            <v>12</v>
          </cell>
          <cell r="K1102">
            <v>1</v>
          </cell>
          <cell r="L1102">
            <v>83925.52</v>
          </cell>
        </row>
        <row r="1103">
          <cell r="A1103">
            <v>106363</v>
          </cell>
          <cell r="B1103">
            <v>21564</v>
          </cell>
          <cell r="C1103">
            <v>18705</v>
          </cell>
          <cell r="D1103" t="str">
            <v>JUVENILE</v>
          </cell>
          <cell r="E1103" t="str">
            <v>B</v>
          </cell>
          <cell r="F1103" t="str">
            <v>CLINICAL PSYCHOLOGIST II</v>
          </cell>
          <cell r="G1103" t="str">
            <v>8697A</v>
          </cell>
          <cell r="H1103">
            <v>6993.82</v>
          </cell>
          <cell r="I1103">
            <v>1</v>
          </cell>
          <cell r="J1103">
            <v>12</v>
          </cell>
          <cell r="K1103">
            <v>1</v>
          </cell>
          <cell r="L1103">
            <v>83925.52</v>
          </cell>
        </row>
        <row r="1104">
          <cell r="A1104">
            <v>104934</v>
          </cell>
          <cell r="B1104">
            <v>18705</v>
          </cell>
          <cell r="C1104">
            <v>18705</v>
          </cell>
          <cell r="D1104" t="str">
            <v>JUVENILE</v>
          </cell>
          <cell r="E1104" t="str">
            <v>B</v>
          </cell>
          <cell r="F1104" t="str">
            <v>INTERMEDIATE TYPIST-CLERK</v>
          </cell>
          <cell r="G1104" t="str">
            <v>2214A</v>
          </cell>
          <cell r="H1104">
            <v>2675.27</v>
          </cell>
          <cell r="I1104">
            <v>1</v>
          </cell>
          <cell r="J1104">
            <v>12</v>
          </cell>
          <cell r="K1104">
            <v>1</v>
          </cell>
          <cell r="L1104">
            <v>32103.16</v>
          </cell>
        </row>
        <row r="1105">
          <cell r="A1105">
            <v>104935</v>
          </cell>
          <cell r="B1105">
            <v>18705</v>
          </cell>
          <cell r="C1105">
            <v>18705</v>
          </cell>
          <cell r="D1105" t="str">
            <v>JUVENILE</v>
          </cell>
          <cell r="E1105" t="str">
            <v>B</v>
          </cell>
          <cell r="F1105" t="str">
            <v>INTERMEDIATE TYPIST-CLERK</v>
          </cell>
          <cell r="G1105" t="str">
            <v>2214A</v>
          </cell>
          <cell r="H1105">
            <v>2675.27</v>
          </cell>
          <cell r="I1105">
            <v>1</v>
          </cell>
          <cell r="J1105">
            <v>12</v>
          </cell>
          <cell r="K1105">
            <v>1</v>
          </cell>
          <cell r="L1105">
            <v>32103.16</v>
          </cell>
        </row>
        <row r="1106">
          <cell r="A1106">
            <v>104936</v>
          </cell>
          <cell r="B1106">
            <v>18705</v>
          </cell>
          <cell r="C1106">
            <v>18705</v>
          </cell>
          <cell r="D1106" t="str">
            <v>JUVENILE</v>
          </cell>
          <cell r="E1106" t="str">
            <v>B</v>
          </cell>
          <cell r="F1106" t="str">
            <v>INTERMEDIATE TYPIST-CLERK</v>
          </cell>
          <cell r="G1106" t="str">
            <v>2214A</v>
          </cell>
          <cell r="H1106">
            <v>2675.27</v>
          </cell>
          <cell r="I1106">
            <v>1</v>
          </cell>
          <cell r="J1106">
            <v>12</v>
          </cell>
          <cell r="K1106">
            <v>1</v>
          </cell>
          <cell r="L1106">
            <v>32103.16</v>
          </cell>
        </row>
        <row r="1107">
          <cell r="A1107">
            <v>106290</v>
          </cell>
          <cell r="B1107">
            <v>23019</v>
          </cell>
          <cell r="C1107">
            <v>18705</v>
          </cell>
          <cell r="D1107" t="str">
            <v>JUVENILE</v>
          </cell>
          <cell r="E1107" t="str">
            <v>B</v>
          </cell>
          <cell r="F1107" t="str">
            <v>INTERMEDIATE TYPIST-CLERK</v>
          </cell>
          <cell r="G1107" t="str">
            <v>2214A</v>
          </cell>
          <cell r="H1107">
            <v>2675.27</v>
          </cell>
          <cell r="I1107">
            <v>1</v>
          </cell>
          <cell r="J1107">
            <v>12</v>
          </cell>
          <cell r="K1107">
            <v>1</v>
          </cell>
          <cell r="L1107">
            <v>32103.16</v>
          </cell>
        </row>
        <row r="1108">
          <cell r="A1108">
            <v>103470</v>
          </cell>
          <cell r="B1108">
            <v>18705</v>
          </cell>
          <cell r="C1108">
            <v>18705</v>
          </cell>
          <cell r="D1108" t="str">
            <v>JUVENILE</v>
          </cell>
          <cell r="E1108" t="str">
            <v>B</v>
          </cell>
          <cell r="F1108" t="str">
            <v>MENTAL HEALTH COUNSELOR, RN</v>
          </cell>
          <cell r="G1108" t="str">
            <v>5278A</v>
          </cell>
          <cell r="H1108">
            <v>6275.27</v>
          </cell>
          <cell r="I1108">
            <v>1</v>
          </cell>
          <cell r="J1108">
            <v>12</v>
          </cell>
          <cell r="K1108">
            <v>1</v>
          </cell>
          <cell r="L1108">
            <v>76804.323333333334</v>
          </cell>
        </row>
        <row r="1109">
          <cell r="A1109">
            <v>104509</v>
          </cell>
          <cell r="B1109">
            <v>18587</v>
          </cell>
          <cell r="C1109">
            <v>18705</v>
          </cell>
          <cell r="D1109" t="str">
            <v>JUVENILE</v>
          </cell>
          <cell r="E1109" t="str">
            <v>B</v>
          </cell>
          <cell r="F1109" t="str">
            <v>MENTAL HEALTH COUNSELOR, RN</v>
          </cell>
          <cell r="G1109" t="str">
            <v>5278A</v>
          </cell>
          <cell r="H1109">
            <v>6275.27</v>
          </cell>
          <cell r="I1109">
            <v>1</v>
          </cell>
          <cell r="J1109">
            <v>12</v>
          </cell>
          <cell r="K1109">
            <v>1</v>
          </cell>
          <cell r="L1109">
            <v>76804.323333333334</v>
          </cell>
        </row>
        <row r="1110">
          <cell r="A1110">
            <v>106297</v>
          </cell>
          <cell r="B1110">
            <v>18705</v>
          </cell>
          <cell r="C1110">
            <v>18705</v>
          </cell>
          <cell r="D1110" t="str">
            <v>JUVENILE</v>
          </cell>
          <cell r="E1110" t="str">
            <v>B</v>
          </cell>
          <cell r="F1110" t="str">
            <v>MENTAL HEALTH COUNSELOR, RN</v>
          </cell>
          <cell r="G1110" t="str">
            <v>5278A</v>
          </cell>
          <cell r="H1110">
            <v>6275.27</v>
          </cell>
          <cell r="I1110">
            <v>1</v>
          </cell>
          <cell r="J1110">
            <v>12</v>
          </cell>
          <cell r="K1110">
            <v>1</v>
          </cell>
          <cell r="L1110">
            <v>76804.323333333334</v>
          </cell>
        </row>
        <row r="1111">
          <cell r="A1111">
            <v>104147</v>
          </cell>
          <cell r="B1111">
            <v>18705</v>
          </cell>
          <cell r="C1111">
            <v>18705</v>
          </cell>
          <cell r="D1111" t="str">
            <v>JUVENILE</v>
          </cell>
          <cell r="E1111" t="str">
            <v>B</v>
          </cell>
          <cell r="F1111" t="str">
            <v>MENTAL HEALTH EDUCATION CONSULTANT</v>
          </cell>
          <cell r="G1111" t="str">
            <v>8709A</v>
          </cell>
          <cell r="H1111">
            <v>7115.73</v>
          </cell>
          <cell r="I1111">
            <v>1</v>
          </cell>
          <cell r="J1111">
            <v>12</v>
          </cell>
          <cell r="K1111">
            <v>1</v>
          </cell>
          <cell r="L1111">
            <v>85389.16</v>
          </cell>
        </row>
        <row r="1112">
          <cell r="A1112">
            <v>100776</v>
          </cell>
          <cell r="B1112">
            <v>18705</v>
          </cell>
          <cell r="C1112">
            <v>18705</v>
          </cell>
          <cell r="D1112" t="str">
            <v>JUVENILE</v>
          </cell>
          <cell r="E1112" t="str">
            <v>B</v>
          </cell>
          <cell r="F1112" t="str">
            <v>MENTAL HEALTH PSYCHIATRIST</v>
          </cell>
          <cell r="G1112" t="str">
            <v>4735A</v>
          </cell>
          <cell r="H1112">
            <v>12844</v>
          </cell>
          <cell r="I1112">
            <v>1</v>
          </cell>
          <cell r="J1112">
            <v>12</v>
          </cell>
          <cell r="K1112">
            <v>1</v>
          </cell>
          <cell r="L1112">
            <v>154128</v>
          </cell>
        </row>
        <row r="1113">
          <cell r="A1113">
            <v>103758</v>
          </cell>
          <cell r="B1113">
            <v>20446</v>
          </cell>
          <cell r="C1113">
            <v>18705</v>
          </cell>
          <cell r="D1113" t="str">
            <v>JUVENILE</v>
          </cell>
          <cell r="E1113" t="str">
            <v>B</v>
          </cell>
          <cell r="F1113" t="str">
            <v>MENTAL HEALTH PSYCHIATRIST</v>
          </cell>
          <cell r="G1113" t="str">
            <v>4735A</v>
          </cell>
          <cell r="H1113">
            <v>12844</v>
          </cell>
          <cell r="I1113">
            <v>1</v>
          </cell>
          <cell r="J1113">
            <v>12</v>
          </cell>
          <cell r="K1113">
            <v>1</v>
          </cell>
          <cell r="L1113">
            <v>154128</v>
          </cell>
        </row>
        <row r="1114">
          <cell r="A1114">
            <v>101063</v>
          </cell>
          <cell r="B1114">
            <v>23036</v>
          </cell>
          <cell r="C1114">
            <v>18705</v>
          </cell>
          <cell r="D1114" t="str">
            <v>JUVENILE</v>
          </cell>
          <cell r="E1114" t="str">
            <v>B</v>
          </cell>
          <cell r="F1114" t="str">
            <v>PSYCHIATRIC SOCIAL WORKER II</v>
          </cell>
          <cell r="G1114" t="str">
            <v>9035A</v>
          </cell>
          <cell r="H1114">
            <v>5425.82</v>
          </cell>
          <cell r="I1114">
            <v>1</v>
          </cell>
          <cell r="J1114">
            <v>12</v>
          </cell>
          <cell r="K1114">
            <v>1</v>
          </cell>
          <cell r="L1114">
            <v>65109.84</v>
          </cell>
        </row>
        <row r="1115">
          <cell r="A1115">
            <v>104931</v>
          </cell>
          <cell r="B1115">
            <v>18705</v>
          </cell>
          <cell r="C1115">
            <v>18705</v>
          </cell>
          <cell r="D1115" t="str">
            <v>JUVENILE</v>
          </cell>
          <cell r="E1115" t="str">
            <v>B</v>
          </cell>
          <cell r="F1115" t="str">
            <v>PSYCHIATRIC SOCIAL WORKER II</v>
          </cell>
          <cell r="G1115" t="str">
            <v>9035A</v>
          </cell>
          <cell r="H1115">
            <v>5425.82</v>
          </cell>
          <cell r="I1115">
            <v>1</v>
          </cell>
          <cell r="J1115">
            <v>12</v>
          </cell>
          <cell r="K1115">
            <v>1</v>
          </cell>
          <cell r="L1115">
            <v>65109.84</v>
          </cell>
        </row>
        <row r="1116">
          <cell r="A1116">
            <v>104940</v>
          </cell>
          <cell r="B1116">
            <v>18705</v>
          </cell>
          <cell r="C1116">
            <v>18705</v>
          </cell>
          <cell r="D1116" t="str">
            <v>JUVENILE</v>
          </cell>
          <cell r="E1116" t="str">
            <v>B</v>
          </cell>
          <cell r="F1116" t="str">
            <v>PSYCHIATRIC SOCIAL WORKER II</v>
          </cell>
          <cell r="G1116" t="str">
            <v>9035A</v>
          </cell>
          <cell r="H1116">
            <v>5425.82</v>
          </cell>
          <cell r="I1116">
            <v>1</v>
          </cell>
          <cell r="J1116">
            <v>12</v>
          </cell>
          <cell r="K1116">
            <v>1</v>
          </cell>
          <cell r="L1116">
            <v>65109.84</v>
          </cell>
        </row>
        <row r="1117">
          <cell r="A1117">
            <v>106301</v>
          </cell>
          <cell r="B1117">
            <v>18705</v>
          </cell>
          <cell r="C1117">
            <v>18705</v>
          </cell>
          <cell r="D1117" t="str">
            <v>JUVENILE</v>
          </cell>
          <cell r="E1117" t="str">
            <v>B</v>
          </cell>
          <cell r="F1117" t="str">
            <v>SENIOR MENTAL HEALTH COUNSELOR, RN</v>
          </cell>
          <cell r="G1117" t="str">
            <v>5280A</v>
          </cell>
          <cell r="H1117">
            <v>6790.09</v>
          </cell>
          <cell r="I1117">
            <v>1</v>
          </cell>
          <cell r="J1117">
            <v>12</v>
          </cell>
          <cell r="K1117">
            <v>1</v>
          </cell>
          <cell r="L1117">
            <v>83105.40203389831</v>
          </cell>
        </row>
        <row r="1118">
          <cell r="A1118">
            <v>106309</v>
          </cell>
          <cell r="B1118">
            <v>18705</v>
          </cell>
          <cell r="C1118">
            <v>18705</v>
          </cell>
          <cell r="D1118" t="str">
            <v>JUVENILE</v>
          </cell>
          <cell r="E1118" t="str">
            <v>B</v>
          </cell>
          <cell r="F1118" t="str">
            <v xml:space="preserve">SUPVG MENTAL HEALTH PSYCHIATRIST   </v>
          </cell>
          <cell r="G1118" t="str">
            <v>4737A</v>
          </cell>
          <cell r="H1118">
            <v>13870</v>
          </cell>
          <cell r="I1118">
            <v>1</v>
          </cell>
          <cell r="J1118">
            <v>12</v>
          </cell>
          <cell r="K1118">
            <v>1</v>
          </cell>
          <cell r="L1118">
            <v>166440</v>
          </cell>
        </row>
        <row r="1119">
          <cell r="A1119">
            <v>104941</v>
          </cell>
          <cell r="B1119">
            <v>18705</v>
          </cell>
          <cell r="C1119">
            <v>18705</v>
          </cell>
          <cell r="D1119" t="str">
            <v>JUVENILE</v>
          </cell>
          <cell r="E1119" t="str">
            <v>B</v>
          </cell>
          <cell r="F1119" t="str">
            <v xml:space="preserve">SUPVG PSYCHIATRIC SOCIAL WORKER    </v>
          </cell>
          <cell r="G1119" t="str">
            <v>9038A</v>
          </cell>
          <cell r="H1119">
            <v>6062.45</v>
          </cell>
          <cell r="I1119">
            <v>1</v>
          </cell>
          <cell r="J1119">
            <v>12</v>
          </cell>
          <cell r="K1119">
            <v>1</v>
          </cell>
          <cell r="L1119">
            <v>72749.399999999994</v>
          </cell>
        </row>
        <row r="1120">
          <cell r="A1120">
            <v>103742</v>
          </cell>
          <cell r="B1120">
            <v>20446</v>
          </cell>
          <cell r="C1120">
            <v>18706</v>
          </cell>
          <cell r="D1120" t="str">
            <v>JUVENILE</v>
          </cell>
          <cell r="E1120" t="str">
            <v>B</v>
          </cell>
          <cell r="F1120" t="str">
            <v>CLINICAL PSYCHOLOGIST II</v>
          </cell>
          <cell r="G1120" t="str">
            <v>8697A</v>
          </cell>
          <cell r="H1120">
            <v>6993.82</v>
          </cell>
          <cell r="I1120">
            <v>1</v>
          </cell>
          <cell r="J1120">
            <v>12</v>
          </cell>
          <cell r="K1120">
            <v>1</v>
          </cell>
          <cell r="L1120">
            <v>83925.52</v>
          </cell>
        </row>
        <row r="1121">
          <cell r="A1121">
            <v>104461</v>
          </cell>
          <cell r="B1121">
            <v>20441</v>
          </cell>
          <cell r="C1121">
            <v>18706</v>
          </cell>
          <cell r="D1121" t="str">
            <v>JUVENILE</v>
          </cell>
          <cell r="E1121" t="str">
            <v>B</v>
          </cell>
          <cell r="F1121" t="str">
            <v>CLINICAL PSYCHOLOGIST II</v>
          </cell>
          <cell r="G1121" t="str">
            <v>8697A</v>
          </cell>
          <cell r="H1121">
            <v>6993.82</v>
          </cell>
          <cell r="I1121">
            <v>1</v>
          </cell>
          <cell r="J1121">
            <v>12</v>
          </cell>
          <cell r="K1121">
            <v>1</v>
          </cell>
          <cell r="L1121">
            <v>83925.52</v>
          </cell>
        </row>
        <row r="1122">
          <cell r="A1122">
            <v>102758</v>
          </cell>
          <cell r="B1122">
            <v>23003</v>
          </cell>
          <cell r="C1122">
            <v>18706</v>
          </cell>
          <cell r="D1122" t="str">
            <v>JUVENILE</v>
          </cell>
          <cell r="E1122" t="str">
            <v>B</v>
          </cell>
          <cell r="F1122" t="str">
            <v>CONSULTING SPECIALIST, MD (PER SESSION)</v>
          </cell>
          <cell r="G1122" t="str">
            <v>5472J</v>
          </cell>
          <cell r="H1122">
            <v>314</v>
          </cell>
          <cell r="I1122">
            <v>1</v>
          </cell>
          <cell r="J1122">
            <v>104</v>
          </cell>
          <cell r="K1122">
            <v>0.19923371647509577</v>
          </cell>
          <cell r="L1122">
            <v>32656.080000000002</v>
          </cell>
        </row>
        <row r="1123">
          <cell r="A1123">
            <v>102184</v>
          </cell>
          <cell r="B1123">
            <v>20443</v>
          </cell>
          <cell r="C1123">
            <v>18706</v>
          </cell>
          <cell r="D1123" t="str">
            <v>JUVENILE</v>
          </cell>
          <cell r="E1123" t="str">
            <v>B</v>
          </cell>
          <cell r="F1123" t="str">
            <v>INTERMEDIATE TYPIST-CLERK</v>
          </cell>
          <cell r="G1123" t="str">
            <v>2214A</v>
          </cell>
          <cell r="H1123">
            <v>2675.27</v>
          </cell>
          <cell r="I1123">
            <v>1</v>
          </cell>
          <cell r="J1123">
            <v>12</v>
          </cell>
          <cell r="K1123">
            <v>1</v>
          </cell>
          <cell r="L1123">
            <v>32103.16</v>
          </cell>
        </row>
        <row r="1124">
          <cell r="A1124">
            <v>103752</v>
          </cell>
          <cell r="B1124">
            <v>18708</v>
          </cell>
          <cell r="C1124">
            <v>18706</v>
          </cell>
          <cell r="D1124" t="str">
            <v>JUVENILE</v>
          </cell>
          <cell r="E1124" t="str">
            <v>B</v>
          </cell>
          <cell r="F1124" t="str">
            <v xml:space="preserve">MANAGEMENT SECRETARY III           </v>
          </cell>
          <cell r="G1124" t="str">
            <v>2109A</v>
          </cell>
          <cell r="H1124">
            <v>4576.7299999999996</v>
          </cell>
          <cell r="I1124">
            <v>1</v>
          </cell>
          <cell r="J1124">
            <v>12</v>
          </cell>
          <cell r="K1124">
            <v>1</v>
          </cell>
          <cell r="L1124">
            <v>54920.52</v>
          </cell>
        </row>
        <row r="1125">
          <cell r="A1125">
            <v>104309</v>
          </cell>
          <cell r="B1125">
            <v>23017</v>
          </cell>
          <cell r="C1125">
            <v>18706</v>
          </cell>
          <cell r="D1125" t="str">
            <v>JUVENILE</v>
          </cell>
          <cell r="E1125" t="str">
            <v>B</v>
          </cell>
          <cell r="F1125" t="str">
            <v>MENTAL HEALTH CONSULTANT,MD(PER SESSION)</v>
          </cell>
          <cell r="G1125" t="str">
            <v>5467J</v>
          </cell>
          <cell r="H1125">
            <v>314</v>
          </cell>
          <cell r="I1125">
            <v>1</v>
          </cell>
          <cell r="J1125">
            <v>287</v>
          </cell>
          <cell r="K1125">
            <v>0.54980842911877392</v>
          </cell>
          <cell r="L1125">
            <v>90118.24</v>
          </cell>
        </row>
        <row r="1126">
          <cell r="A1126">
            <v>106298</v>
          </cell>
          <cell r="B1126">
            <v>18705</v>
          </cell>
          <cell r="C1126">
            <v>18706</v>
          </cell>
          <cell r="D1126" t="str">
            <v>JUVENILE</v>
          </cell>
          <cell r="E1126" t="str">
            <v>B</v>
          </cell>
          <cell r="F1126" t="str">
            <v>MENTAL HEALTH COUNSELOR, RN</v>
          </cell>
          <cell r="G1126" t="str">
            <v>5278A</v>
          </cell>
          <cell r="H1126">
            <v>6275.27</v>
          </cell>
          <cell r="I1126">
            <v>1</v>
          </cell>
          <cell r="J1126">
            <v>12</v>
          </cell>
          <cell r="K1126">
            <v>1</v>
          </cell>
          <cell r="L1126">
            <v>76804.323333333334</v>
          </cell>
        </row>
        <row r="1127">
          <cell r="A1127">
            <v>106254</v>
          </cell>
          <cell r="B1127">
            <v>21565</v>
          </cell>
          <cell r="C1127">
            <v>18706</v>
          </cell>
          <cell r="D1127" t="str">
            <v>JUVENILE</v>
          </cell>
          <cell r="E1127" t="str">
            <v>B</v>
          </cell>
          <cell r="F1127" t="str">
            <v>MENTAL HEALTH SERVICES COORD I</v>
          </cell>
          <cell r="G1127" t="str">
            <v>8148A</v>
          </cell>
          <cell r="H1127">
            <v>5126.91</v>
          </cell>
          <cell r="I1127">
            <v>1</v>
          </cell>
          <cell r="J1127">
            <v>12</v>
          </cell>
          <cell r="K1127">
            <v>1</v>
          </cell>
          <cell r="L1127">
            <v>61522.92</v>
          </cell>
        </row>
        <row r="1128">
          <cell r="A1128">
            <v>104080</v>
          </cell>
          <cell r="B1128">
            <v>18709</v>
          </cell>
          <cell r="C1128">
            <v>18706</v>
          </cell>
          <cell r="D1128" t="str">
            <v>JUVENILE</v>
          </cell>
          <cell r="E1128" t="str">
            <v>B</v>
          </cell>
          <cell r="F1128" t="str">
            <v>MENTAL HLTH CLINICAL DIST CHIEF</v>
          </cell>
          <cell r="G1128" t="str">
            <v>4722A</v>
          </cell>
          <cell r="H1128">
            <v>10074</v>
          </cell>
          <cell r="I1128">
            <v>1</v>
          </cell>
          <cell r="J1128">
            <v>12</v>
          </cell>
          <cell r="K1128">
            <v>1</v>
          </cell>
          <cell r="L1128">
            <v>120887.6</v>
          </cell>
        </row>
        <row r="1129">
          <cell r="A1129">
            <v>103753</v>
          </cell>
          <cell r="B1129">
            <v>18708</v>
          </cell>
          <cell r="C1129">
            <v>18706</v>
          </cell>
          <cell r="D1129" t="str">
            <v>JUVENILE</v>
          </cell>
          <cell r="E1129" t="str">
            <v>B</v>
          </cell>
          <cell r="F1129" t="str">
            <v>MENTAL HLTH CLINICAL DIST CHIEF, MD</v>
          </cell>
          <cell r="G1129" t="str">
            <v>5492A</v>
          </cell>
          <cell r="H1129">
            <v>12444</v>
          </cell>
          <cell r="I1129">
            <v>1</v>
          </cell>
          <cell r="J1129">
            <v>12</v>
          </cell>
          <cell r="K1129">
            <v>1</v>
          </cell>
          <cell r="L1129">
            <v>149328</v>
          </cell>
        </row>
        <row r="1130">
          <cell r="A1130">
            <v>104764</v>
          </cell>
          <cell r="B1130">
            <v>18588</v>
          </cell>
          <cell r="C1130">
            <v>18706</v>
          </cell>
          <cell r="D1130" t="str">
            <v>JUVENILE</v>
          </cell>
          <cell r="E1130" t="str">
            <v>B</v>
          </cell>
          <cell r="F1130" t="str">
            <v xml:space="preserve">PATIENT FINANCIAL SERVICES WORKER  </v>
          </cell>
          <cell r="G1130" t="str">
            <v>9193A</v>
          </cell>
          <cell r="H1130">
            <v>3403.55</v>
          </cell>
          <cell r="I1130">
            <v>1</v>
          </cell>
          <cell r="J1130">
            <v>12</v>
          </cell>
          <cell r="K1130">
            <v>1</v>
          </cell>
          <cell r="L1130">
            <v>40842.6</v>
          </cell>
        </row>
        <row r="1131">
          <cell r="A1131">
            <v>109502</v>
          </cell>
          <cell r="B1131" t="str">
            <v>TBA</v>
          </cell>
          <cell r="C1131">
            <v>18706</v>
          </cell>
          <cell r="D1131" t="str">
            <v>JUVENILE</v>
          </cell>
          <cell r="E1131" t="str">
            <v>B</v>
          </cell>
          <cell r="F1131" t="str">
            <v xml:space="preserve">PSYCHIATRIC SOCIAL WORK CONSULTANT </v>
          </cell>
          <cell r="G1131" t="str">
            <v>9037A</v>
          </cell>
          <cell r="H1131">
            <v>5333</v>
          </cell>
          <cell r="I1131">
            <v>1</v>
          </cell>
          <cell r="J1131">
            <v>12</v>
          </cell>
          <cell r="K1131">
            <v>1</v>
          </cell>
          <cell r="L1131">
            <v>63996</v>
          </cell>
        </row>
        <row r="1132">
          <cell r="A1132">
            <v>102250</v>
          </cell>
          <cell r="B1132">
            <v>20441</v>
          </cell>
          <cell r="C1132">
            <v>18706</v>
          </cell>
          <cell r="D1132" t="str">
            <v>JUVENILE</v>
          </cell>
          <cell r="E1132" t="str">
            <v>B</v>
          </cell>
          <cell r="F1132" t="str">
            <v xml:space="preserve">SECRETARY III                      </v>
          </cell>
          <cell r="G1132" t="str">
            <v>2096A</v>
          </cell>
          <cell r="H1132">
            <v>3387</v>
          </cell>
          <cell r="I1132">
            <v>1</v>
          </cell>
          <cell r="J1132">
            <v>12</v>
          </cell>
          <cell r="K1132">
            <v>1</v>
          </cell>
          <cell r="L1132">
            <v>40643.839999999997</v>
          </cell>
        </row>
        <row r="1133">
          <cell r="A1133">
            <v>104900</v>
          </cell>
          <cell r="B1133">
            <v>21538</v>
          </cell>
          <cell r="C1133">
            <v>18706</v>
          </cell>
          <cell r="D1133" t="str">
            <v>JUVENILE</v>
          </cell>
          <cell r="E1133" t="str">
            <v>B</v>
          </cell>
          <cell r="F1133" t="str">
            <v xml:space="preserve">STAFF ASSISTANT I                  </v>
          </cell>
          <cell r="G1133" t="str">
            <v>0907A</v>
          </cell>
          <cell r="H1133">
            <v>3453.18</v>
          </cell>
          <cell r="I1133">
            <v>1</v>
          </cell>
          <cell r="J1133">
            <v>12</v>
          </cell>
          <cell r="K1133">
            <v>1</v>
          </cell>
          <cell r="L1133">
            <v>41438.480000000003</v>
          </cell>
        </row>
        <row r="1134">
          <cell r="A1134">
            <v>103841</v>
          </cell>
          <cell r="B1134">
            <v>20441</v>
          </cell>
          <cell r="C1134">
            <v>18706</v>
          </cell>
          <cell r="D1134" t="str">
            <v>JUVENILE</v>
          </cell>
          <cell r="E1134" t="str">
            <v>B</v>
          </cell>
          <cell r="F1134" t="str">
            <v xml:space="preserve">STAFF ASSISTANT II                 </v>
          </cell>
          <cell r="G1134" t="str">
            <v>0913A</v>
          </cell>
          <cell r="H1134">
            <v>4167.45</v>
          </cell>
          <cell r="I1134">
            <v>1</v>
          </cell>
          <cell r="J1134">
            <v>12</v>
          </cell>
          <cell r="K1134">
            <v>1</v>
          </cell>
          <cell r="L1134">
            <v>50009.24</v>
          </cell>
        </row>
        <row r="1135">
          <cell r="A1135">
            <v>104065</v>
          </cell>
          <cell r="B1135">
            <v>18708</v>
          </cell>
          <cell r="C1135">
            <v>18706</v>
          </cell>
          <cell r="D1135" t="str">
            <v>JUVENILE</v>
          </cell>
          <cell r="E1135" t="str">
            <v>B</v>
          </cell>
          <cell r="F1135" t="str">
            <v xml:space="preserve">STAFF ASSISTANT II                 </v>
          </cell>
          <cell r="G1135" t="str">
            <v>0913A</v>
          </cell>
          <cell r="H1135">
            <v>4167.45</v>
          </cell>
          <cell r="I1135">
            <v>1</v>
          </cell>
          <cell r="J1135">
            <v>12</v>
          </cell>
          <cell r="K1135">
            <v>1</v>
          </cell>
          <cell r="L1135">
            <v>50009.24</v>
          </cell>
        </row>
        <row r="1136">
          <cell r="A1136">
            <v>104458</v>
          </cell>
          <cell r="B1136">
            <v>18706</v>
          </cell>
          <cell r="C1136">
            <v>18706</v>
          </cell>
          <cell r="D1136" t="str">
            <v>JUVENILE</v>
          </cell>
          <cell r="E1136" t="str">
            <v>B</v>
          </cell>
          <cell r="F1136" t="str">
            <v xml:space="preserve">STAFF ASSISTANT II                 </v>
          </cell>
          <cell r="G1136" t="str">
            <v>0913A</v>
          </cell>
          <cell r="H1136">
            <v>4167.45</v>
          </cell>
          <cell r="I1136">
            <v>1</v>
          </cell>
          <cell r="J1136">
            <v>12</v>
          </cell>
          <cell r="K1136">
            <v>1</v>
          </cell>
          <cell r="L1136">
            <v>50009.24</v>
          </cell>
        </row>
        <row r="1137">
          <cell r="A1137">
            <v>106280</v>
          </cell>
          <cell r="B1137">
            <v>18708</v>
          </cell>
          <cell r="C1137">
            <v>18706</v>
          </cell>
          <cell r="D1137" t="str">
            <v>JUVENILE</v>
          </cell>
          <cell r="E1137" t="str">
            <v>B</v>
          </cell>
          <cell r="F1137" t="str">
            <v xml:space="preserve">STAFF ASSISTANT II                 </v>
          </cell>
          <cell r="G1137" t="str">
            <v>0913A</v>
          </cell>
          <cell r="H1137">
            <v>4167.45</v>
          </cell>
          <cell r="I1137">
            <v>1</v>
          </cell>
          <cell r="J1137">
            <v>12</v>
          </cell>
          <cell r="K1137">
            <v>1</v>
          </cell>
          <cell r="L1137">
            <v>50009.24</v>
          </cell>
        </row>
        <row r="1138">
          <cell r="A1138">
            <v>106283</v>
          </cell>
          <cell r="B1138">
            <v>18708</v>
          </cell>
          <cell r="C1138">
            <v>18706</v>
          </cell>
          <cell r="D1138" t="str">
            <v>JUVENILE</v>
          </cell>
          <cell r="E1138" t="str">
            <v>B</v>
          </cell>
          <cell r="F1138" t="str">
            <v xml:space="preserve">SUPVG MENTAL HEALTH PSYCHIATRIST   </v>
          </cell>
          <cell r="G1138" t="str">
            <v>4737A</v>
          </cell>
          <cell r="H1138">
            <v>13870</v>
          </cell>
          <cell r="I1138">
            <v>1</v>
          </cell>
          <cell r="J1138">
            <v>12</v>
          </cell>
          <cell r="K1138">
            <v>1</v>
          </cell>
          <cell r="L1138">
            <v>166440</v>
          </cell>
        </row>
        <row r="1139">
          <cell r="A1139">
            <v>101665</v>
          </cell>
          <cell r="B1139">
            <v>20441</v>
          </cell>
          <cell r="C1139">
            <v>18706</v>
          </cell>
          <cell r="D1139" t="str">
            <v>JUVENILE</v>
          </cell>
          <cell r="E1139" t="str">
            <v>B</v>
          </cell>
          <cell r="F1139" t="str">
            <v xml:space="preserve">TRANSCRIBER TYPIST                 </v>
          </cell>
          <cell r="G1139" t="str">
            <v>2201A</v>
          </cell>
          <cell r="H1139">
            <v>2906</v>
          </cell>
          <cell r="I1139">
            <v>1</v>
          </cell>
          <cell r="J1139">
            <v>12</v>
          </cell>
          <cell r="K1139">
            <v>1</v>
          </cell>
          <cell r="L1139">
            <v>34872</v>
          </cell>
        </row>
        <row r="1140">
          <cell r="A1140">
            <v>109586</v>
          </cell>
          <cell r="B1140">
            <v>28002</v>
          </cell>
          <cell r="D1140" t="str">
            <v>JUVENILE</v>
          </cell>
          <cell r="E1140" t="str">
            <v>B</v>
          </cell>
          <cell r="F1140" t="str">
            <v>CLINICAL PSYCHOLOGIST II</v>
          </cell>
          <cell r="G1140" t="str">
            <v>8697A</v>
          </cell>
          <cell r="H1140">
            <v>6993.82</v>
          </cell>
          <cell r="I1140">
            <v>1</v>
          </cell>
          <cell r="J1140">
            <v>12</v>
          </cell>
          <cell r="K1140">
            <v>1</v>
          </cell>
          <cell r="L1140">
            <v>83925.84</v>
          </cell>
        </row>
        <row r="1141">
          <cell r="A1141">
            <v>109797</v>
          </cell>
          <cell r="B1141">
            <v>28002</v>
          </cell>
          <cell r="D1141" t="str">
            <v>JUVENILE</v>
          </cell>
          <cell r="E1141" t="str">
            <v>B</v>
          </cell>
          <cell r="F1141" t="str">
            <v>MEDICAL CASE WORKER II</v>
          </cell>
          <cell r="G1141" t="str">
            <v>9002A</v>
          </cell>
          <cell r="H1141">
            <v>3938.82</v>
          </cell>
          <cell r="I1141">
            <v>1</v>
          </cell>
          <cell r="J1141">
            <v>12</v>
          </cell>
          <cell r="K1141">
            <v>1</v>
          </cell>
          <cell r="L1141">
            <v>47265.84</v>
          </cell>
        </row>
        <row r="1142">
          <cell r="A1142">
            <v>109800</v>
          </cell>
          <cell r="B1142">
            <v>28002</v>
          </cell>
          <cell r="C1142">
            <v>28002</v>
          </cell>
          <cell r="D1142" t="str">
            <v>JUVENILE</v>
          </cell>
          <cell r="E1142" t="str">
            <v>B</v>
          </cell>
          <cell r="F1142" t="str">
            <v xml:space="preserve">MENTAL HEALTH ANALYST II           </v>
          </cell>
          <cell r="G1142" t="str">
            <v>4729A</v>
          </cell>
          <cell r="H1142">
            <v>6244.55</v>
          </cell>
          <cell r="I1142">
            <v>1</v>
          </cell>
          <cell r="J1142">
            <v>12</v>
          </cell>
          <cell r="K1142">
            <v>1</v>
          </cell>
          <cell r="L1142">
            <v>74934.600000000006</v>
          </cell>
        </row>
        <row r="1143">
          <cell r="A1143">
            <v>109911</v>
          </cell>
          <cell r="B1143">
            <v>28002</v>
          </cell>
          <cell r="C1143">
            <v>28002</v>
          </cell>
          <cell r="D1143" t="str">
            <v>JUVENILE</v>
          </cell>
          <cell r="E1143" t="str">
            <v>B</v>
          </cell>
          <cell r="F1143" t="str">
            <v xml:space="preserve">SENIOR SECRETARY III               </v>
          </cell>
          <cell r="G1143" t="str">
            <v>2102A</v>
          </cell>
          <cell r="H1143">
            <v>4106.3599999999997</v>
          </cell>
          <cell r="I1143">
            <v>1</v>
          </cell>
          <cell r="J1143">
            <v>12</v>
          </cell>
          <cell r="K1143">
            <v>1</v>
          </cell>
          <cell r="L1143">
            <v>49276.32</v>
          </cell>
        </row>
        <row r="1144">
          <cell r="A1144">
            <v>109861</v>
          </cell>
          <cell r="B1144">
            <v>28002</v>
          </cell>
          <cell r="C1144">
            <v>28002</v>
          </cell>
          <cell r="D1144" t="str">
            <v>JUVENILE</v>
          </cell>
          <cell r="E1144" t="str">
            <v>B</v>
          </cell>
          <cell r="F1144" t="str">
            <v xml:space="preserve">STAFF ASSISTANT II                 </v>
          </cell>
          <cell r="G1144" t="str">
            <v>0913A</v>
          </cell>
          <cell r="H1144">
            <v>4167.45</v>
          </cell>
          <cell r="I1144">
            <v>1</v>
          </cell>
          <cell r="J1144">
            <v>12</v>
          </cell>
          <cell r="K1144">
            <v>1</v>
          </cell>
          <cell r="L1144">
            <v>50009.4</v>
          </cell>
        </row>
        <row r="1145">
          <cell r="A1145">
            <v>106376</v>
          </cell>
          <cell r="B1145">
            <v>21564</v>
          </cell>
          <cell r="C1145">
            <v>21563</v>
          </cell>
          <cell r="D1145" t="str">
            <v>JUVENILE</v>
          </cell>
          <cell r="E1145" t="str">
            <v>B</v>
          </cell>
          <cell r="F1145" t="str">
            <v>CLINICAL PSYCHOLOGIST II</v>
          </cell>
          <cell r="G1145" t="str">
            <v>8697A</v>
          </cell>
          <cell r="H1145">
            <v>6993.82</v>
          </cell>
          <cell r="I1145">
            <v>1</v>
          </cell>
          <cell r="J1145">
            <v>12</v>
          </cell>
          <cell r="K1145">
            <v>1</v>
          </cell>
          <cell r="L1145">
            <v>83925.52</v>
          </cell>
        </row>
        <row r="1146">
          <cell r="A1146">
            <v>100150</v>
          </cell>
          <cell r="B1146">
            <v>20494</v>
          </cell>
          <cell r="C1146">
            <v>21563</v>
          </cell>
          <cell r="D1146" t="str">
            <v>JUVENILE</v>
          </cell>
          <cell r="E1146" t="str">
            <v>B</v>
          </cell>
          <cell r="F1146" t="str">
            <v>COMMUNITY MENTAL HEALTH PSYCHOLOGIST</v>
          </cell>
          <cell r="G1146" t="str">
            <v>8711A</v>
          </cell>
          <cell r="H1146">
            <v>6942.55</v>
          </cell>
          <cell r="I1146">
            <v>1</v>
          </cell>
          <cell r="J1146">
            <v>12</v>
          </cell>
          <cell r="K1146">
            <v>1</v>
          </cell>
          <cell r="L1146">
            <v>83310.2</v>
          </cell>
        </row>
        <row r="1147">
          <cell r="A1147">
            <v>103124</v>
          </cell>
          <cell r="B1147">
            <v>20493</v>
          </cell>
          <cell r="C1147">
            <v>21563</v>
          </cell>
          <cell r="D1147" t="str">
            <v>JUVENILE</v>
          </cell>
          <cell r="E1147" t="str">
            <v>B</v>
          </cell>
          <cell r="F1147" t="str">
            <v>MENTAL HEALTH EDUCATION CONSULTANT</v>
          </cell>
          <cell r="G1147" t="str">
            <v>8709A</v>
          </cell>
          <cell r="H1147">
            <v>7115.73</v>
          </cell>
          <cell r="I1147">
            <v>1</v>
          </cell>
          <cell r="J1147">
            <v>12</v>
          </cell>
          <cell r="K1147">
            <v>1</v>
          </cell>
          <cell r="L1147">
            <v>85389.16</v>
          </cell>
        </row>
        <row r="1148">
          <cell r="A1148">
            <v>106345</v>
          </cell>
          <cell r="B1148">
            <v>21563</v>
          </cell>
          <cell r="C1148">
            <v>21563</v>
          </cell>
          <cell r="D1148" t="str">
            <v>JUVENILE</v>
          </cell>
          <cell r="E1148" t="str">
            <v>B</v>
          </cell>
          <cell r="F1148" t="str">
            <v>MENTAL HLTH CLINICAL DIST CHIEF</v>
          </cell>
          <cell r="G1148" t="str">
            <v>4722A</v>
          </cell>
          <cell r="H1148">
            <v>10074</v>
          </cell>
          <cell r="I1148">
            <v>1</v>
          </cell>
          <cell r="J1148">
            <v>12</v>
          </cell>
          <cell r="K1148">
            <v>1</v>
          </cell>
          <cell r="L1148">
            <v>120887.6</v>
          </cell>
        </row>
        <row r="1149">
          <cell r="A1149">
            <v>106299</v>
          </cell>
          <cell r="B1149">
            <v>21563</v>
          </cell>
          <cell r="C1149">
            <v>21563</v>
          </cell>
          <cell r="D1149" t="str">
            <v>JUVENILE</v>
          </cell>
          <cell r="E1149" t="str">
            <v>B</v>
          </cell>
          <cell r="F1149" t="str">
            <v>MNTL HLTH CLINICAL PROGRAM HEAD</v>
          </cell>
          <cell r="G1149" t="str">
            <v>4726A</v>
          </cell>
          <cell r="H1149">
            <v>8709.73</v>
          </cell>
          <cell r="I1149">
            <v>1</v>
          </cell>
          <cell r="J1149">
            <v>12</v>
          </cell>
          <cell r="K1149">
            <v>1</v>
          </cell>
          <cell r="L1149">
            <v>104516.76</v>
          </cell>
        </row>
        <row r="1150">
          <cell r="A1150">
            <v>102257</v>
          </cell>
          <cell r="B1150">
            <v>20493</v>
          </cell>
          <cell r="C1150">
            <v>21563</v>
          </cell>
          <cell r="D1150" t="str">
            <v>JUVENILE</v>
          </cell>
          <cell r="E1150" t="str">
            <v>B</v>
          </cell>
          <cell r="F1150" t="str">
            <v xml:space="preserve">SENIOR SECRETARY III               </v>
          </cell>
          <cell r="G1150" t="str">
            <v>2102A</v>
          </cell>
          <cell r="H1150">
            <v>4106.3599999999997</v>
          </cell>
          <cell r="I1150">
            <v>1</v>
          </cell>
          <cell r="J1150">
            <v>12</v>
          </cell>
          <cell r="K1150">
            <v>1</v>
          </cell>
          <cell r="L1150">
            <v>49276.56</v>
          </cell>
        </row>
        <row r="1151">
          <cell r="A1151">
            <v>106346</v>
          </cell>
          <cell r="B1151">
            <v>21563</v>
          </cell>
          <cell r="C1151">
            <v>21563</v>
          </cell>
          <cell r="D1151" t="str">
            <v>JUVENILE</v>
          </cell>
          <cell r="E1151" t="str">
            <v>B</v>
          </cell>
          <cell r="F1151" t="str">
            <v xml:space="preserve">SENIOR SECRETARY III               </v>
          </cell>
          <cell r="G1151" t="str">
            <v>2102A</v>
          </cell>
          <cell r="H1151">
            <v>4106.3599999999997</v>
          </cell>
          <cell r="I1151">
            <v>1</v>
          </cell>
          <cell r="J1151">
            <v>12</v>
          </cell>
          <cell r="K1151">
            <v>1</v>
          </cell>
          <cell r="L1151">
            <v>49276.56</v>
          </cell>
        </row>
        <row r="1152">
          <cell r="A1152">
            <v>106347</v>
          </cell>
          <cell r="B1152">
            <v>21563</v>
          </cell>
          <cell r="C1152">
            <v>21563</v>
          </cell>
          <cell r="D1152" t="str">
            <v>JUVENILE</v>
          </cell>
          <cell r="E1152" t="str">
            <v>B</v>
          </cell>
          <cell r="F1152" t="str">
            <v xml:space="preserve">STAFF ASSISTANT II                 </v>
          </cell>
          <cell r="G1152" t="str">
            <v>0913A</v>
          </cell>
          <cell r="H1152">
            <v>4167.45</v>
          </cell>
          <cell r="I1152">
            <v>1</v>
          </cell>
          <cell r="J1152">
            <v>12</v>
          </cell>
          <cell r="K1152">
            <v>1</v>
          </cell>
          <cell r="L1152">
            <v>50009.24</v>
          </cell>
        </row>
        <row r="1153">
          <cell r="A1153">
            <v>104454</v>
          </cell>
          <cell r="B1153">
            <v>18702</v>
          </cell>
          <cell r="C1153">
            <v>21564</v>
          </cell>
          <cell r="D1153" t="str">
            <v>JUVENILE</v>
          </cell>
          <cell r="E1153" t="str">
            <v>B</v>
          </cell>
          <cell r="F1153" t="str">
            <v>CLINICAL PSYCHOLOGIST II</v>
          </cell>
          <cell r="G1153" t="str">
            <v>8697A</v>
          </cell>
          <cell r="H1153">
            <v>6993.82</v>
          </cell>
          <cell r="I1153">
            <v>1</v>
          </cell>
          <cell r="J1153">
            <v>12</v>
          </cell>
          <cell r="K1153">
            <v>1</v>
          </cell>
          <cell r="L1153">
            <v>83925.52</v>
          </cell>
        </row>
        <row r="1154">
          <cell r="A1154">
            <v>104942</v>
          </cell>
          <cell r="B1154">
            <v>18705</v>
          </cell>
          <cell r="C1154">
            <v>21564</v>
          </cell>
          <cell r="D1154" t="str">
            <v>JUVENILE</v>
          </cell>
          <cell r="E1154" t="str">
            <v>B</v>
          </cell>
          <cell r="F1154" t="str">
            <v>CLINICAL PSYCHOLOGIST II</v>
          </cell>
          <cell r="G1154" t="str">
            <v>8697A</v>
          </cell>
          <cell r="H1154">
            <v>6993.82</v>
          </cell>
          <cell r="I1154">
            <v>1</v>
          </cell>
          <cell r="J1154">
            <v>12</v>
          </cell>
          <cell r="K1154">
            <v>1</v>
          </cell>
          <cell r="L1154">
            <v>83925.52</v>
          </cell>
        </row>
        <row r="1155">
          <cell r="A1155">
            <v>106265</v>
          </cell>
          <cell r="B1155">
            <v>20446</v>
          </cell>
          <cell r="C1155">
            <v>21564</v>
          </cell>
          <cell r="D1155" t="str">
            <v>JUVENILE</v>
          </cell>
          <cell r="E1155" t="str">
            <v>B</v>
          </cell>
          <cell r="F1155" t="str">
            <v>CLINICAL PSYCHOLOGIST II</v>
          </cell>
          <cell r="G1155" t="str">
            <v>8697A</v>
          </cell>
          <cell r="H1155">
            <v>6993.82</v>
          </cell>
          <cell r="I1155">
            <v>1</v>
          </cell>
          <cell r="J1155">
            <v>12</v>
          </cell>
          <cell r="K1155">
            <v>1</v>
          </cell>
          <cell r="L1155">
            <v>83925.52</v>
          </cell>
        </row>
        <row r="1156">
          <cell r="A1156">
            <v>106266</v>
          </cell>
          <cell r="B1156">
            <v>20446</v>
          </cell>
          <cell r="C1156">
            <v>21564</v>
          </cell>
          <cell r="D1156" t="str">
            <v>JUVENILE</v>
          </cell>
          <cell r="E1156" t="str">
            <v>B</v>
          </cell>
          <cell r="F1156" t="str">
            <v>CLINICAL PSYCHOLOGIST II</v>
          </cell>
          <cell r="G1156" t="str">
            <v>8697A</v>
          </cell>
          <cell r="H1156">
            <v>6993.82</v>
          </cell>
          <cell r="I1156">
            <v>1</v>
          </cell>
          <cell r="J1156">
            <v>12</v>
          </cell>
          <cell r="K1156">
            <v>1</v>
          </cell>
          <cell r="L1156">
            <v>83925.52</v>
          </cell>
        </row>
        <row r="1157">
          <cell r="A1157">
            <v>106268</v>
          </cell>
          <cell r="B1157">
            <v>20446</v>
          </cell>
          <cell r="C1157">
            <v>21564</v>
          </cell>
          <cell r="D1157" t="str">
            <v>JUVENILE</v>
          </cell>
          <cell r="E1157" t="str">
            <v>B</v>
          </cell>
          <cell r="F1157" t="str">
            <v>CLINICAL PSYCHOLOGIST II</v>
          </cell>
          <cell r="G1157" t="str">
            <v>8697A</v>
          </cell>
          <cell r="H1157">
            <v>6993.82</v>
          </cell>
          <cell r="I1157">
            <v>1</v>
          </cell>
          <cell r="J1157">
            <v>12</v>
          </cell>
          <cell r="K1157">
            <v>1</v>
          </cell>
          <cell r="L1157">
            <v>83925.52</v>
          </cell>
        </row>
        <row r="1158">
          <cell r="A1158">
            <v>106286</v>
          </cell>
          <cell r="B1158">
            <v>23019</v>
          </cell>
          <cell r="C1158">
            <v>21564</v>
          </cell>
          <cell r="D1158" t="str">
            <v>JUVENILE</v>
          </cell>
          <cell r="E1158" t="str">
            <v>B</v>
          </cell>
          <cell r="F1158" t="str">
            <v>CLINICAL PSYCHOLOGIST II</v>
          </cell>
          <cell r="G1158" t="str">
            <v>8697A</v>
          </cell>
          <cell r="H1158">
            <v>6993.82</v>
          </cell>
          <cell r="I1158">
            <v>1</v>
          </cell>
          <cell r="J1158">
            <v>12</v>
          </cell>
          <cell r="K1158">
            <v>1</v>
          </cell>
          <cell r="L1158">
            <v>83925.52</v>
          </cell>
        </row>
        <row r="1159">
          <cell r="A1159">
            <v>106349</v>
          </cell>
          <cell r="B1159">
            <v>21564</v>
          </cell>
          <cell r="C1159">
            <v>21564</v>
          </cell>
          <cell r="D1159" t="str">
            <v>JUVENILE</v>
          </cell>
          <cell r="E1159" t="str">
            <v>B</v>
          </cell>
          <cell r="F1159" t="str">
            <v>CLINICAL PSYCHOLOGIST II</v>
          </cell>
          <cell r="G1159" t="str">
            <v>8697A</v>
          </cell>
          <cell r="H1159">
            <v>6993.82</v>
          </cell>
          <cell r="I1159">
            <v>1</v>
          </cell>
          <cell r="J1159">
            <v>12</v>
          </cell>
          <cell r="K1159">
            <v>1</v>
          </cell>
          <cell r="L1159">
            <v>83925.52</v>
          </cell>
        </row>
        <row r="1160">
          <cell r="A1160">
            <v>106350</v>
          </cell>
          <cell r="B1160">
            <v>21564</v>
          </cell>
          <cell r="C1160">
            <v>21564</v>
          </cell>
          <cell r="D1160" t="str">
            <v>JUVENILE</v>
          </cell>
          <cell r="E1160" t="str">
            <v>B</v>
          </cell>
          <cell r="F1160" t="str">
            <v>CLINICAL PSYCHOLOGIST II</v>
          </cell>
          <cell r="G1160" t="str">
            <v>8697A</v>
          </cell>
          <cell r="H1160">
            <v>6993.82</v>
          </cell>
          <cell r="I1160">
            <v>1</v>
          </cell>
          <cell r="J1160">
            <v>12</v>
          </cell>
          <cell r="K1160">
            <v>1</v>
          </cell>
          <cell r="L1160">
            <v>83925.52</v>
          </cell>
        </row>
        <row r="1161">
          <cell r="A1161">
            <v>106351</v>
          </cell>
          <cell r="B1161">
            <v>21564</v>
          </cell>
          <cell r="C1161">
            <v>21564</v>
          </cell>
          <cell r="D1161" t="str">
            <v>JUVENILE</v>
          </cell>
          <cell r="E1161" t="str">
            <v>B</v>
          </cell>
          <cell r="F1161" t="str">
            <v>CLINICAL PSYCHOLOGIST II</v>
          </cell>
          <cell r="G1161" t="str">
            <v>8697A</v>
          </cell>
          <cell r="H1161">
            <v>6993.82</v>
          </cell>
          <cell r="I1161">
            <v>1</v>
          </cell>
          <cell r="J1161">
            <v>12</v>
          </cell>
          <cell r="K1161">
            <v>1</v>
          </cell>
          <cell r="L1161">
            <v>83925.52</v>
          </cell>
        </row>
        <row r="1162">
          <cell r="A1162">
            <v>106353</v>
          </cell>
          <cell r="B1162">
            <v>21564</v>
          </cell>
          <cell r="C1162">
            <v>21564</v>
          </cell>
          <cell r="D1162" t="str">
            <v>JUVENILE</v>
          </cell>
          <cell r="E1162" t="str">
            <v>B</v>
          </cell>
          <cell r="F1162" t="str">
            <v>CLINICAL PSYCHOLOGIST II</v>
          </cell>
          <cell r="G1162" t="str">
            <v>8697A</v>
          </cell>
          <cell r="H1162">
            <v>6993.82</v>
          </cell>
          <cell r="I1162">
            <v>1</v>
          </cell>
          <cell r="J1162">
            <v>12</v>
          </cell>
          <cell r="K1162">
            <v>1</v>
          </cell>
          <cell r="L1162">
            <v>83925.52</v>
          </cell>
        </row>
        <row r="1163">
          <cell r="A1163">
            <v>106357</v>
          </cell>
          <cell r="B1163">
            <v>21564</v>
          </cell>
          <cell r="C1163">
            <v>21564</v>
          </cell>
          <cell r="D1163" t="str">
            <v>JUVENILE</v>
          </cell>
          <cell r="E1163" t="str">
            <v>B</v>
          </cell>
          <cell r="F1163" t="str">
            <v>CLINICAL PSYCHOLOGIST II</v>
          </cell>
          <cell r="G1163" t="str">
            <v>8697A</v>
          </cell>
          <cell r="H1163">
            <v>6993.82</v>
          </cell>
          <cell r="I1163">
            <v>1</v>
          </cell>
          <cell r="J1163">
            <v>12</v>
          </cell>
          <cell r="K1163">
            <v>1</v>
          </cell>
          <cell r="L1163">
            <v>83925.52</v>
          </cell>
        </row>
        <row r="1164">
          <cell r="A1164">
            <v>106358</v>
          </cell>
          <cell r="B1164">
            <v>21564</v>
          </cell>
          <cell r="C1164">
            <v>21564</v>
          </cell>
          <cell r="D1164" t="str">
            <v>JUVENILE</v>
          </cell>
          <cell r="E1164" t="str">
            <v>B</v>
          </cell>
          <cell r="F1164" t="str">
            <v>CLINICAL PSYCHOLOGIST II</v>
          </cell>
          <cell r="G1164" t="str">
            <v>8697A</v>
          </cell>
          <cell r="H1164">
            <v>6993.82</v>
          </cell>
          <cell r="I1164">
            <v>1</v>
          </cell>
          <cell r="J1164">
            <v>12</v>
          </cell>
          <cell r="K1164">
            <v>1</v>
          </cell>
          <cell r="L1164">
            <v>83925.52</v>
          </cell>
        </row>
        <row r="1165">
          <cell r="A1165">
            <v>106364</v>
          </cell>
          <cell r="B1165">
            <v>21564</v>
          </cell>
          <cell r="C1165">
            <v>21564</v>
          </cell>
          <cell r="D1165" t="str">
            <v>JUVENILE</v>
          </cell>
          <cell r="E1165" t="str">
            <v>B</v>
          </cell>
          <cell r="F1165" t="str">
            <v>CLINICAL PSYCHOLOGIST II</v>
          </cell>
          <cell r="G1165" t="str">
            <v>8697A</v>
          </cell>
          <cell r="H1165">
            <v>6993.82</v>
          </cell>
          <cell r="I1165">
            <v>1</v>
          </cell>
          <cell r="J1165">
            <v>12</v>
          </cell>
          <cell r="K1165">
            <v>1</v>
          </cell>
          <cell r="L1165">
            <v>83925.52</v>
          </cell>
        </row>
        <row r="1166">
          <cell r="A1166">
            <v>106369</v>
          </cell>
          <cell r="B1166">
            <v>21564</v>
          </cell>
          <cell r="C1166">
            <v>21564</v>
          </cell>
          <cell r="D1166" t="str">
            <v>JUVENILE</v>
          </cell>
          <cell r="E1166" t="str">
            <v>B</v>
          </cell>
          <cell r="F1166" t="str">
            <v>CLINICAL PSYCHOLOGIST II</v>
          </cell>
          <cell r="G1166" t="str">
            <v>8697A</v>
          </cell>
          <cell r="H1166">
            <v>6993.82</v>
          </cell>
          <cell r="I1166">
            <v>1</v>
          </cell>
          <cell r="J1166">
            <v>12</v>
          </cell>
          <cell r="K1166">
            <v>1</v>
          </cell>
          <cell r="L1166">
            <v>83925.52</v>
          </cell>
        </row>
        <row r="1167">
          <cell r="A1167">
            <v>106375</v>
          </cell>
          <cell r="B1167">
            <v>21564</v>
          </cell>
          <cell r="C1167">
            <v>21564</v>
          </cell>
          <cell r="D1167" t="str">
            <v>JUVENILE</v>
          </cell>
          <cell r="E1167" t="str">
            <v>B</v>
          </cell>
          <cell r="F1167" t="str">
            <v>CLINICAL PSYCHOLOGIST II</v>
          </cell>
          <cell r="G1167" t="str">
            <v>8697A</v>
          </cell>
          <cell r="H1167">
            <v>6993.82</v>
          </cell>
          <cell r="I1167">
            <v>1</v>
          </cell>
          <cell r="J1167">
            <v>12</v>
          </cell>
          <cell r="K1167">
            <v>1</v>
          </cell>
          <cell r="L1167">
            <v>83925.52</v>
          </cell>
        </row>
        <row r="1168">
          <cell r="A1168">
            <v>106304</v>
          </cell>
          <cell r="B1168">
            <v>23019</v>
          </cell>
          <cell r="C1168">
            <v>21564</v>
          </cell>
          <cell r="D1168" t="str">
            <v>JUVENILE</v>
          </cell>
          <cell r="E1168" t="str">
            <v>B</v>
          </cell>
          <cell r="F1168" t="str">
            <v>INTERMEDIATE TYPIST-CLERK</v>
          </cell>
          <cell r="G1168" t="str">
            <v>2214A</v>
          </cell>
          <cell r="H1168">
            <v>2675.27</v>
          </cell>
          <cell r="I1168">
            <v>1</v>
          </cell>
          <cell r="J1168">
            <v>12</v>
          </cell>
          <cell r="K1168">
            <v>1</v>
          </cell>
          <cell r="L1168">
            <v>32103.16</v>
          </cell>
        </row>
        <row r="1169">
          <cell r="A1169">
            <v>106408</v>
          </cell>
          <cell r="B1169">
            <v>21564</v>
          </cell>
          <cell r="C1169">
            <v>21564</v>
          </cell>
          <cell r="D1169" t="str">
            <v>JUVENILE</v>
          </cell>
          <cell r="E1169" t="str">
            <v>B</v>
          </cell>
          <cell r="F1169" t="str">
            <v>INTERMEDIATE TYPIST-CLERK</v>
          </cell>
          <cell r="G1169" t="str">
            <v>2214A</v>
          </cell>
          <cell r="H1169">
            <v>2675.27</v>
          </cell>
          <cell r="I1169">
            <v>1</v>
          </cell>
          <cell r="J1169">
            <v>12</v>
          </cell>
          <cell r="K1169">
            <v>1</v>
          </cell>
          <cell r="L1169">
            <v>32103.16</v>
          </cell>
        </row>
        <row r="1170">
          <cell r="A1170">
            <v>106409</v>
          </cell>
          <cell r="B1170">
            <v>21564</v>
          </cell>
          <cell r="C1170">
            <v>21564</v>
          </cell>
          <cell r="D1170" t="str">
            <v>JUVENILE</v>
          </cell>
          <cell r="E1170" t="str">
            <v>B</v>
          </cell>
          <cell r="F1170" t="str">
            <v>INTERMEDIATE TYPIST-CLERK</v>
          </cell>
          <cell r="G1170" t="str">
            <v>2214A</v>
          </cell>
          <cell r="H1170">
            <v>2675.27</v>
          </cell>
          <cell r="I1170">
            <v>1</v>
          </cell>
          <cell r="J1170">
            <v>12</v>
          </cell>
          <cell r="K1170">
            <v>1</v>
          </cell>
          <cell r="L1170">
            <v>32103.16</v>
          </cell>
        </row>
        <row r="1171">
          <cell r="A1171">
            <v>104912</v>
          </cell>
          <cell r="B1171">
            <v>20446</v>
          </cell>
          <cell r="C1171">
            <v>21564</v>
          </cell>
          <cell r="D1171" t="str">
            <v>JUVENILE</v>
          </cell>
          <cell r="E1171" t="str">
            <v>B</v>
          </cell>
          <cell r="F1171" t="str">
            <v>MEDICAL CASE WORKER II</v>
          </cell>
          <cell r="G1171" t="str">
            <v>9002A</v>
          </cell>
          <cell r="H1171">
            <v>3938.82</v>
          </cell>
          <cell r="I1171">
            <v>1</v>
          </cell>
          <cell r="J1171">
            <v>12</v>
          </cell>
          <cell r="K1171">
            <v>1</v>
          </cell>
          <cell r="L1171">
            <v>47265.68</v>
          </cell>
        </row>
        <row r="1172">
          <cell r="A1172">
            <v>106328</v>
          </cell>
          <cell r="B1172">
            <v>21562</v>
          </cell>
          <cell r="C1172">
            <v>21564</v>
          </cell>
          <cell r="D1172" t="str">
            <v>JUVENILE</v>
          </cell>
          <cell r="E1172" t="str">
            <v>B</v>
          </cell>
          <cell r="F1172" t="str">
            <v>MEDICAL CASE WORKER II</v>
          </cell>
          <cell r="G1172" t="str">
            <v>9002A</v>
          </cell>
          <cell r="H1172">
            <v>3938.82</v>
          </cell>
          <cell r="I1172">
            <v>1</v>
          </cell>
          <cell r="J1172">
            <v>12</v>
          </cell>
          <cell r="K1172">
            <v>1</v>
          </cell>
          <cell r="L1172">
            <v>47265.68</v>
          </cell>
        </row>
        <row r="1173">
          <cell r="A1173">
            <v>103757</v>
          </cell>
          <cell r="B1173">
            <v>20446</v>
          </cell>
          <cell r="C1173">
            <v>21564</v>
          </cell>
          <cell r="D1173" t="str">
            <v>JUVENILE</v>
          </cell>
          <cell r="E1173" t="str">
            <v>B</v>
          </cell>
          <cell r="F1173" t="str">
            <v>MENTAL HEALTH PSYCHIATRIST</v>
          </cell>
          <cell r="G1173" t="str">
            <v>4735A</v>
          </cell>
          <cell r="H1173">
            <v>12844</v>
          </cell>
          <cell r="I1173">
            <v>1</v>
          </cell>
          <cell r="J1173">
            <v>12</v>
          </cell>
          <cell r="K1173">
            <v>1</v>
          </cell>
          <cell r="L1173">
            <v>154128</v>
          </cell>
        </row>
        <row r="1174">
          <cell r="A1174">
            <v>101097</v>
          </cell>
          <cell r="B1174">
            <v>20446</v>
          </cell>
          <cell r="C1174">
            <v>21564</v>
          </cell>
          <cell r="D1174" t="str">
            <v>JUVENILE</v>
          </cell>
          <cell r="E1174" t="str">
            <v>B</v>
          </cell>
          <cell r="F1174" t="str">
            <v>PSYCHIATRIC SOCIAL WORKER II</v>
          </cell>
          <cell r="G1174" t="str">
            <v>9035A</v>
          </cell>
          <cell r="H1174">
            <v>5425.82</v>
          </cell>
          <cell r="I1174">
            <v>1</v>
          </cell>
          <cell r="J1174">
            <v>12</v>
          </cell>
          <cell r="K1174">
            <v>1</v>
          </cell>
          <cell r="L1174">
            <v>65109.84</v>
          </cell>
        </row>
        <row r="1175">
          <cell r="A1175">
            <v>101099</v>
          </cell>
          <cell r="B1175">
            <v>20446</v>
          </cell>
          <cell r="C1175">
            <v>21564</v>
          </cell>
          <cell r="D1175" t="str">
            <v>JUVENILE</v>
          </cell>
          <cell r="E1175" t="str">
            <v>B</v>
          </cell>
          <cell r="F1175" t="str">
            <v>PSYCHIATRIC SOCIAL WORKER II</v>
          </cell>
          <cell r="G1175" t="str">
            <v>9035A</v>
          </cell>
          <cell r="H1175">
            <v>5425.82</v>
          </cell>
          <cell r="I1175">
            <v>1</v>
          </cell>
          <cell r="J1175">
            <v>12</v>
          </cell>
          <cell r="K1175">
            <v>1</v>
          </cell>
          <cell r="L1175">
            <v>65109.84</v>
          </cell>
        </row>
        <row r="1176">
          <cell r="A1176">
            <v>103809</v>
          </cell>
          <cell r="B1176">
            <v>20446</v>
          </cell>
          <cell r="C1176">
            <v>21564</v>
          </cell>
          <cell r="D1176" t="str">
            <v>JUVENILE</v>
          </cell>
          <cell r="E1176" t="str">
            <v>B</v>
          </cell>
          <cell r="F1176" t="str">
            <v>PSYCHIATRIC TECHNICIAN III</v>
          </cell>
          <cell r="G1176" t="str">
            <v>8163A</v>
          </cell>
          <cell r="H1176">
            <v>3705.73</v>
          </cell>
          <cell r="I1176">
            <v>1</v>
          </cell>
          <cell r="J1176">
            <v>12</v>
          </cell>
          <cell r="K1176">
            <v>1</v>
          </cell>
          <cell r="L1176">
            <v>44468.76</v>
          </cell>
        </row>
        <row r="1177">
          <cell r="A1177">
            <v>104455</v>
          </cell>
          <cell r="B1177">
            <v>20444</v>
          </cell>
          <cell r="C1177">
            <v>21564</v>
          </cell>
          <cell r="D1177" t="str">
            <v>JUVENILE</v>
          </cell>
          <cell r="E1177" t="str">
            <v>B</v>
          </cell>
          <cell r="F1177" t="str">
            <v xml:space="preserve">SR COMMUN MENTAL HLTH PSYCHOLOGIST </v>
          </cell>
          <cell r="G1177" t="str">
            <v>8712A</v>
          </cell>
          <cell r="H1177">
            <v>7311.45</v>
          </cell>
          <cell r="I1177">
            <v>1</v>
          </cell>
          <cell r="J1177">
            <v>12</v>
          </cell>
          <cell r="K1177">
            <v>1</v>
          </cell>
          <cell r="L1177">
            <v>87737.16</v>
          </cell>
        </row>
        <row r="1178">
          <cell r="A1178">
            <v>106415</v>
          </cell>
          <cell r="B1178">
            <v>21564</v>
          </cell>
          <cell r="C1178">
            <v>21564</v>
          </cell>
          <cell r="D1178" t="str">
            <v>JUVENILE</v>
          </cell>
          <cell r="E1178" t="str">
            <v>B</v>
          </cell>
          <cell r="F1178" t="str">
            <v xml:space="preserve">SR COMMUN MENTAL HLTH PSYCHOLOGIST </v>
          </cell>
          <cell r="G1178" t="str">
            <v>8712A</v>
          </cell>
          <cell r="H1178">
            <v>7311.45</v>
          </cell>
          <cell r="I1178">
            <v>1</v>
          </cell>
          <cell r="J1178">
            <v>12</v>
          </cell>
          <cell r="K1178">
            <v>1</v>
          </cell>
          <cell r="L1178">
            <v>87737.16</v>
          </cell>
        </row>
        <row r="1179">
          <cell r="A1179">
            <v>106416</v>
          </cell>
          <cell r="B1179">
            <v>21564</v>
          </cell>
          <cell r="C1179">
            <v>21564</v>
          </cell>
          <cell r="D1179" t="str">
            <v>JUVENILE</v>
          </cell>
          <cell r="E1179" t="str">
            <v>B</v>
          </cell>
          <cell r="F1179" t="str">
            <v xml:space="preserve">SR COMMUN MENTAL HLTH PSYCHOLOGIST </v>
          </cell>
          <cell r="G1179" t="str">
            <v>8712A</v>
          </cell>
          <cell r="H1179">
            <v>7311.45</v>
          </cell>
          <cell r="I1179">
            <v>1</v>
          </cell>
          <cell r="J1179">
            <v>12</v>
          </cell>
          <cell r="K1179">
            <v>1</v>
          </cell>
          <cell r="L1179">
            <v>87737.16</v>
          </cell>
        </row>
        <row r="1180">
          <cell r="A1180">
            <v>102244</v>
          </cell>
          <cell r="B1180">
            <v>20445</v>
          </cell>
          <cell r="C1180">
            <v>21564</v>
          </cell>
          <cell r="D1180" t="str">
            <v>JUVENILE</v>
          </cell>
          <cell r="E1180" t="str">
            <v>B</v>
          </cell>
          <cell r="F1180" t="str">
            <v xml:space="preserve">SUPVG PSYCHIATRIC SOCIAL WORKER    </v>
          </cell>
          <cell r="G1180" t="str">
            <v>9038A</v>
          </cell>
          <cell r="H1180">
            <v>6062.45</v>
          </cell>
          <cell r="I1180">
            <v>1</v>
          </cell>
          <cell r="J1180">
            <v>12</v>
          </cell>
          <cell r="K1180">
            <v>1</v>
          </cell>
          <cell r="L1180">
            <v>72749.399999999994</v>
          </cell>
        </row>
        <row r="1181">
          <cell r="A1181">
            <v>102686</v>
          </cell>
          <cell r="B1181">
            <v>20941</v>
          </cell>
          <cell r="C1181">
            <v>18677</v>
          </cell>
          <cell r="D1181" t="str">
            <v>JUVENILE</v>
          </cell>
          <cell r="E1181" t="str">
            <v>B</v>
          </cell>
          <cell r="F1181" t="str">
            <v>MENTAL HEALTH SERVICES COORD II</v>
          </cell>
          <cell r="G1181" t="str">
            <v>8149N</v>
          </cell>
          <cell r="H1181">
            <v>5152.3599999999997</v>
          </cell>
          <cell r="I1181">
            <v>1</v>
          </cell>
          <cell r="J1181">
            <v>12</v>
          </cell>
          <cell r="K1181">
            <v>1</v>
          </cell>
          <cell r="L1181">
            <v>61828.72</v>
          </cell>
        </row>
        <row r="1182">
          <cell r="A1182">
            <v>104148</v>
          </cell>
          <cell r="B1182">
            <v>18677</v>
          </cell>
          <cell r="C1182">
            <v>18703</v>
          </cell>
          <cell r="D1182" t="str">
            <v>JUVENILE</v>
          </cell>
          <cell r="E1182" t="str">
            <v>B</v>
          </cell>
          <cell r="F1182" t="str">
            <v>MENTAL HEALTH SERVICES COORD I</v>
          </cell>
          <cell r="G1182" t="str">
            <v>8148A</v>
          </cell>
          <cell r="H1182">
            <v>5126.91</v>
          </cell>
          <cell r="I1182">
            <v>1</v>
          </cell>
          <cell r="J1182">
            <v>12</v>
          </cell>
          <cell r="K1182">
            <v>1</v>
          </cell>
          <cell r="L1182">
            <v>61522.92</v>
          </cell>
        </row>
        <row r="1183">
          <cell r="A1183">
            <v>104088</v>
          </cell>
          <cell r="B1183">
            <v>18703</v>
          </cell>
          <cell r="C1183">
            <v>18703</v>
          </cell>
          <cell r="D1183" t="str">
            <v>JUVENILE</v>
          </cell>
          <cell r="E1183" t="str">
            <v>B</v>
          </cell>
          <cell r="F1183" t="str">
            <v xml:space="preserve">SECRETARY III                      </v>
          </cell>
          <cell r="G1183" t="str">
            <v>2096A</v>
          </cell>
          <cell r="H1183">
            <v>3387</v>
          </cell>
          <cell r="I1183">
            <v>1</v>
          </cell>
          <cell r="J1183">
            <v>12</v>
          </cell>
          <cell r="K1183">
            <v>1</v>
          </cell>
          <cell r="L1183">
            <v>40643.839999999997</v>
          </cell>
        </row>
        <row r="1184">
          <cell r="A1184">
            <v>104581</v>
          </cell>
          <cell r="B1184">
            <v>20559</v>
          </cell>
          <cell r="C1184">
            <v>23019</v>
          </cell>
          <cell r="D1184" t="str">
            <v>JUVENILE</v>
          </cell>
          <cell r="E1184" t="str">
            <v>B</v>
          </cell>
          <cell r="F1184" t="str">
            <v>CLINICAL PSYCHOLOGIST II</v>
          </cell>
          <cell r="G1184" t="str">
            <v>8697A</v>
          </cell>
          <cell r="H1184">
            <v>6993.82</v>
          </cell>
          <cell r="I1184">
            <v>1</v>
          </cell>
          <cell r="J1184">
            <v>12</v>
          </cell>
          <cell r="K1184">
            <v>1</v>
          </cell>
          <cell r="L1184">
            <v>83925.52</v>
          </cell>
        </row>
        <row r="1185">
          <cell r="A1185">
            <v>106262</v>
          </cell>
          <cell r="B1185">
            <v>21561</v>
          </cell>
          <cell r="C1185">
            <v>23019</v>
          </cell>
          <cell r="D1185" t="str">
            <v>JUVENILE</v>
          </cell>
          <cell r="E1185" t="str">
            <v>B</v>
          </cell>
          <cell r="F1185" t="str">
            <v>CLINICAL PSYCHOLOGIST II</v>
          </cell>
          <cell r="G1185" t="str">
            <v>8697A</v>
          </cell>
          <cell r="H1185">
            <v>6993.82</v>
          </cell>
          <cell r="I1185">
            <v>1</v>
          </cell>
          <cell r="J1185">
            <v>12</v>
          </cell>
          <cell r="K1185">
            <v>1</v>
          </cell>
          <cell r="L1185">
            <v>83925.52</v>
          </cell>
        </row>
        <row r="1186">
          <cell r="A1186">
            <v>106307</v>
          </cell>
          <cell r="B1186">
            <v>23019</v>
          </cell>
          <cell r="C1186">
            <v>23019</v>
          </cell>
          <cell r="D1186" t="str">
            <v>JUVENILE</v>
          </cell>
          <cell r="E1186" t="str">
            <v>B</v>
          </cell>
          <cell r="F1186" t="str">
            <v>CLINICAL PSYCHOLOGIST II</v>
          </cell>
          <cell r="G1186" t="str">
            <v>8697A</v>
          </cell>
          <cell r="H1186">
            <v>6993.82</v>
          </cell>
          <cell r="I1186">
            <v>1</v>
          </cell>
          <cell r="J1186">
            <v>12</v>
          </cell>
          <cell r="K1186">
            <v>1</v>
          </cell>
          <cell r="L1186">
            <v>83925.52</v>
          </cell>
        </row>
        <row r="1187">
          <cell r="A1187">
            <v>106366</v>
          </cell>
          <cell r="B1187">
            <v>21564</v>
          </cell>
          <cell r="C1187">
            <v>23019</v>
          </cell>
          <cell r="D1187" t="str">
            <v>JUVENILE</v>
          </cell>
          <cell r="E1187" t="str">
            <v>B</v>
          </cell>
          <cell r="F1187" t="str">
            <v>CLINICAL PSYCHOLOGIST II</v>
          </cell>
          <cell r="G1187" t="str">
            <v>8697A</v>
          </cell>
          <cell r="H1187">
            <v>6993.82</v>
          </cell>
          <cell r="I1187">
            <v>1</v>
          </cell>
          <cell r="J1187">
            <v>12</v>
          </cell>
          <cell r="K1187">
            <v>1</v>
          </cell>
          <cell r="L1187">
            <v>83925.52</v>
          </cell>
        </row>
        <row r="1188">
          <cell r="A1188">
            <v>106372</v>
          </cell>
          <cell r="B1188">
            <v>21564</v>
          </cell>
          <cell r="C1188">
            <v>23019</v>
          </cell>
          <cell r="D1188" t="str">
            <v>JUVENILE</v>
          </cell>
          <cell r="E1188" t="str">
            <v>B</v>
          </cell>
          <cell r="F1188" t="str">
            <v>CLINICAL PSYCHOLOGIST II</v>
          </cell>
          <cell r="G1188" t="str">
            <v>8697A</v>
          </cell>
          <cell r="H1188">
            <v>6993.82</v>
          </cell>
          <cell r="I1188">
            <v>1</v>
          </cell>
          <cell r="J1188">
            <v>12</v>
          </cell>
          <cell r="K1188">
            <v>1</v>
          </cell>
          <cell r="L1188">
            <v>83925.52</v>
          </cell>
        </row>
        <row r="1189">
          <cell r="A1189">
            <v>106308</v>
          </cell>
          <cell r="B1189">
            <v>21563</v>
          </cell>
          <cell r="C1189">
            <v>23019</v>
          </cell>
          <cell r="D1189" t="str">
            <v>JUVENILE</v>
          </cell>
          <cell r="E1189" t="str">
            <v>B</v>
          </cell>
          <cell r="F1189" t="str">
            <v xml:space="preserve">INT SUPERVISING TYPIST-CLERK       </v>
          </cell>
          <cell r="G1189" t="str">
            <v>2221A</v>
          </cell>
          <cell r="H1189">
            <v>3337.91</v>
          </cell>
          <cell r="I1189">
            <v>1</v>
          </cell>
          <cell r="J1189">
            <v>12</v>
          </cell>
          <cell r="K1189">
            <v>1</v>
          </cell>
          <cell r="L1189">
            <v>40054.519999999997</v>
          </cell>
        </row>
        <row r="1190">
          <cell r="A1190">
            <v>104160</v>
          </cell>
          <cell r="B1190">
            <v>23010</v>
          </cell>
          <cell r="C1190">
            <v>23019</v>
          </cell>
          <cell r="D1190" t="str">
            <v>JUVENILE</v>
          </cell>
          <cell r="E1190" t="str">
            <v>B</v>
          </cell>
          <cell r="F1190" t="str">
            <v>INTERMEDIATE TYPIST-CLERK</v>
          </cell>
          <cell r="G1190" t="str">
            <v>2214A</v>
          </cell>
          <cell r="H1190">
            <v>2675.27</v>
          </cell>
          <cell r="I1190">
            <v>1</v>
          </cell>
          <cell r="J1190">
            <v>12</v>
          </cell>
          <cell r="K1190">
            <v>1</v>
          </cell>
          <cell r="L1190">
            <v>32103.16</v>
          </cell>
        </row>
        <row r="1191">
          <cell r="A1191">
            <v>106410</v>
          </cell>
          <cell r="B1191">
            <v>21564</v>
          </cell>
          <cell r="C1191">
            <v>23019</v>
          </cell>
          <cell r="D1191" t="str">
            <v>JUVENILE</v>
          </cell>
          <cell r="E1191" t="str">
            <v>B</v>
          </cell>
          <cell r="F1191" t="str">
            <v>INTERMEDIATE TYPIST-CLERK</v>
          </cell>
          <cell r="G1191" t="str">
            <v>2214A</v>
          </cell>
          <cell r="H1191">
            <v>2675.27</v>
          </cell>
          <cell r="I1191">
            <v>1</v>
          </cell>
          <cell r="J1191">
            <v>12</v>
          </cell>
          <cell r="K1191">
            <v>1</v>
          </cell>
          <cell r="L1191">
            <v>32103.16</v>
          </cell>
        </row>
        <row r="1192">
          <cell r="A1192">
            <v>106414</v>
          </cell>
          <cell r="B1192">
            <v>21564</v>
          </cell>
          <cell r="C1192">
            <v>23019</v>
          </cell>
          <cell r="D1192" t="str">
            <v>JUVENILE</v>
          </cell>
          <cell r="E1192" t="str">
            <v>B</v>
          </cell>
          <cell r="F1192" t="str">
            <v xml:space="preserve">SR COMMUN MENTAL HLTH PSYCHOLOGIST </v>
          </cell>
          <cell r="G1192" t="str">
            <v>8712A</v>
          </cell>
          <cell r="H1192">
            <v>7311.45</v>
          </cell>
          <cell r="I1192">
            <v>1</v>
          </cell>
          <cell r="J1192">
            <v>12</v>
          </cell>
          <cell r="K1192">
            <v>1</v>
          </cell>
          <cell r="L1192">
            <v>87737.16</v>
          </cell>
        </row>
        <row r="1193">
          <cell r="A1193">
            <v>106302</v>
          </cell>
          <cell r="B1193">
            <v>23019</v>
          </cell>
          <cell r="C1193">
            <v>23019</v>
          </cell>
          <cell r="D1193" t="str">
            <v>JUVENILE</v>
          </cell>
          <cell r="E1193" t="str">
            <v>B</v>
          </cell>
          <cell r="F1193" t="str">
            <v xml:space="preserve">SUPERVISING TYPIST-CLERK           </v>
          </cell>
          <cell r="G1193" t="str">
            <v>2219A</v>
          </cell>
          <cell r="H1193">
            <v>3013.55</v>
          </cell>
          <cell r="I1193">
            <v>1</v>
          </cell>
          <cell r="J1193">
            <v>12</v>
          </cell>
          <cell r="K1193">
            <v>1</v>
          </cell>
          <cell r="L1193">
            <v>36162.6</v>
          </cell>
        </row>
        <row r="1194">
          <cell r="A1194">
            <v>110045</v>
          </cell>
          <cell r="B1194">
            <v>32021</v>
          </cell>
          <cell r="D1194" t="str">
            <v>JUVENILE</v>
          </cell>
          <cell r="E1194" t="str">
            <v>M</v>
          </cell>
          <cell r="F1194" t="str">
            <v>CLINICAL PSYCHOLOGIST II</v>
          </cell>
          <cell r="G1194" t="str">
            <v>8697A</v>
          </cell>
          <cell r="H1194">
            <v>6993.82</v>
          </cell>
          <cell r="I1194">
            <v>1</v>
          </cell>
          <cell r="J1194">
            <v>12</v>
          </cell>
          <cell r="K1194">
            <v>1</v>
          </cell>
          <cell r="L1194">
            <v>83925.84</v>
          </cell>
        </row>
        <row r="1195">
          <cell r="A1195">
            <v>110044</v>
          </cell>
          <cell r="B1195">
            <v>32021</v>
          </cell>
          <cell r="D1195" t="str">
            <v>JUVENILE</v>
          </cell>
          <cell r="E1195" t="str">
            <v>M</v>
          </cell>
          <cell r="F1195" t="str">
            <v xml:space="preserve">DIV CHIEF,PROGRAM DEVELOPMENT,MH   </v>
          </cell>
          <cell r="G1195" t="str">
            <v>4720A</v>
          </cell>
          <cell r="H1195">
            <v>9356</v>
          </cell>
          <cell r="I1195">
            <v>1</v>
          </cell>
          <cell r="J1195">
            <v>12</v>
          </cell>
          <cell r="K1195">
            <v>1</v>
          </cell>
          <cell r="L1195">
            <v>112272</v>
          </cell>
        </row>
        <row r="1196">
          <cell r="A1196">
            <v>110046</v>
          </cell>
          <cell r="B1196">
            <v>32021</v>
          </cell>
          <cell r="D1196" t="str">
            <v>JUVENILE</v>
          </cell>
          <cell r="E1196" t="str">
            <v>M</v>
          </cell>
          <cell r="F1196" t="str">
            <v>MENTAL HEALTH SERVICES COORD II</v>
          </cell>
          <cell r="G1196" t="str">
            <v>8149A</v>
          </cell>
          <cell r="H1196">
            <v>5152.3599999999997</v>
          </cell>
          <cell r="I1196">
            <v>1</v>
          </cell>
          <cell r="J1196">
            <v>12</v>
          </cell>
          <cell r="K1196">
            <v>1</v>
          </cell>
          <cell r="L1196">
            <v>61828.32</v>
          </cell>
        </row>
        <row r="1197">
          <cell r="A1197">
            <v>110049</v>
          </cell>
          <cell r="B1197">
            <v>32021</v>
          </cell>
          <cell r="D1197" t="str">
            <v>JUVENILE</v>
          </cell>
          <cell r="E1197" t="str">
            <v>M</v>
          </cell>
          <cell r="F1197" t="str">
            <v xml:space="preserve">SENIOR SECRETARY III               </v>
          </cell>
          <cell r="G1197" t="str">
            <v>2102A</v>
          </cell>
          <cell r="H1197">
            <v>4106.3599999999997</v>
          </cell>
          <cell r="I1197">
            <v>1</v>
          </cell>
          <cell r="J1197">
            <v>12</v>
          </cell>
          <cell r="K1197">
            <v>1</v>
          </cell>
          <cell r="L1197">
            <v>49276.32</v>
          </cell>
        </row>
        <row r="1198">
          <cell r="A1198">
            <v>110048</v>
          </cell>
          <cell r="B1198">
            <v>32021</v>
          </cell>
          <cell r="D1198" t="str">
            <v>JUVENILE</v>
          </cell>
          <cell r="E1198" t="str">
            <v>M</v>
          </cell>
          <cell r="F1198" t="str">
            <v xml:space="preserve">SENIOR TYPIST-CLERK                </v>
          </cell>
          <cell r="G1198" t="str">
            <v>2216A</v>
          </cell>
          <cell r="H1198">
            <v>3013.55</v>
          </cell>
          <cell r="I1198">
            <v>1</v>
          </cell>
          <cell r="J1198">
            <v>12</v>
          </cell>
          <cell r="K1198">
            <v>1</v>
          </cell>
          <cell r="L1198">
            <v>36162.6</v>
          </cell>
        </row>
        <row r="1199">
          <cell r="A1199">
            <v>110047</v>
          </cell>
          <cell r="B1199">
            <v>32021</v>
          </cell>
          <cell r="D1199" t="str">
            <v>JUVENILE</v>
          </cell>
          <cell r="E1199" t="str">
            <v>M</v>
          </cell>
          <cell r="F1199" t="str">
            <v xml:space="preserve">STAFF ASSISTANT II                 </v>
          </cell>
          <cell r="G1199" t="str">
            <v>0913A</v>
          </cell>
          <cell r="H1199">
            <v>4167.45</v>
          </cell>
          <cell r="I1199">
            <v>1</v>
          </cell>
          <cell r="J1199">
            <v>12</v>
          </cell>
          <cell r="K1199">
            <v>1</v>
          </cell>
          <cell r="L1199">
            <v>50009.4</v>
          </cell>
        </row>
        <row r="1200">
          <cell r="A1200">
            <v>110051</v>
          </cell>
          <cell r="B1200">
            <v>32024</v>
          </cell>
          <cell r="D1200" t="str">
            <v>JUVENILE</v>
          </cell>
          <cell r="E1200" t="str">
            <v>M</v>
          </cell>
          <cell r="F1200" t="str">
            <v>MEDICAL CASE WORKER II</v>
          </cell>
          <cell r="G1200" t="str">
            <v>9002A</v>
          </cell>
          <cell r="H1200">
            <v>3938.82</v>
          </cell>
          <cell r="I1200">
            <v>1</v>
          </cell>
          <cell r="J1200">
            <v>12</v>
          </cell>
          <cell r="K1200">
            <v>1</v>
          </cell>
          <cell r="L1200">
            <v>47265.84</v>
          </cell>
        </row>
        <row r="1201">
          <cell r="A1201">
            <v>110052</v>
          </cell>
          <cell r="B1201">
            <v>32024</v>
          </cell>
          <cell r="D1201" t="str">
            <v>JUVENILE</v>
          </cell>
          <cell r="E1201" t="str">
            <v>M</v>
          </cell>
          <cell r="F1201" t="str">
            <v>MEDICAL CASE WORKER II</v>
          </cell>
          <cell r="G1201" t="str">
            <v>9002A</v>
          </cell>
          <cell r="H1201">
            <v>3938.82</v>
          </cell>
          <cell r="I1201">
            <v>1</v>
          </cell>
          <cell r="J1201">
            <v>12</v>
          </cell>
          <cell r="K1201">
            <v>1</v>
          </cell>
          <cell r="L1201">
            <v>47265.84</v>
          </cell>
        </row>
        <row r="1202">
          <cell r="A1202">
            <v>110053</v>
          </cell>
          <cell r="B1202">
            <v>32024</v>
          </cell>
          <cell r="D1202" t="str">
            <v>JUVENILE</v>
          </cell>
          <cell r="E1202" t="str">
            <v>M</v>
          </cell>
          <cell r="F1202" t="str">
            <v>MEDICAL CASE WORKER II</v>
          </cell>
          <cell r="G1202" t="str">
            <v>9002A</v>
          </cell>
          <cell r="H1202">
            <v>3938.82</v>
          </cell>
          <cell r="I1202">
            <v>1</v>
          </cell>
          <cell r="J1202">
            <v>12</v>
          </cell>
          <cell r="K1202">
            <v>1</v>
          </cell>
          <cell r="L1202">
            <v>47265.84</v>
          </cell>
        </row>
        <row r="1203">
          <cell r="A1203">
            <v>110054</v>
          </cell>
          <cell r="B1203">
            <v>32024</v>
          </cell>
          <cell r="D1203" t="str">
            <v>JUVENILE</v>
          </cell>
          <cell r="E1203" t="str">
            <v>M</v>
          </cell>
          <cell r="F1203" t="str">
            <v>MEDICAL CASE WORKER II</v>
          </cell>
          <cell r="G1203" t="str">
            <v>9002A</v>
          </cell>
          <cell r="H1203">
            <v>3938.82</v>
          </cell>
          <cell r="I1203">
            <v>1</v>
          </cell>
          <cell r="J1203">
            <v>12</v>
          </cell>
          <cell r="K1203">
            <v>1</v>
          </cell>
          <cell r="L1203">
            <v>47265.84</v>
          </cell>
        </row>
        <row r="1204">
          <cell r="A1204">
            <v>110055</v>
          </cell>
          <cell r="B1204">
            <v>32024</v>
          </cell>
          <cell r="D1204" t="str">
            <v>JUVENILE</v>
          </cell>
          <cell r="E1204" t="str">
            <v>M</v>
          </cell>
          <cell r="F1204" t="str">
            <v>MEDICAL CASE WORKER II</v>
          </cell>
          <cell r="G1204" t="str">
            <v>9002A</v>
          </cell>
          <cell r="H1204">
            <v>3938.82</v>
          </cell>
          <cell r="I1204">
            <v>1</v>
          </cell>
          <cell r="J1204">
            <v>12</v>
          </cell>
          <cell r="K1204">
            <v>1</v>
          </cell>
          <cell r="L1204">
            <v>47265.84</v>
          </cell>
        </row>
        <row r="1205">
          <cell r="A1205">
            <v>110056</v>
          </cell>
          <cell r="B1205">
            <v>32024</v>
          </cell>
          <cell r="D1205" t="str">
            <v>JUVENILE</v>
          </cell>
          <cell r="E1205" t="str">
            <v>M</v>
          </cell>
          <cell r="F1205" t="str">
            <v>MEDICAL CASE WORKER II</v>
          </cell>
          <cell r="G1205" t="str">
            <v>9002A</v>
          </cell>
          <cell r="H1205">
            <v>3938.82</v>
          </cell>
          <cell r="I1205">
            <v>1</v>
          </cell>
          <cell r="J1205">
            <v>12</v>
          </cell>
          <cell r="K1205">
            <v>1</v>
          </cell>
          <cell r="L1205">
            <v>47265.84</v>
          </cell>
        </row>
        <row r="1206">
          <cell r="A1206">
            <v>110057</v>
          </cell>
          <cell r="B1206">
            <v>32024</v>
          </cell>
          <cell r="D1206" t="str">
            <v>JUVENILE</v>
          </cell>
          <cell r="E1206" t="str">
            <v>M</v>
          </cell>
          <cell r="F1206" t="str">
            <v>MEDICAL CASE WORKER II</v>
          </cell>
          <cell r="G1206" t="str">
            <v>9002A</v>
          </cell>
          <cell r="H1206">
            <v>3938.82</v>
          </cell>
          <cell r="I1206">
            <v>1</v>
          </cell>
          <cell r="J1206">
            <v>12</v>
          </cell>
          <cell r="K1206">
            <v>1</v>
          </cell>
          <cell r="L1206">
            <v>47265.84</v>
          </cell>
        </row>
        <row r="1207">
          <cell r="A1207">
            <v>110058</v>
          </cell>
          <cell r="B1207">
            <v>32024</v>
          </cell>
          <cell r="D1207" t="str">
            <v>JUVENILE</v>
          </cell>
          <cell r="E1207" t="str">
            <v>M</v>
          </cell>
          <cell r="F1207" t="str">
            <v>MEDICAL CASE WORKER II</v>
          </cell>
          <cell r="G1207" t="str">
            <v>9002A</v>
          </cell>
          <cell r="H1207">
            <v>3938.82</v>
          </cell>
          <cell r="I1207">
            <v>1</v>
          </cell>
          <cell r="J1207">
            <v>12</v>
          </cell>
          <cell r="K1207">
            <v>1</v>
          </cell>
          <cell r="L1207">
            <v>47265.84</v>
          </cell>
        </row>
        <row r="1208">
          <cell r="A1208">
            <v>110050</v>
          </cell>
          <cell r="B1208">
            <v>32024</v>
          </cell>
          <cell r="D1208" t="str">
            <v>JUVENILE</v>
          </cell>
          <cell r="E1208" t="str">
            <v>M</v>
          </cell>
          <cell r="F1208" t="str">
            <v>MENTAL HEALTH SERVICES COORD I</v>
          </cell>
          <cell r="G1208" t="str">
            <v>8148A</v>
          </cell>
          <cell r="H1208">
            <v>5126.91</v>
          </cell>
          <cell r="I1208">
            <v>1</v>
          </cell>
          <cell r="J1208">
            <v>12</v>
          </cell>
          <cell r="K1208">
            <v>1</v>
          </cell>
          <cell r="L1208">
            <v>61522.92</v>
          </cell>
        </row>
        <row r="1209">
          <cell r="A1209">
            <v>100106</v>
          </cell>
          <cell r="B1209">
            <v>20446</v>
          </cell>
          <cell r="C1209">
            <v>20446</v>
          </cell>
          <cell r="D1209" t="str">
            <v>SA1&amp;3</v>
          </cell>
          <cell r="E1209" t="str">
            <v>B</v>
          </cell>
          <cell r="F1209" t="str">
            <v>CLINICAL PSYCHOLOGIST II</v>
          </cell>
          <cell r="G1209" t="str">
            <v>8697A</v>
          </cell>
          <cell r="H1209">
            <v>6993.82</v>
          </cell>
          <cell r="I1209">
            <v>1</v>
          </cell>
          <cell r="J1209">
            <v>12</v>
          </cell>
          <cell r="K1209">
            <v>1</v>
          </cell>
          <cell r="L1209">
            <v>83925.52</v>
          </cell>
        </row>
        <row r="1210">
          <cell r="A1210">
            <v>103744</v>
          </cell>
          <cell r="B1210">
            <v>20446</v>
          </cell>
          <cell r="C1210">
            <v>20446</v>
          </cell>
          <cell r="D1210" t="str">
            <v>SA1&amp;3</v>
          </cell>
          <cell r="E1210" t="str">
            <v>B</v>
          </cell>
          <cell r="F1210" t="str">
            <v>CLINICAL PSYCHOLOGIST II</v>
          </cell>
          <cell r="G1210" t="str">
            <v>8697A</v>
          </cell>
          <cell r="H1210">
            <v>6993.82</v>
          </cell>
          <cell r="I1210">
            <v>1</v>
          </cell>
          <cell r="J1210">
            <v>12</v>
          </cell>
          <cell r="K1210">
            <v>1</v>
          </cell>
          <cell r="L1210">
            <v>83925.84</v>
          </cell>
        </row>
        <row r="1211">
          <cell r="A1211">
            <v>104904</v>
          </cell>
          <cell r="B1211">
            <v>20446</v>
          </cell>
          <cell r="C1211">
            <v>20446</v>
          </cell>
          <cell r="D1211" t="str">
            <v>SA1&amp;3</v>
          </cell>
          <cell r="E1211" t="str">
            <v>B</v>
          </cell>
          <cell r="F1211" t="str">
            <v>INTERMEDIATE TYPIST-CLERK</v>
          </cell>
          <cell r="G1211" t="str">
            <v>2214A</v>
          </cell>
          <cell r="H1211">
            <v>2675.27</v>
          </cell>
          <cell r="I1211">
            <v>1</v>
          </cell>
          <cell r="J1211">
            <v>12</v>
          </cell>
          <cell r="K1211">
            <v>1</v>
          </cell>
          <cell r="L1211">
            <v>32103.16</v>
          </cell>
        </row>
        <row r="1212">
          <cell r="A1212">
            <v>103755</v>
          </cell>
          <cell r="B1212">
            <v>20446</v>
          </cell>
          <cell r="C1212">
            <v>20446</v>
          </cell>
          <cell r="D1212" t="str">
            <v>SA1&amp;3</v>
          </cell>
          <cell r="E1212" t="str">
            <v>B</v>
          </cell>
          <cell r="F1212" t="str">
            <v>MNTL HLTH CLINICAL PROGRAM HEAD</v>
          </cell>
          <cell r="G1212" t="str">
            <v>4726A</v>
          </cell>
          <cell r="H1212">
            <v>8709.73</v>
          </cell>
          <cell r="I1212">
            <v>1</v>
          </cell>
          <cell r="J1212">
            <v>12</v>
          </cell>
          <cell r="K1212">
            <v>1</v>
          </cell>
          <cell r="L1212">
            <v>104516.76</v>
          </cell>
        </row>
        <row r="1213">
          <cell r="A1213">
            <v>106281</v>
          </cell>
          <cell r="B1213">
            <v>20446</v>
          </cell>
          <cell r="C1213">
            <v>20446</v>
          </cell>
          <cell r="D1213" t="str">
            <v>SA1&amp;3</v>
          </cell>
          <cell r="E1213" t="str">
            <v>B</v>
          </cell>
          <cell r="F1213" t="str">
            <v>PSYCHIATRIC SOCIAL WORKER II</v>
          </cell>
          <cell r="G1213" t="str">
            <v>9035A</v>
          </cell>
          <cell r="H1213">
            <v>5425.82</v>
          </cell>
          <cell r="I1213">
            <v>1</v>
          </cell>
          <cell r="J1213">
            <v>12</v>
          </cell>
          <cell r="K1213">
            <v>1</v>
          </cell>
          <cell r="L1213">
            <v>65109.84</v>
          </cell>
        </row>
        <row r="1214">
          <cell r="A1214">
            <v>104052</v>
          </cell>
          <cell r="B1214">
            <v>20446</v>
          </cell>
          <cell r="C1214">
            <v>20446</v>
          </cell>
          <cell r="D1214" t="str">
            <v>SA1&amp;3</v>
          </cell>
          <cell r="E1214" t="str">
            <v>B</v>
          </cell>
          <cell r="F1214" t="str">
            <v>PSYCHIATRIC TECHNICIAN II</v>
          </cell>
          <cell r="G1214" t="str">
            <v>8162A</v>
          </cell>
          <cell r="H1214">
            <v>3420.09</v>
          </cell>
          <cell r="I1214">
            <v>1</v>
          </cell>
          <cell r="J1214">
            <v>12</v>
          </cell>
          <cell r="K1214">
            <v>1</v>
          </cell>
          <cell r="L1214">
            <v>41041.08</v>
          </cell>
        </row>
        <row r="1215">
          <cell r="A1215">
            <v>104053</v>
          </cell>
          <cell r="B1215">
            <v>20446</v>
          </cell>
          <cell r="C1215">
            <v>20446</v>
          </cell>
          <cell r="D1215" t="str">
            <v>SA1&amp;3</v>
          </cell>
          <cell r="E1215" t="str">
            <v>B</v>
          </cell>
          <cell r="F1215" t="str">
            <v>PSYCHIATRIC TECHNICIAN II</v>
          </cell>
          <cell r="G1215" t="str">
            <v>8162A</v>
          </cell>
          <cell r="H1215">
            <v>3420.09</v>
          </cell>
          <cell r="I1215">
            <v>1</v>
          </cell>
          <cell r="J1215">
            <v>12</v>
          </cell>
          <cell r="K1215">
            <v>1</v>
          </cell>
          <cell r="L1215">
            <v>41041.08</v>
          </cell>
        </row>
        <row r="1216">
          <cell r="A1216">
            <v>103803</v>
          </cell>
          <cell r="B1216">
            <v>20446</v>
          </cell>
          <cell r="C1216">
            <v>20446</v>
          </cell>
          <cell r="D1216" t="str">
            <v>SA1&amp;3</v>
          </cell>
          <cell r="E1216" t="str">
            <v>B</v>
          </cell>
          <cell r="F1216" t="str">
            <v>PSYCHIATRIC TECHNICIAN III</v>
          </cell>
          <cell r="G1216" t="str">
            <v>8163A</v>
          </cell>
          <cell r="H1216">
            <v>3705.73</v>
          </cell>
          <cell r="I1216">
            <v>1</v>
          </cell>
          <cell r="J1216">
            <v>12</v>
          </cell>
          <cell r="K1216">
            <v>1</v>
          </cell>
          <cell r="L1216">
            <v>44468.76</v>
          </cell>
        </row>
        <row r="1217">
          <cell r="A1217">
            <v>103820</v>
          </cell>
          <cell r="B1217">
            <v>20446</v>
          </cell>
          <cell r="C1217">
            <v>20446</v>
          </cell>
          <cell r="D1217" t="str">
            <v>SA1&amp;3</v>
          </cell>
          <cell r="E1217" t="str">
            <v>B</v>
          </cell>
          <cell r="F1217" t="str">
            <v xml:space="preserve">SECRETARY III                      </v>
          </cell>
          <cell r="G1217" t="str">
            <v>2096A</v>
          </cell>
          <cell r="H1217">
            <v>3387</v>
          </cell>
          <cell r="I1217">
            <v>1</v>
          </cell>
          <cell r="J1217">
            <v>12</v>
          </cell>
          <cell r="K1217">
            <v>1</v>
          </cell>
          <cell r="L1217">
            <v>40643.839999999997</v>
          </cell>
        </row>
        <row r="1218">
          <cell r="A1218">
            <v>100117</v>
          </cell>
          <cell r="B1218">
            <v>18704</v>
          </cell>
          <cell r="C1218">
            <v>18704</v>
          </cell>
          <cell r="D1218" t="str">
            <v>SA1&amp;3</v>
          </cell>
          <cell r="E1218" t="str">
            <v>B</v>
          </cell>
          <cell r="F1218" t="str">
            <v>CLINICAL PSYCHOLOGIST II</v>
          </cell>
          <cell r="G1218" t="str">
            <v>8697A</v>
          </cell>
          <cell r="H1218">
            <v>6993.82</v>
          </cell>
          <cell r="I1218">
            <v>1</v>
          </cell>
          <cell r="J1218">
            <v>12</v>
          </cell>
          <cell r="K1218">
            <v>1</v>
          </cell>
          <cell r="L1218">
            <v>83925.52</v>
          </cell>
        </row>
        <row r="1219">
          <cell r="A1219">
            <v>102835</v>
          </cell>
          <cell r="B1219">
            <v>18704</v>
          </cell>
          <cell r="C1219">
            <v>18704</v>
          </cell>
          <cell r="D1219" t="str">
            <v>SA1&amp;3</v>
          </cell>
          <cell r="E1219" t="str">
            <v>B</v>
          </cell>
          <cell r="F1219" t="str">
            <v>CLINICAL PSYCHOLOGIST II</v>
          </cell>
          <cell r="G1219" t="str">
            <v>8697A</v>
          </cell>
          <cell r="H1219">
            <v>6993.82</v>
          </cell>
          <cell r="I1219">
            <v>1</v>
          </cell>
          <cell r="J1219">
            <v>12</v>
          </cell>
          <cell r="K1219">
            <v>1</v>
          </cell>
          <cell r="L1219">
            <v>83925.52</v>
          </cell>
        </row>
        <row r="1220">
          <cell r="A1220">
            <v>103054</v>
          </cell>
          <cell r="B1220">
            <v>18704</v>
          </cell>
          <cell r="C1220">
            <v>18704</v>
          </cell>
          <cell r="D1220" t="str">
            <v>SA1&amp;3</v>
          </cell>
          <cell r="E1220" t="str">
            <v>B</v>
          </cell>
          <cell r="F1220" t="str">
            <v>MENTAL HEALTH COUNSELOR, RN</v>
          </cell>
          <cell r="G1220" t="str">
            <v>5278A</v>
          </cell>
          <cell r="H1220">
            <v>6275.27</v>
          </cell>
          <cell r="I1220">
            <v>1</v>
          </cell>
          <cell r="J1220">
            <v>12</v>
          </cell>
          <cell r="K1220">
            <v>1</v>
          </cell>
          <cell r="L1220">
            <v>76804.323333333334</v>
          </cell>
        </row>
        <row r="1221">
          <cell r="A1221">
            <v>103051</v>
          </cell>
          <cell r="B1221">
            <v>18704</v>
          </cell>
          <cell r="C1221">
            <v>18704</v>
          </cell>
          <cell r="D1221" t="str">
            <v>SA1&amp;3</v>
          </cell>
          <cell r="E1221" t="str">
            <v>B</v>
          </cell>
          <cell r="F1221" t="str">
            <v>MENTAL HEALTH SERVICES COORD II</v>
          </cell>
          <cell r="G1221" t="str">
            <v>8149A</v>
          </cell>
          <cell r="H1221">
            <v>5152.3599999999997</v>
          </cell>
          <cell r="I1221">
            <v>1</v>
          </cell>
          <cell r="J1221">
            <v>12</v>
          </cell>
          <cell r="K1221">
            <v>1</v>
          </cell>
          <cell r="L1221">
            <v>61828.72</v>
          </cell>
        </row>
        <row r="1222">
          <cell r="A1222">
            <v>103052</v>
          </cell>
          <cell r="B1222">
            <v>18704</v>
          </cell>
          <cell r="C1222">
            <v>18704</v>
          </cell>
          <cell r="D1222" t="str">
            <v>SA1&amp;3</v>
          </cell>
          <cell r="E1222" t="str">
            <v>B</v>
          </cell>
          <cell r="F1222" t="str">
            <v>PSYCHIATRIC SOCIAL WORKER II</v>
          </cell>
          <cell r="G1222" t="str">
            <v>9035A</v>
          </cell>
          <cell r="H1222">
            <v>5425.82</v>
          </cell>
          <cell r="I1222">
            <v>1</v>
          </cell>
          <cell r="J1222">
            <v>12</v>
          </cell>
          <cell r="K1222">
            <v>1</v>
          </cell>
          <cell r="L1222">
            <v>65109.84</v>
          </cell>
        </row>
        <row r="1223">
          <cell r="A1223">
            <v>104353</v>
          </cell>
          <cell r="B1223">
            <v>18704</v>
          </cell>
          <cell r="C1223">
            <v>18704</v>
          </cell>
          <cell r="D1223" t="str">
            <v>SA1&amp;3</v>
          </cell>
          <cell r="E1223" t="str">
            <v>B</v>
          </cell>
          <cell r="F1223" t="str">
            <v>PSYCHIATRIC SOCIAL WORKER II</v>
          </cell>
          <cell r="G1223" t="str">
            <v>9035A</v>
          </cell>
          <cell r="H1223">
            <v>5425.82</v>
          </cell>
          <cell r="I1223">
            <v>1</v>
          </cell>
          <cell r="J1223">
            <v>12</v>
          </cell>
          <cell r="K1223">
            <v>1</v>
          </cell>
          <cell r="L1223">
            <v>65109.84</v>
          </cell>
        </row>
        <row r="1224">
          <cell r="A1224">
            <v>106324</v>
          </cell>
          <cell r="B1224">
            <v>20492</v>
          </cell>
          <cell r="C1224">
            <v>18704</v>
          </cell>
          <cell r="D1224" t="str">
            <v>SA1&amp;3</v>
          </cell>
          <cell r="E1224" t="str">
            <v>B</v>
          </cell>
          <cell r="F1224" t="str">
            <v>PSYCHIATRIC SOCIAL WORKER II</v>
          </cell>
          <cell r="G1224" t="str">
            <v>9035A</v>
          </cell>
          <cell r="H1224">
            <v>5425.82</v>
          </cell>
          <cell r="I1224">
            <v>1</v>
          </cell>
          <cell r="J1224">
            <v>12</v>
          </cell>
          <cell r="K1224">
            <v>1</v>
          </cell>
          <cell r="L1224">
            <v>65109.84</v>
          </cell>
        </row>
        <row r="1225">
          <cell r="A1225">
            <v>102777</v>
          </cell>
          <cell r="B1225">
            <v>20941</v>
          </cell>
          <cell r="C1225">
            <v>18704</v>
          </cell>
          <cell r="D1225" t="str">
            <v>SA1&amp;3</v>
          </cell>
          <cell r="E1225" t="str">
            <v>B</v>
          </cell>
          <cell r="F1225" t="str">
            <v xml:space="preserve">SENIOR TYPIST-CLERK                </v>
          </cell>
          <cell r="G1225" t="str">
            <v>2216N</v>
          </cell>
          <cell r="H1225">
            <v>3013.55</v>
          </cell>
          <cell r="I1225">
            <v>1</v>
          </cell>
          <cell r="J1225">
            <v>12</v>
          </cell>
          <cell r="K1225">
            <v>1</v>
          </cell>
          <cell r="L1225">
            <v>36162.6</v>
          </cell>
        </row>
        <row r="1226">
          <cell r="A1226">
            <v>100137</v>
          </cell>
          <cell r="B1226">
            <v>18674</v>
          </cell>
          <cell r="C1226">
            <v>18674</v>
          </cell>
          <cell r="D1226" t="str">
            <v>SA1&amp;3</v>
          </cell>
          <cell r="E1226" t="str">
            <v>B</v>
          </cell>
          <cell r="F1226" t="str">
            <v>CLINICAL PSYCHOLOGIST II</v>
          </cell>
          <cell r="G1226" t="str">
            <v>8697A</v>
          </cell>
          <cell r="H1226">
            <v>6993.82</v>
          </cell>
          <cell r="I1226">
            <v>1</v>
          </cell>
          <cell r="J1226">
            <v>12</v>
          </cell>
          <cell r="K1226">
            <v>1</v>
          </cell>
          <cell r="L1226">
            <v>83925.52</v>
          </cell>
        </row>
        <row r="1227">
          <cell r="A1227">
            <v>100139</v>
          </cell>
          <cell r="B1227">
            <v>18674</v>
          </cell>
          <cell r="C1227">
            <v>18674</v>
          </cell>
          <cell r="D1227" t="str">
            <v>SA1&amp;3</v>
          </cell>
          <cell r="E1227" t="str">
            <v>B</v>
          </cell>
          <cell r="F1227" t="str">
            <v>CLINICAL PSYCHOLOGIST II</v>
          </cell>
          <cell r="G1227" t="str">
            <v>8697A</v>
          </cell>
          <cell r="H1227">
            <v>6993.82</v>
          </cell>
          <cell r="I1227">
            <v>1</v>
          </cell>
          <cell r="J1227">
            <v>12</v>
          </cell>
          <cell r="K1227">
            <v>1</v>
          </cell>
          <cell r="L1227">
            <v>83925.52</v>
          </cell>
        </row>
        <row r="1228">
          <cell r="A1228">
            <v>100141</v>
          </cell>
          <cell r="B1228">
            <v>18674</v>
          </cell>
          <cell r="C1228">
            <v>18674</v>
          </cell>
          <cell r="D1228" t="str">
            <v>SA1&amp;3</v>
          </cell>
          <cell r="E1228" t="str">
            <v>B</v>
          </cell>
          <cell r="F1228" t="str">
            <v>CLINICAL PSYCHOLOGIST II</v>
          </cell>
          <cell r="G1228" t="str">
            <v>8697A</v>
          </cell>
          <cell r="H1228">
            <v>6993.82</v>
          </cell>
          <cell r="I1228">
            <v>1</v>
          </cell>
          <cell r="J1228">
            <v>12</v>
          </cell>
          <cell r="K1228">
            <v>1</v>
          </cell>
          <cell r="L1228">
            <v>83925.52</v>
          </cell>
        </row>
        <row r="1229">
          <cell r="A1229">
            <v>106238</v>
          </cell>
          <cell r="B1229">
            <v>18674</v>
          </cell>
          <cell r="C1229">
            <v>18674</v>
          </cell>
          <cell r="D1229" t="str">
            <v>SA1&amp;3</v>
          </cell>
          <cell r="E1229" t="str">
            <v>B</v>
          </cell>
          <cell r="F1229" t="str">
            <v>CLINICAL PSYCHOLOGIST II</v>
          </cell>
          <cell r="G1229" t="str">
            <v>8697A</v>
          </cell>
          <cell r="H1229">
            <v>6993.82</v>
          </cell>
          <cell r="I1229">
            <v>1</v>
          </cell>
          <cell r="J1229">
            <v>12</v>
          </cell>
          <cell r="K1229">
            <v>1</v>
          </cell>
          <cell r="L1229">
            <v>83925.52</v>
          </cell>
        </row>
        <row r="1230">
          <cell r="A1230">
            <v>109697</v>
          </cell>
          <cell r="B1230">
            <v>18674</v>
          </cell>
          <cell r="C1230">
            <v>18674</v>
          </cell>
          <cell r="D1230" t="str">
            <v>SA1&amp;3</v>
          </cell>
          <cell r="E1230" t="str">
            <v>B</v>
          </cell>
          <cell r="F1230" t="str">
            <v>INTERMEDIATE TYPIST-CLERK</v>
          </cell>
          <cell r="G1230" t="str">
            <v>2214A</v>
          </cell>
          <cell r="H1230">
            <v>2675.27</v>
          </cell>
          <cell r="I1230">
            <v>1</v>
          </cell>
          <cell r="J1230">
            <v>12</v>
          </cell>
          <cell r="K1230">
            <v>1</v>
          </cell>
          <cell r="L1230">
            <v>32103.24</v>
          </cell>
        </row>
        <row r="1231">
          <cell r="A1231">
            <v>109698</v>
          </cell>
          <cell r="B1231">
            <v>18674</v>
          </cell>
          <cell r="C1231">
            <v>18674</v>
          </cell>
          <cell r="D1231" t="str">
            <v>SA1&amp;3</v>
          </cell>
          <cell r="E1231" t="str">
            <v>B</v>
          </cell>
          <cell r="F1231" t="str">
            <v>INTERMEDIATE TYPIST-CLERK</v>
          </cell>
          <cell r="G1231" t="str">
            <v>2214A</v>
          </cell>
          <cell r="H1231">
            <v>2675.27</v>
          </cell>
          <cell r="I1231">
            <v>1</v>
          </cell>
          <cell r="J1231">
            <v>12</v>
          </cell>
          <cell r="K1231">
            <v>1</v>
          </cell>
          <cell r="L1231">
            <v>32103.24</v>
          </cell>
        </row>
        <row r="1232">
          <cell r="A1232">
            <v>109699</v>
          </cell>
          <cell r="B1232">
            <v>18674</v>
          </cell>
          <cell r="C1232">
            <v>18674</v>
          </cell>
          <cell r="D1232" t="str">
            <v>SA1&amp;3</v>
          </cell>
          <cell r="E1232" t="str">
            <v>B</v>
          </cell>
          <cell r="F1232" t="str">
            <v>INTERMEDIATE TYPIST-CLERK</v>
          </cell>
          <cell r="G1232" t="str">
            <v>2214A</v>
          </cell>
          <cell r="H1232">
            <v>2675.27</v>
          </cell>
          <cell r="I1232">
            <v>1</v>
          </cell>
          <cell r="J1232">
            <v>12</v>
          </cell>
          <cell r="K1232">
            <v>1</v>
          </cell>
          <cell r="L1232">
            <v>32103.24</v>
          </cell>
        </row>
        <row r="1233">
          <cell r="A1233">
            <v>100432</v>
          </cell>
          <cell r="B1233">
            <v>18674</v>
          </cell>
          <cell r="C1233">
            <v>18674</v>
          </cell>
          <cell r="D1233" t="str">
            <v>SA1&amp;3</v>
          </cell>
          <cell r="E1233" t="str">
            <v>B</v>
          </cell>
          <cell r="F1233" t="str">
            <v>INTERMEDIATE TYPIST-CLERK</v>
          </cell>
          <cell r="G1233" t="str">
            <v>2214A</v>
          </cell>
          <cell r="H1233">
            <v>2675.27</v>
          </cell>
          <cell r="I1233">
            <v>1</v>
          </cell>
          <cell r="J1233">
            <v>12</v>
          </cell>
          <cell r="K1233">
            <v>1</v>
          </cell>
          <cell r="L1233">
            <v>32103.16</v>
          </cell>
        </row>
        <row r="1234">
          <cell r="A1234">
            <v>103864</v>
          </cell>
          <cell r="B1234">
            <v>18674</v>
          </cell>
          <cell r="C1234">
            <v>18674</v>
          </cell>
          <cell r="D1234" t="str">
            <v>SA1&amp;3</v>
          </cell>
          <cell r="E1234" t="str">
            <v>B</v>
          </cell>
          <cell r="F1234" t="str">
            <v>MEDICAL CASE WORKER II</v>
          </cell>
          <cell r="G1234" t="str">
            <v>9002A</v>
          </cell>
          <cell r="H1234">
            <v>3938.82</v>
          </cell>
          <cell r="I1234">
            <v>1</v>
          </cell>
          <cell r="J1234">
            <v>12</v>
          </cell>
          <cell r="K1234">
            <v>1</v>
          </cell>
          <cell r="L1234">
            <v>47265.68</v>
          </cell>
        </row>
        <row r="1235">
          <cell r="A1235">
            <v>104937</v>
          </cell>
          <cell r="B1235">
            <v>20941</v>
          </cell>
          <cell r="C1235">
            <v>18674</v>
          </cell>
          <cell r="D1235" t="str">
            <v>SA1&amp;3</v>
          </cell>
          <cell r="E1235" t="str">
            <v>B</v>
          </cell>
          <cell r="F1235" t="str">
            <v>MENTAL HEALTH SERVICES COORD II</v>
          </cell>
          <cell r="G1235" t="str">
            <v>8149A</v>
          </cell>
          <cell r="H1235">
            <v>5152.3599999999997</v>
          </cell>
          <cell r="I1235">
            <v>1</v>
          </cell>
          <cell r="J1235">
            <v>12</v>
          </cell>
          <cell r="K1235">
            <v>1</v>
          </cell>
          <cell r="L1235">
            <v>61828.72</v>
          </cell>
        </row>
        <row r="1236">
          <cell r="A1236">
            <v>103865</v>
          </cell>
          <cell r="B1236">
            <v>18674</v>
          </cell>
          <cell r="C1236">
            <v>18674</v>
          </cell>
          <cell r="D1236" t="str">
            <v>SA1&amp;3</v>
          </cell>
          <cell r="E1236" t="str">
            <v>B</v>
          </cell>
          <cell r="F1236" t="str">
            <v>MNTL HLTH CLINICAL PROGRAM HEAD</v>
          </cell>
          <cell r="G1236" t="str">
            <v>4726A</v>
          </cell>
          <cell r="H1236">
            <v>8709.73</v>
          </cell>
          <cell r="I1236">
            <v>1</v>
          </cell>
          <cell r="J1236">
            <v>12</v>
          </cell>
          <cell r="K1236">
            <v>1</v>
          </cell>
          <cell r="L1236">
            <v>104516.76</v>
          </cell>
        </row>
        <row r="1237">
          <cell r="A1237">
            <v>101747</v>
          </cell>
          <cell r="B1237">
            <v>18674</v>
          </cell>
          <cell r="C1237">
            <v>18674</v>
          </cell>
          <cell r="D1237" t="str">
            <v>SA1&amp;3</v>
          </cell>
          <cell r="E1237" t="str">
            <v>B</v>
          </cell>
          <cell r="F1237" t="str">
            <v>PSYCHIATRIC SOCIAL WORKER II</v>
          </cell>
          <cell r="G1237" t="str">
            <v>9035A</v>
          </cell>
          <cell r="H1237">
            <v>5425.82</v>
          </cell>
          <cell r="I1237">
            <v>1</v>
          </cell>
          <cell r="J1237">
            <v>12</v>
          </cell>
          <cell r="K1237">
            <v>1</v>
          </cell>
          <cell r="L1237">
            <v>65109.84</v>
          </cell>
        </row>
        <row r="1238">
          <cell r="A1238">
            <v>101853</v>
          </cell>
          <cell r="B1238">
            <v>18674</v>
          </cell>
          <cell r="C1238">
            <v>18674</v>
          </cell>
          <cell r="D1238" t="str">
            <v>SA1&amp;3</v>
          </cell>
          <cell r="E1238" t="str">
            <v>B</v>
          </cell>
          <cell r="F1238" t="str">
            <v>PSYCHIATRIC SOCIAL WORKER II</v>
          </cell>
          <cell r="G1238" t="str">
            <v>9035A</v>
          </cell>
          <cell r="H1238">
            <v>5425.82</v>
          </cell>
          <cell r="I1238">
            <v>1</v>
          </cell>
          <cell r="J1238">
            <v>12</v>
          </cell>
          <cell r="K1238">
            <v>1</v>
          </cell>
          <cell r="L1238">
            <v>65109.84</v>
          </cell>
        </row>
        <row r="1239">
          <cell r="A1239">
            <v>101181</v>
          </cell>
          <cell r="B1239">
            <v>18674</v>
          </cell>
          <cell r="C1239">
            <v>18674</v>
          </cell>
          <cell r="D1239" t="str">
            <v>SA1&amp;3</v>
          </cell>
          <cell r="E1239" t="str">
            <v>B</v>
          </cell>
          <cell r="F1239" t="str">
            <v>PSYCHIATRIC SOCIAL WORKER II</v>
          </cell>
          <cell r="G1239" t="str">
            <v>9035A</v>
          </cell>
          <cell r="H1239">
            <v>5425.82</v>
          </cell>
          <cell r="I1239">
            <v>1</v>
          </cell>
          <cell r="J1239">
            <v>12</v>
          </cell>
          <cell r="K1239">
            <v>1</v>
          </cell>
          <cell r="L1239">
            <v>65109.84</v>
          </cell>
        </row>
        <row r="1240">
          <cell r="A1240">
            <v>101194</v>
          </cell>
          <cell r="B1240">
            <v>18674</v>
          </cell>
          <cell r="C1240">
            <v>18674</v>
          </cell>
          <cell r="D1240" t="str">
            <v>SA1&amp;3</v>
          </cell>
          <cell r="E1240" t="str">
            <v>B</v>
          </cell>
          <cell r="F1240" t="str">
            <v>PSYCHIATRIC SOCIAL WORKER II</v>
          </cell>
          <cell r="G1240" t="str">
            <v>9035A</v>
          </cell>
          <cell r="H1240">
            <v>5425.82</v>
          </cell>
          <cell r="I1240">
            <v>1</v>
          </cell>
          <cell r="J1240">
            <v>12</v>
          </cell>
          <cell r="K1240">
            <v>1</v>
          </cell>
          <cell r="L1240">
            <v>65109.84</v>
          </cell>
        </row>
        <row r="1241">
          <cell r="A1241">
            <v>101854</v>
          </cell>
          <cell r="B1241">
            <v>18674</v>
          </cell>
          <cell r="C1241">
            <v>18674</v>
          </cell>
          <cell r="D1241" t="str">
            <v>SA1&amp;3</v>
          </cell>
          <cell r="E1241" t="str">
            <v>B</v>
          </cell>
          <cell r="F1241" t="str">
            <v>PSYCHIATRIC SOCIAL WORKER II</v>
          </cell>
          <cell r="G1241" t="str">
            <v>9035A</v>
          </cell>
          <cell r="H1241">
            <v>5425.82</v>
          </cell>
          <cell r="I1241">
            <v>1</v>
          </cell>
          <cell r="J1241">
            <v>12</v>
          </cell>
          <cell r="K1241">
            <v>1</v>
          </cell>
          <cell r="L1241">
            <v>65109.84</v>
          </cell>
        </row>
        <row r="1242">
          <cell r="A1242">
            <v>102598</v>
          </cell>
          <cell r="B1242">
            <v>18674</v>
          </cell>
          <cell r="C1242">
            <v>18674</v>
          </cell>
          <cell r="D1242" t="str">
            <v>SA1&amp;3</v>
          </cell>
          <cell r="E1242" t="str">
            <v>B</v>
          </cell>
          <cell r="F1242" t="str">
            <v>PSYCHIATRIC SOCIAL WORKER II</v>
          </cell>
          <cell r="G1242" t="str">
            <v>9035A</v>
          </cell>
          <cell r="H1242">
            <v>5425.82</v>
          </cell>
          <cell r="I1242">
            <v>1</v>
          </cell>
          <cell r="J1242">
            <v>12</v>
          </cell>
          <cell r="K1242">
            <v>1</v>
          </cell>
          <cell r="L1242">
            <v>65109.84</v>
          </cell>
        </row>
        <row r="1243">
          <cell r="A1243">
            <v>103863</v>
          </cell>
          <cell r="B1243">
            <v>18674</v>
          </cell>
          <cell r="C1243">
            <v>18674</v>
          </cell>
          <cell r="D1243" t="str">
            <v>SA1&amp;3</v>
          </cell>
          <cell r="E1243" t="str">
            <v>B</v>
          </cell>
          <cell r="F1243" t="str">
            <v>PSYCHIATRIC SOCIAL WORKER II</v>
          </cell>
          <cell r="G1243" t="str">
            <v>9035A</v>
          </cell>
          <cell r="H1243">
            <v>5425.82</v>
          </cell>
          <cell r="I1243">
            <v>1</v>
          </cell>
          <cell r="J1243">
            <v>12</v>
          </cell>
          <cell r="K1243">
            <v>1</v>
          </cell>
          <cell r="L1243">
            <v>65109.84</v>
          </cell>
        </row>
        <row r="1244">
          <cell r="A1244">
            <v>104678</v>
          </cell>
          <cell r="B1244">
            <v>20481</v>
          </cell>
          <cell r="C1244">
            <v>18674</v>
          </cell>
          <cell r="D1244" t="str">
            <v>SA1&amp;3</v>
          </cell>
          <cell r="E1244" t="str">
            <v>B</v>
          </cell>
          <cell r="F1244" t="str">
            <v>PSYCHIATRIC SOCIAL WORKER II</v>
          </cell>
          <cell r="G1244" t="str">
            <v>9035A</v>
          </cell>
          <cell r="H1244">
            <v>5425.82</v>
          </cell>
          <cell r="I1244">
            <v>1</v>
          </cell>
          <cell r="J1244">
            <v>12</v>
          </cell>
          <cell r="K1244">
            <v>1</v>
          </cell>
          <cell r="L1244">
            <v>65109.84</v>
          </cell>
        </row>
        <row r="1245">
          <cell r="A1245">
            <v>104933</v>
          </cell>
          <cell r="B1245">
            <v>18705</v>
          </cell>
          <cell r="C1245">
            <v>18674</v>
          </cell>
          <cell r="D1245" t="str">
            <v>SA1&amp;3</v>
          </cell>
          <cell r="E1245" t="str">
            <v>B</v>
          </cell>
          <cell r="F1245" t="str">
            <v>PSYCHIATRIC SOCIAL WORKER II</v>
          </cell>
          <cell r="G1245" t="str">
            <v>9035A</v>
          </cell>
          <cell r="H1245">
            <v>5425.82</v>
          </cell>
          <cell r="I1245">
            <v>1</v>
          </cell>
          <cell r="J1245">
            <v>12</v>
          </cell>
          <cell r="K1245">
            <v>1</v>
          </cell>
          <cell r="L1245">
            <v>65109.84</v>
          </cell>
        </row>
        <row r="1246">
          <cell r="A1246">
            <v>102093</v>
          </cell>
          <cell r="B1246">
            <v>18674</v>
          </cell>
          <cell r="C1246">
            <v>18674</v>
          </cell>
          <cell r="D1246" t="str">
            <v>SA1&amp;3</v>
          </cell>
          <cell r="E1246" t="str">
            <v>B</v>
          </cell>
          <cell r="F1246" t="str">
            <v xml:space="preserve">SENIOR TYPIST-CLERK                </v>
          </cell>
          <cell r="G1246" t="str">
            <v>2216A</v>
          </cell>
          <cell r="H1246">
            <v>3013.55</v>
          </cell>
          <cell r="I1246">
            <v>1</v>
          </cell>
          <cell r="J1246">
            <v>12</v>
          </cell>
          <cell r="K1246">
            <v>1</v>
          </cell>
          <cell r="L1246">
            <v>36162.6</v>
          </cell>
        </row>
        <row r="1247">
          <cell r="A1247">
            <v>106242</v>
          </cell>
          <cell r="B1247">
            <v>18674</v>
          </cell>
          <cell r="C1247">
            <v>18674</v>
          </cell>
          <cell r="D1247" t="str">
            <v>SA1&amp;3</v>
          </cell>
          <cell r="E1247" t="str">
            <v>B</v>
          </cell>
          <cell r="F1247" t="str">
            <v xml:space="preserve">SR COMMUN MENTAL HLTH PSYCHOLOGIST </v>
          </cell>
          <cell r="G1247" t="str">
            <v>8712A</v>
          </cell>
          <cell r="H1247">
            <v>7311.45</v>
          </cell>
          <cell r="I1247">
            <v>1</v>
          </cell>
          <cell r="J1247">
            <v>12</v>
          </cell>
          <cell r="K1247">
            <v>1</v>
          </cell>
          <cell r="L1247">
            <v>87737.16</v>
          </cell>
        </row>
        <row r="1248">
          <cell r="A1248">
            <v>103866</v>
          </cell>
          <cell r="B1248">
            <v>18674</v>
          </cell>
          <cell r="C1248">
            <v>18674</v>
          </cell>
          <cell r="D1248" t="str">
            <v>SA1&amp;3</v>
          </cell>
          <cell r="E1248" t="str">
            <v>B</v>
          </cell>
          <cell r="F1248" t="str">
            <v xml:space="preserve">STAFF ASSISTANT I                  </v>
          </cell>
          <cell r="G1248" t="str">
            <v>0907A</v>
          </cell>
          <cell r="H1248">
            <v>3453.18</v>
          </cell>
          <cell r="I1248">
            <v>1</v>
          </cell>
          <cell r="J1248">
            <v>12</v>
          </cell>
          <cell r="K1248">
            <v>1</v>
          </cell>
          <cell r="L1248">
            <v>41438.480000000003</v>
          </cell>
        </row>
        <row r="1249">
          <cell r="A1249">
            <v>106243</v>
          </cell>
          <cell r="B1249">
            <v>18674</v>
          </cell>
          <cell r="C1249">
            <v>18674</v>
          </cell>
          <cell r="D1249" t="str">
            <v>SA1&amp;3</v>
          </cell>
          <cell r="E1249" t="str">
            <v>B</v>
          </cell>
          <cell r="F1249" t="str">
            <v xml:space="preserve">SUPVG PSYCHIATRIC SOCIAL WORKER    </v>
          </cell>
          <cell r="G1249" t="str">
            <v>9038A</v>
          </cell>
          <cell r="H1249">
            <v>6062.45</v>
          </cell>
          <cell r="I1249">
            <v>1</v>
          </cell>
          <cell r="J1249">
            <v>12</v>
          </cell>
          <cell r="K1249">
            <v>1</v>
          </cell>
          <cell r="L1249">
            <v>72749.399999999994</v>
          </cell>
        </row>
        <row r="1250">
          <cell r="A1250">
            <v>100264</v>
          </cell>
          <cell r="B1250">
            <v>20597</v>
          </cell>
          <cell r="C1250">
            <v>21549</v>
          </cell>
          <cell r="D1250" t="str">
            <v>SA1&amp;3</v>
          </cell>
          <cell r="E1250" t="str">
            <v>B</v>
          </cell>
          <cell r="F1250" t="str">
            <v>DEPUTY DIRECTOR, MENTAL HEALTH (UC)</v>
          </cell>
          <cell r="G1250" t="str">
            <v>4707A</v>
          </cell>
          <cell r="H1250">
            <v>10568.17</v>
          </cell>
          <cell r="I1250">
            <v>1</v>
          </cell>
          <cell r="J1250">
            <v>12</v>
          </cell>
          <cell r="K1250">
            <v>1</v>
          </cell>
          <cell r="L1250">
            <v>126818</v>
          </cell>
        </row>
        <row r="1251">
          <cell r="A1251">
            <v>106255</v>
          </cell>
          <cell r="B1251">
            <v>21565</v>
          </cell>
          <cell r="C1251">
            <v>21549</v>
          </cell>
          <cell r="D1251" t="str">
            <v>SA1&amp;3</v>
          </cell>
          <cell r="E1251" t="str">
            <v>B</v>
          </cell>
          <cell r="F1251" t="str">
            <v>MENTAL HEALTH SERVICES COORD I</v>
          </cell>
          <cell r="G1251" t="str">
            <v>8148A</v>
          </cell>
          <cell r="H1251">
            <v>5126.91</v>
          </cell>
          <cell r="I1251">
            <v>1</v>
          </cell>
          <cell r="J1251">
            <v>12</v>
          </cell>
          <cell r="K1251">
            <v>1</v>
          </cell>
          <cell r="L1251">
            <v>61522.92</v>
          </cell>
        </row>
        <row r="1252">
          <cell r="A1252">
            <v>101968</v>
          </cell>
          <cell r="B1252">
            <v>21549</v>
          </cell>
          <cell r="C1252">
            <v>21549</v>
          </cell>
          <cell r="D1252" t="str">
            <v>SA1&amp;3</v>
          </cell>
          <cell r="E1252" t="str">
            <v>B</v>
          </cell>
          <cell r="F1252" t="str">
            <v>MENTAL HLTH CLINICAL DIST CHIEF, MD</v>
          </cell>
          <cell r="G1252" t="str">
            <v>5492A</v>
          </cell>
          <cell r="H1252">
            <v>12444</v>
          </cell>
          <cell r="I1252">
            <v>1</v>
          </cell>
          <cell r="J1252">
            <v>12</v>
          </cell>
          <cell r="K1252">
            <v>1</v>
          </cell>
          <cell r="L1252">
            <v>149328</v>
          </cell>
        </row>
        <row r="1253">
          <cell r="A1253">
            <v>109962</v>
          </cell>
          <cell r="B1253">
            <v>21549</v>
          </cell>
          <cell r="C1253">
            <v>21549</v>
          </cell>
          <cell r="D1253" t="str">
            <v>SA1&amp;3</v>
          </cell>
          <cell r="E1253" t="str">
            <v>B</v>
          </cell>
          <cell r="F1253" t="str">
            <v>PATIENT RESOURCES WORKER</v>
          </cell>
          <cell r="G1253" t="str">
            <v>9192A</v>
          </cell>
          <cell r="H1253">
            <v>2748.27</v>
          </cell>
          <cell r="I1253">
            <v>1</v>
          </cell>
          <cell r="J1253">
            <v>12</v>
          </cell>
          <cell r="K1253">
            <v>1</v>
          </cell>
          <cell r="L1253">
            <v>32979.24</v>
          </cell>
        </row>
        <row r="1254">
          <cell r="A1254">
            <v>102226</v>
          </cell>
          <cell r="B1254">
            <v>21549</v>
          </cell>
          <cell r="C1254">
            <v>21549</v>
          </cell>
          <cell r="D1254" t="str">
            <v>SA1&amp;3</v>
          </cell>
          <cell r="E1254" t="str">
            <v>B</v>
          </cell>
          <cell r="F1254" t="str">
            <v xml:space="preserve">STAFF ASSISTANT II                 </v>
          </cell>
          <cell r="G1254" t="str">
            <v>0913A</v>
          </cell>
          <cell r="H1254">
            <v>4167.45</v>
          </cell>
          <cell r="I1254">
            <v>1</v>
          </cell>
          <cell r="J1254">
            <v>12</v>
          </cell>
          <cell r="K1254">
            <v>1</v>
          </cell>
          <cell r="L1254">
            <v>50009.24</v>
          </cell>
        </row>
        <row r="1255">
          <cell r="A1255">
            <v>104149</v>
          </cell>
          <cell r="B1255">
            <v>18677</v>
          </cell>
          <cell r="C1255">
            <v>21549</v>
          </cell>
          <cell r="D1255" t="str">
            <v>SA1&amp;3</v>
          </cell>
          <cell r="E1255" t="str">
            <v>B</v>
          </cell>
          <cell r="F1255" t="str">
            <v xml:space="preserve">STAFF ASSISTANT II                 </v>
          </cell>
          <cell r="G1255" t="str">
            <v>0913A</v>
          </cell>
          <cell r="H1255">
            <v>4167.45</v>
          </cell>
          <cell r="I1255">
            <v>1</v>
          </cell>
          <cell r="J1255">
            <v>12</v>
          </cell>
          <cell r="K1255">
            <v>1</v>
          </cell>
          <cell r="L1255">
            <v>50009.24</v>
          </cell>
        </row>
        <row r="1256">
          <cell r="A1256">
            <v>100325</v>
          </cell>
          <cell r="B1256">
            <v>20676</v>
          </cell>
          <cell r="D1256" t="str">
            <v>SA1&amp;3</v>
          </cell>
          <cell r="E1256" t="str">
            <v>B</v>
          </cell>
          <cell r="F1256" t="str">
            <v xml:space="preserve">INTERMEDIATE STENOGRAPHER          </v>
          </cell>
          <cell r="G1256" t="str">
            <v>2172A</v>
          </cell>
          <cell r="H1256">
            <v>2934</v>
          </cell>
          <cell r="I1256">
            <v>1</v>
          </cell>
          <cell r="J1256">
            <v>12</v>
          </cell>
          <cell r="K1256">
            <v>1</v>
          </cell>
          <cell r="L1256">
            <v>35208</v>
          </cell>
        </row>
        <row r="1257">
          <cell r="A1257">
            <v>100468</v>
          </cell>
          <cell r="B1257">
            <v>20597</v>
          </cell>
          <cell r="D1257" t="str">
            <v>SA1&amp;3</v>
          </cell>
          <cell r="E1257" t="str">
            <v>B</v>
          </cell>
          <cell r="F1257" t="str">
            <v xml:space="preserve">MANAGEMENT SECRETARY III           </v>
          </cell>
          <cell r="G1257" t="str">
            <v>2109A</v>
          </cell>
          <cell r="H1257">
            <v>4576.7299999999996</v>
          </cell>
          <cell r="I1257">
            <v>1</v>
          </cell>
          <cell r="J1257">
            <v>12</v>
          </cell>
          <cell r="K1257">
            <v>1</v>
          </cell>
          <cell r="L1257">
            <v>54920.52</v>
          </cell>
        </row>
        <row r="1258">
          <cell r="A1258">
            <v>100535</v>
          </cell>
          <cell r="B1258">
            <v>20597</v>
          </cell>
          <cell r="D1258" t="str">
            <v>SA1&amp;3</v>
          </cell>
          <cell r="E1258" t="str">
            <v>B</v>
          </cell>
          <cell r="F1258" t="str">
            <v xml:space="preserve">MENTAL HEALTH ANALYST II           </v>
          </cell>
          <cell r="G1258" t="str">
            <v>4729A</v>
          </cell>
          <cell r="H1258">
            <v>6244.55</v>
          </cell>
          <cell r="I1258">
            <v>1</v>
          </cell>
          <cell r="J1258">
            <v>12</v>
          </cell>
          <cell r="K1258">
            <v>1</v>
          </cell>
          <cell r="L1258">
            <v>74934.36</v>
          </cell>
        </row>
        <row r="1259">
          <cell r="A1259">
            <v>103459</v>
          </cell>
          <cell r="B1259">
            <v>20597</v>
          </cell>
          <cell r="D1259" t="str">
            <v>SA1&amp;3</v>
          </cell>
          <cell r="E1259" t="str">
            <v>B</v>
          </cell>
          <cell r="F1259" t="str">
            <v xml:space="preserve">MENTAL HEALTH ANALYST II           </v>
          </cell>
          <cell r="G1259" t="str">
            <v>4729A</v>
          </cell>
          <cell r="H1259">
            <v>6244.55</v>
          </cell>
          <cell r="I1259">
            <v>1</v>
          </cell>
          <cell r="J1259">
            <v>12</v>
          </cell>
          <cell r="K1259">
            <v>1</v>
          </cell>
          <cell r="L1259">
            <v>74934.36</v>
          </cell>
        </row>
        <row r="1260">
          <cell r="A1260">
            <v>102148</v>
          </cell>
          <cell r="B1260">
            <v>20597</v>
          </cell>
          <cell r="D1260" t="str">
            <v>SA1&amp;3</v>
          </cell>
          <cell r="E1260" t="str">
            <v>B</v>
          </cell>
          <cell r="F1260" t="str">
            <v xml:space="preserve">MENTAL HEALTH ANALYST III          </v>
          </cell>
          <cell r="G1260" t="str">
            <v>4731A</v>
          </cell>
          <cell r="H1260">
            <v>7329.55</v>
          </cell>
          <cell r="I1260">
            <v>1</v>
          </cell>
          <cell r="J1260">
            <v>12</v>
          </cell>
          <cell r="K1260">
            <v>1</v>
          </cell>
          <cell r="L1260">
            <v>87954.76</v>
          </cell>
        </row>
        <row r="1261">
          <cell r="A1261">
            <v>106276</v>
          </cell>
          <cell r="B1261">
            <v>20446</v>
          </cell>
          <cell r="D1261" t="str">
            <v>SA1&amp;3</v>
          </cell>
          <cell r="E1261" t="str">
            <v>B</v>
          </cell>
          <cell r="F1261" t="str">
            <v>MENTAL HEALTH SERVICES COORD I</v>
          </cell>
          <cell r="G1261" t="str">
            <v>8148A</v>
          </cell>
          <cell r="H1261">
            <v>5126.91</v>
          </cell>
          <cell r="I1261">
            <v>1</v>
          </cell>
          <cell r="J1261">
            <v>12</v>
          </cell>
          <cell r="K1261">
            <v>1</v>
          </cell>
          <cell r="L1261">
            <v>61522.92</v>
          </cell>
        </row>
        <row r="1262">
          <cell r="A1262">
            <v>104173</v>
          </cell>
          <cell r="B1262">
            <v>20944</v>
          </cell>
          <cell r="D1262" t="str">
            <v>SA1&amp;3</v>
          </cell>
          <cell r="E1262" t="str">
            <v>B</v>
          </cell>
          <cell r="F1262" t="str">
            <v>MENTAL HLTH CLINICAL DIST CHIEF</v>
          </cell>
          <cell r="G1262" t="str">
            <v>4722A</v>
          </cell>
          <cell r="H1262">
            <v>10074</v>
          </cell>
          <cell r="I1262">
            <v>1</v>
          </cell>
          <cell r="J1262">
            <v>12</v>
          </cell>
          <cell r="K1262">
            <v>1</v>
          </cell>
          <cell r="L1262">
            <v>120887.6</v>
          </cell>
        </row>
        <row r="1263">
          <cell r="A1263">
            <v>103840</v>
          </cell>
          <cell r="B1263">
            <v>21549</v>
          </cell>
          <cell r="D1263" t="str">
            <v>SA1&amp;3</v>
          </cell>
          <cell r="E1263" t="str">
            <v>B</v>
          </cell>
          <cell r="F1263" t="str">
            <v xml:space="preserve">SENIOR SECRETARY III               </v>
          </cell>
          <cell r="G1263" t="str">
            <v>2102A</v>
          </cell>
          <cell r="H1263">
            <v>4106.3599999999997</v>
          </cell>
          <cell r="I1263">
            <v>1</v>
          </cell>
          <cell r="J1263">
            <v>12</v>
          </cell>
          <cell r="K1263">
            <v>1</v>
          </cell>
          <cell r="L1263">
            <v>49276.32</v>
          </cell>
        </row>
        <row r="1264">
          <cell r="A1264">
            <v>109935</v>
          </cell>
          <cell r="B1264">
            <v>20652</v>
          </cell>
          <cell r="D1264" t="str">
            <v>SA1&amp;3</v>
          </cell>
          <cell r="E1264" t="str">
            <v>B</v>
          </cell>
          <cell r="F1264" t="str">
            <v xml:space="preserve">SENIOR TYPIST-CLERK                </v>
          </cell>
          <cell r="G1264" t="str">
            <v>2216A</v>
          </cell>
          <cell r="H1264">
            <v>3013.55</v>
          </cell>
          <cell r="I1264">
            <v>1</v>
          </cell>
          <cell r="J1264">
            <v>12</v>
          </cell>
          <cell r="K1264">
            <v>1</v>
          </cell>
          <cell r="L1264">
            <v>36162.6</v>
          </cell>
        </row>
        <row r="1265">
          <cell r="A1265">
            <v>102230</v>
          </cell>
          <cell r="B1265">
            <v>20597</v>
          </cell>
          <cell r="D1265" t="str">
            <v>SA1&amp;3</v>
          </cell>
          <cell r="E1265" t="str">
            <v>B</v>
          </cell>
          <cell r="F1265" t="str">
            <v xml:space="preserve">STAFF ASSISTANT II                 </v>
          </cell>
          <cell r="G1265" t="str">
            <v>0913A</v>
          </cell>
          <cell r="H1265">
            <v>4167.45</v>
          </cell>
          <cell r="I1265">
            <v>1</v>
          </cell>
          <cell r="J1265">
            <v>12</v>
          </cell>
          <cell r="K1265">
            <v>1</v>
          </cell>
          <cell r="L1265">
            <v>50009.24</v>
          </cell>
        </row>
        <row r="1266">
          <cell r="A1266">
            <v>104211</v>
          </cell>
          <cell r="B1266">
            <v>20468</v>
          </cell>
          <cell r="C1266">
            <v>20468</v>
          </cell>
          <cell r="D1266" t="str">
            <v>SA1&amp;3</v>
          </cell>
          <cell r="E1266" t="str">
            <v>B</v>
          </cell>
          <cell r="F1266" t="str">
            <v>CLINICAL PSYCHOLOGIST II</v>
          </cell>
          <cell r="G1266" t="str">
            <v>8697A</v>
          </cell>
          <cell r="H1266">
            <v>6993.82</v>
          </cell>
          <cell r="I1266">
            <v>1</v>
          </cell>
          <cell r="J1266">
            <v>12</v>
          </cell>
          <cell r="K1266">
            <v>1</v>
          </cell>
          <cell r="L1266">
            <v>83925.52</v>
          </cell>
        </row>
        <row r="1267">
          <cell r="A1267">
            <v>106077</v>
          </cell>
          <cell r="B1267">
            <v>18676</v>
          </cell>
          <cell r="C1267">
            <v>20468</v>
          </cell>
          <cell r="D1267" t="str">
            <v>SA1&amp;3</v>
          </cell>
          <cell r="E1267" t="str">
            <v>B</v>
          </cell>
          <cell r="F1267" t="str">
            <v>CLINICAL PSYCHOLOGIST II</v>
          </cell>
          <cell r="G1267" t="str">
            <v>8697A</v>
          </cell>
          <cell r="H1267">
            <v>6993.82</v>
          </cell>
          <cell r="I1267">
            <v>1</v>
          </cell>
          <cell r="J1267">
            <v>12</v>
          </cell>
          <cell r="K1267">
            <v>1</v>
          </cell>
          <cell r="L1267">
            <v>83925.52</v>
          </cell>
        </row>
        <row r="1268">
          <cell r="A1268">
            <v>106360</v>
          </cell>
          <cell r="B1268">
            <v>21564</v>
          </cell>
          <cell r="C1268">
            <v>20468</v>
          </cell>
          <cell r="D1268" t="str">
            <v>SA1&amp;3</v>
          </cell>
          <cell r="E1268" t="str">
            <v>B</v>
          </cell>
          <cell r="F1268" t="str">
            <v>CLINICAL PSYCHOLOGIST II</v>
          </cell>
          <cell r="G1268" t="str">
            <v>8697A</v>
          </cell>
          <cell r="H1268">
            <v>6993.82</v>
          </cell>
          <cell r="I1268">
            <v>1</v>
          </cell>
          <cell r="J1268">
            <v>12</v>
          </cell>
          <cell r="K1268">
            <v>1</v>
          </cell>
          <cell r="L1268">
            <v>83925.52</v>
          </cell>
        </row>
        <row r="1269">
          <cell r="A1269">
            <v>100342</v>
          </cell>
          <cell r="B1269">
            <v>20468</v>
          </cell>
          <cell r="C1269">
            <v>20468</v>
          </cell>
          <cell r="D1269" t="str">
            <v>SA1&amp;3</v>
          </cell>
          <cell r="E1269" t="str">
            <v>B</v>
          </cell>
          <cell r="F1269" t="str">
            <v>INTERMEDIATE TYPIST-CLERK</v>
          </cell>
          <cell r="G1269" t="str">
            <v>2214A</v>
          </cell>
          <cell r="H1269">
            <v>2675.27</v>
          </cell>
          <cell r="I1269">
            <v>1</v>
          </cell>
          <cell r="J1269">
            <v>12</v>
          </cell>
          <cell r="K1269">
            <v>1</v>
          </cell>
          <cell r="L1269">
            <v>32103.16</v>
          </cell>
        </row>
        <row r="1270">
          <cell r="A1270">
            <v>102267</v>
          </cell>
          <cell r="B1270">
            <v>20468</v>
          </cell>
          <cell r="C1270">
            <v>20468</v>
          </cell>
          <cell r="D1270" t="str">
            <v>SA1&amp;3</v>
          </cell>
          <cell r="E1270" t="str">
            <v>B</v>
          </cell>
          <cell r="F1270" t="str">
            <v>INTERMEDIATE TYPIST-CLERK</v>
          </cell>
          <cell r="G1270" t="str">
            <v>2214A</v>
          </cell>
          <cell r="H1270">
            <v>2675.27</v>
          </cell>
          <cell r="I1270">
            <v>1</v>
          </cell>
          <cell r="J1270">
            <v>12</v>
          </cell>
          <cell r="K1270">
            <v>1</v>
          </cell>
          <cell r="L1270">
            <v>32103.16</v>
          </cell>
        </row>
        <row r="1271">
          <cell r="A1271">
            <v>104250</v>
          </cell>
          <cell r="B1271">
            <v>20468</v>
          </cell>
          <cell r="C1271">
            <v>20468</v>
          </cell>
          <cell r="D1271" t="str">
            <v>SA1&amp;3</v>
          </cell>
          <cell r="E1271" t="str">
            <v>B</v>
          </cell>
          <cell r="F1271" t="str">
            <v>INTERMEDIATE TYPIST-CLERK</v>
          </cell>
          <cell r="G1271" t="str">
            <v>2214A</v>
          </cell>
          <cell r="H1271">
            <v>2675.27</v>
          </cell>
          <cell r="I1271">
            <v>1</v>
          </cell>
          <cell r="J1271">
            <v>12</v>
          </cell>
          <cell r="K1271">
            <v>1</v>
          </cell>
          <cell r="L1271">
            <v>32103.16</v>
          </cell>
        </row>
        <row r="1272">
          <cell r="A1272">
            <v>104252</v>
          </cell>
          <cell r="B1272">
            <v>20468</v>
          </cell>
          <cell r="C1272">
            <v>20468</v>
          </cell>
          <cell r="D1272" t="str">
            <v>SA1&amp;3</v>
          </cell>
          <cell r="E1272" t="str">
            <v>B</v>
          </cell>
          <cell r="F1272" t="str">
            <v>INTERMEDIATE TYPIST-CLERK</v>
          </cell>
          <cell r="G1272" t="str">
            <v>2214A</v>
          </cell>
          <cell r="H1272">
            <v>2675.27</v>
          </cell>
          <cell r="I1272">
            <v>1</v>
          </cell>
          <cell r="J1272">
            <v>12</v>
          </cell>
          <cell r="K1272">
            <v>1</v>
          </cell>
          <cell r="L1272">
            <v>32103.16</v>
          </cell>
        </row>
        <row r="1273">
          <cell r="A1273">
            <v>104652</v>
          </cell>
          <cell r="B1273">
            <v>20468</v>
          </cell>
          <cell r="C1273">
            <v>20468</v>
          </cell>
          <cell r="D1273" t="str">
            <v>SA1&amp;3</v>
          </cell>
          <cell r="E1273" t="str">
            <v>B</v>
          </cell>
          <cell r="F1273" t="str">
            <v>INTERMEDIATE TYPIST-CLERK</v>
          </cell>
          <cell r="G1273" t="str">
            <v>2214A</v>
          </cell>
          <cell r="H1273">
            <v>2675.27</v>
          </cell>
          <cell r="I1273">
            <v>1</v>
          </cell>
          <cell r="J1273">
            <v>12</v>
          </cell>
          <cell r="K1273">
            <v>1</v>
          </cell>
          <cell r="L1273">
            <v>32103.16</v>
          </cell>
        </row>
        <row r="1274">
          <cell r="A1274">
            <v>109649</v>
          </cell>
          <cell r="B1274">
            <v>20468</v>
          </cell>
          <cell r="C1274">
            <v>20468</v>
          </cell>
          <cell r="D1274" t="str">
            <v>SA1&amp;3</v>
          </cell>
          <cell r="E1274" t="str">
            <v>B</v>
          </cell>
          <cell r="F1274" t="str">
            <v>INTERMEDIATE TYPIST-CLERK</v>
          </cell>
          <cell r="G1274" t="str">
            <v>2214A</v>
          </cell>
          <cell r="H1274">
            <v>2675.27</v>
          </cell>
          <cell r="I1274">
            <v>1</v>
          </cell>
          <cell r="J1274">
            <v>12</v>
          </cell>
          <cell r="K1274">
            <v>1</v>
          </cell>
          <cell r="L1274">
            <v>32103.24</v>
          </cell>
        </row>
        <row r="1275">
          <cell r="A1275">
            <v>109650</v>
          </cell>
          <cell r="B1275">
            <v>20468</v>
          </cell>
          <cell r="C1275">
            <v>20468</v>
          </cell>
          <cell r="D1275" t="str">
            <v>SA1&amp;3</v>
          </cell>
          <cell r="E1275" t="str">
            <v>B</v>
          </cell>
          <cell r="F1275" t="str">
            <v>INTERMEDIATE TYPIST-CLERK</v>
          </cell>
          <cell r="G1275" t="str">
            <v>2214A</v>
          </cell>
          <cell r="H1275">
            <v>2675.27</v>
          </cell>
          <cell r="I1275">
            <v>1</v>
          </cell>
          <cell r="J1275">
            <v>12</v>
          </cell>
          <cell r="K1275">
            <v>1</v>
          </cell>
          <cell r="L1275">
            <v>32103.24</v>
          </cell>
        </row>
        <row r="1276">
          <cell r="A1276">
            <v>100473</v>
          </cell>
          <cell r="B1276">
            <v>20468</v>
          </cell>
          <cell r="C1276">
            <v>20468</v>
          </cell>
          <cell r="D1276" t="str">
            <v>SA1&amp;3</v>
          </cell>
          <cell r="E1276" t="str">
            <v>B</v>
          </cell>
          <cell r="F1276" t="str">
            <v>MEDICAL CASE WORKER II</v>
          </cell>
          <cell r="G1276" t="str">
            <v>9002A</v>
          </cell>
          <cell r="H1276">
            <v>3938.82</v>
          </cell>
          <cell r="I1276">
            <v>1</v>
          </cell>
          <cell r="J1276">
            <v>12</v>
          </cell>
          <cell r="K1276">
            <v>1</v>
          </cell>
          <cell r="L1276">
            <v>47265.68</v>
          </cell>
        </row>
        <row r="1277">
          <cell r="A1277">
            <v>104241</v>
          </cell>
          <cell r="B1277">
            <v>20468</v>
          </cell>
          <cell r="C1277">
            <v>20468</v>
          </cell>
          <cell r="D1277" t="str">
            <v>SA1&amp;3</v>
          </cell>
          <cell r="E1277" t="str">
            <v>B</v>
          </cell>
          <cell r="F1277" t="str">
            <v>MEDICAL CASE WORKER II</v>
          </cell>
          <cell r="G1277" t="str">
            <v>9002A</v>
          </cell>
          <cell r="H1277">
            <v>3938.82</v>
          </cell>
          <cell r="I1277">
            <v>1</v>
          </cell>
          <cell r="J1277">
            <v>12</v>
          </cell>
          <cell r="K1277">
            <v>1</v>
          </cell>
          <cell r="L1277">
            <v>47265.68</v>
          </cell>
        </row>
        <row r="1278">
          <cell r="A1278">
            <v>104374</v>
          </cell>
          <cell r="B1278">
            <v>20923</v>
          </cell>
          <cell r="C1278">
            <v>20468</v>
          </cell>
          <cell r="D1278" t="str">
            <v>SA1&amp;3</v>
          </cell>
          <cell r="E1278" t="str">
            <v>B</v>
          </cell>
          <cell r="F1278" t="str">
            <v>MEDICAL CASE WORKER II</v>
          </cell>
          <cell r="G1278" t="str">
            <v>9002A</v>
          </cell>
          <cell r="H1278">
            <v>3938.82</v>
          </cell>
          <cell r="I1278">
            <v>1</v>
          </cell>
          <cell r="J1278">
            <v>12</v>
          </cell>
          <cell r="K1278">
            <v>1</v>
          </cell>
          <cell r="L1278">
            <v>47265.68</v>
          </cell>
        </row>
        <row r="1279">
          <cell r="A1279">
            <v>103879</v>
          </cell>
          <cell r="B1279">
            <v>20468</v>
          </cell>
          <cell r="C1279">
            <v>20468</v>
          </cell>
          <cell r="D1279" t="str">
            <v>SA1&amp;3</v>
          </cell>
          <cell r="E1279" t="str">
            <v>B</v>
          </cell>
          <cell r="F1279" t="str">
            <v>MENTAL HEALTH COUNSELOR, RN</v>
          </cell>
          <cell r="G1279" t="str">
            <v>5278A</v>
          </cell>
          <cell r="H1279">
            <v>6275.27</v>
          </cell>
          <cell r="I1279">
            <v>1</v>
          </cell>
          <cell r="J1279">
            <v>12</v>
          </cell>
          <cell r="K1279">
            <v>1</v>
          </cell>
          <cell r="L1279">
            <v>76804.323333333334</v>
          </cell>
        </row>
        <row r="1280">
          <cell r="A1280">
            <v>104651</v>
          </cell>
          <cell r="B1280">
            <v>20468</v>
          </cell>
          <cell r="C1280">
            <v>20468</v>
          </cell>
          <cell r="D1280" t="str">
            <v>SA1&amp;3</v>
          </cell>
          <cell r="E1280" t="str">
            <v>B</v>
          </cell>
          <cell r="F1280" t="str">
            <v>MENTAL HEALTH COUNSELOR, RN</v>
          </cell>
          <cell r="G1280" t="str">
            <v>5278A</v>
          </cell>
          <cell r="H1280">
            <v>6275.27</v>
          </cell>
          <cell r="I1280">
            <v>1</v>
          </cell>
          <cell r="J1280">
            <v>12</v>
          </cell>
          <cell r="K1280">
            <v>1</v>
          </cell>
          <cell r="L1280">
            <v>76804.323333333334</v>
          </cell>
        </row>
        <row r="1281">
          <cell r="A1281">
            <v>100757</v>
          </cell>
          <cell r="B1281">
            <v>20465</v>
          </cell>
          <cell r="C1281">
            <v>20468</v>
          </cell>
          <cell r="D1281" t="str">
            <v>SA1&amp;3</v>
          </cell>
          <cell r="E1281" t="str">
            <v>B</v>
          </cell>
          <cell r="F1281" t="str">
            <v>MENTAL HEALTH PSYCHIATRIST</v>
          </cell>
          <cell r="G1281" t="str">
            <v>4735A</v>
          </cell>
          <cell r="H1281">
            <v>12844</v>
          </cell>
          <cell r="I1281">
            <v>1</v>
          </cell>
          <cell r="J1281">
            <v>12</v>
          </cell>
          <cell r="K1281">
            <v>1</v>
          </cell>
          <cell r="L1281">
            <v>154128</v>
          </cell>
        </row>
        <row r="1282">
          <cell r="A1282">
            <v>104242</v>
          </cell>
          <cell r="B1282">
            <v>20468</v>
          </cell>
          <cell r="C1282">
            <v>20468</v>
          </cell>
          <cell r="D1282" t="str">
            <v>SA1&amp;3</v>
          </cell>
          <cell r="E1282" t="str">
            <v>B</v>
          </cell>
          <cell r="F1282" t="str">
            <v>MENTAL HEALTH PSYCHIATRIST</v>
          </cell>
          <cell r="G1282" t="str">
            <v>4735A</v>
          </cell>
          <cell r="H1282">
            <v>12844</v>
          </cell>
          <cell r="I1282">
            <v>1</v>
          </cell>
          <cell r="J1282">
            <v>6</v>
          </cell>
          <cell r="K1282">
            <v>0.5</v>
          </cell>
          <cell r="L1282">
            <v>77064</v>
          </cell>
        </row>
        <row r="1283">
          <cell r="A1283">
            <v>104249</v>
          </cell>
          <cell r="B1283">
            <v>20468</v>
          </cell>
          <cell r="C1283">
            <v>20468</v>
          </cell>
          <cell r="D1283" t="str">
            <v>SA1&amp;3</v>
          </cell>
          <cell r="E1283" t="str">
            <v>B</v>
          </cell>
          <cell r="F1283" t="str">
            <v>MENTAL HEALTH PSYCHIATRIST</v>
          </cell>
          <cell r="G1283" t="str">
            <v>4735A</v>
          </cell>
          <cell r="H1283">
            <v>12844</v>
          </cell>
          <cell r="I1283">
            <v>1</v>
          </cell>
          <cell r="J1283">
            <v>12</v>
          </cell>
          <cell r="K1283">
            <v>1</v>
          </cell>
          <cell r="L1283">
            <v>154128</v>
          </cell>
        </row>
        <row r="1284">
          <cell r="A1284">
            <v>104253</v>
          </cell>
          <cell r="B1284">
            <v>20468</v>
          </cell>
          <cell r="C1284">
            <v>20468</v>
          </cell>
          <cell r="D1284" t="str">
            <v>SA1&amp;3</v>
          </cell>
          <cell r="E1284" t="str">
            <v>B</v>
          </cell>
          <cell r="F1284" t="str">
            <v>MENTAL HEALTH PSYCHIATRIST</v>
          </cell>
          <cell r="G1284" t="str">
            <v>4735A</v>
          </cell>
          <cell r="H1284">
            <v>12844</v>
          </cell>
          <cell r="I1284">
            <v>1</v>
          </cell>
          <cell r="J1284">
            <v>12</v>
          </cell>
          <cell r="K1284">
            <v>1</v>
          </cell>
          <cell r="L1284">
            <v>154128</v>
          </cell>
        </row>
        <row r="1285">
          <cell r="A1285">
            <v>104657</v>
          </cell>
          <cell r="B1285">
            <v>20469</v>
          </cell>
          <cell r="C1285">
            <v>20468</v>
          </cell>
          <cell r="D1285" t="str">
            <v>SA1&amp;3</v>
          </cell>
          <cell r="E1285" t="str">
            <v>B</v>
          </cell>
          <cell r="F1285" t="str">
            <v>MENTAL HEALTH PSYCHIATRIST</v>
          </cell>
          <cell r="G1285" t="str">
            <v>4735A</v>
          </cell>
          <cell r="H1285">
            <v>12844</v>
          </cell>
          <cell r="I1285">
            <v>1</v>
          </cell>
          <cell r="J1285">
            <v>12</v>
          </cell>
          <cell r="K1285">
            <v>1</v>
          </cell>
          <cell r="L1285">
            <v>154128</v>
          </cell>
        </row>
        <row r="1286">
          <cell r="A1286">
            <v>105008</v>
          </cell>
          <cell r="B1286">
            <v>20468</v>
          </cell>
          <cell r="C1286">
            <v>20468</v>
          </cell>
          <cell r="D1286" t="str">
            <v>SA1&amp;3</v>
          </cell>
          <cell r="E1286" t="str">
            <v>B</v>
          </cell>
          <cell r="F1286" t="str">
            <v>MENTAL HEALTH PSYCHIATRIST</v>
          </cell>
          <cell r="G1286" t="str">
            <v>4735A</v>
          </cell>
          <cell r="H1286">
            <v>12844</v>
          </cell>
          <cell r="I1286">
            <v>1</v>
          </cell>
          <cell r="J1286">
            <v>6</v>
          </cell>
          <cell r="K1286">
            <v>0.5</v>
          </cell>
          <cell r="L1286">
            <v>77064</v>
          </cell>
        </row>
        <row r="1287">
          <cell r="A1287">
            <v>104755</v>
          </cell>
          <cell r="B1287">
            <v>21537</v>
          </cell>
          <cell r="C1287">
            <v>20468</v>
          </cell>
          <cell r="D1287" t="str">
            <v>SA1&amp;3</v>
          </cell>
          <cell r="E1287" t="str">
            <v>B</v>
          </cell>
          <cell r="F1287" t="str">
            <v>MNTL HLTH CLINICAL PROGRAM HEAD</v>
          </cell>
          <cell r="G1287" t="str">
            <v>4726A</v>
          </cell>
          <cell r="H1287">
            <v>8709.73</v>
          </cell>
          <cell r="I1287">
            <v>1</v>
          </cell>
          <cell r="J1287">
            <v>12</v>
          </cell>
          <cell r="K1287">
            <v>1</v>
          </cell>
          <cell r="L1287">
            <v>104516.76</v>
          </cell>
        </row>
        <row r="1288">
          <cell r="A1288">
            <v>102599</v>
          </cell>
          <cell r="B1288">
            <v>20468</v>
          </cell>
          <cell r="C1288">
            <v>20468</v>
          </cell>
          <cell r="D1288" t="str">
            <v>SA1&amp;3</v>
          </cell>
          <cell r="E1288" t="str">
            <v>B</v>
          </cell>
          <cell r="F1288" t="str">
            <v xml:space="preserve">PATIENT FINANCIAL SERVICES WORKER  </v>
          </cell>
          <cell r="G1288" t="str">
            <v>9193A</v>
          </cell>
          <cell r="H1288">
            <v>3403.55</v>
          </cell>
          <cell r="I1288">
            <v>1</v>
          </cell>
          <cell r="J1288">
            <v>12</v>
          </cell>
          <cell r="K1288">
            <v>1</v>
          </cell>
          <cell r="L1288">
            <v>40842.6</v>
          </cell>
        </row>
        <row r="1289">
          <cell r="A1289">
            <v>100979</v>
          </cell>
          <cell r="B1289">
            <v>20459</v>
          </cell>
          <cell r="C1289">
            <v>20468</v>
          </cell>
          <cell r="D1289" t="str">
            <v>SA1&amp;3</v>
          </cell>
          <cell r="E1289" t="str">
            <v>B</v>
          </cell>
          <cell r="F1289" t="str">
            <v>PSYCHIATRIC SOCIAL WORKER II</v>
          </cell>
          <cell r="G1289" t="str">
            <v>9035A</v>
          </cell>
          <cell r="H1289">
            <v>5425.82</v>
          </cell>
          <cell r="I1289">
            <v>1</v>
          </cell>
          <cell r="J1289">
            <v>12</v>
          </cell>
          <cell r="K1289">
            <v>1</v>
          </cell>
          <cell r="L1289">
            <v>65109.84</v>
          </cell>
        </row>
        <row r="1290">
          <cell r="A1290">
            <v>103733</v>
          </cell>
          <cell r="B1290">
            <v>20658</v>
          </cell>
          <cell r="C1290">
            <v>20468</v>
          </cell>
          <cell r="D1290" t="str">
            <v>SA1&amp;3</v>
          </cell>
          <cell r="E1290" t="str">
            <v>B</v>
          </cell>
          <cell r="F1290" t="str">
            <v>PSYCHIATRIC SOCIAL WORKER II</v>
          </cell>
          <cell r="G1290" t="str">
            <v>9035A</v>
          </cell>
          <cell r="H1290">
            <v>5425.82</v>
          </cell>
          <cell r="I1290">
            <v>1</v>
          </cell>
          <cell r="J1290">
            <v>12</v>
          </cell>
          <cell r="K1290">
            <v>1</v>
          </cell>
          <cell r="L1290">
            <v>65109.84</v>
          </cell>
        </row>
        <row r="1291">
          <cell r="A1291">
            <v>104140</v>
          </cell>
          <cell r="B1291">
            <v>20468</v>
          </cell>
          <cell r="C1291">
            <v>20468</v>
          </cell>
          <cell r="D1291" t="str">
            <v>SA1&amp;3</v>
          </cell>
          <cell r="E1291" t="str">
            <v>B</v>
          </cell>
          <cell r="F1291" t="str">
            <v>PSYCHIATRIC SOCIAL WORKER II</v>
          </cell>
          <cell r="G1291" t="str">
            <v>9035A</v>
          </cell>
          <cell r="H1291">
            <v>5425.82</v>
          </cell>
          <cell r="I1291">
            <v>1</v>
          </cell>
          <cell r="J1291">
            <v>12</v>
          </cell>
          <cell r="K1291">
            <v>1</v>
          </cell>
          <cell r="L1291">
            <v>65109.84</v>
          </cell>
        </row>
        <row r="1292">
          <cell r="A1292">
            <v>104152</v>
          </cell>
          <cell r="B1292">
            <v>20468</v>
          </cell>
          <cell r="C1292">
            <v>20468</v>
          </cell>
          <cell r="D1292" t="str">
            <v>SA1&amp;3</v>
          </cell>
          <cell r="E1292" t="str">
            <v>B</v>
          </cell>
          <cell r="F1292" t="str">
            <v>PSYCHIATRIC SOCIAL WORKER II</v>
          </cell>
          <cell r="G1292" t="str">
            <v>9035A</v>
          </cell>
          <cell r="H1292">
            <v>5425.82</v>
          </cell>
          <cell r="I1292">
            <v>1</v>
          </cell>
          <cell r="J1292">
            <v>12</v>
          </cell>
          <cell r="K1292">
            <v>1</v>
          </cell>
          <cell r="L1292">
            <v>65109.84</v>
          </cell>
        </row>
        <row r="1293">
          <cell r="A1293">
            <v>104251</v>
          </cell>
          <cell r="B1293">
            <v>20468</v>
          </cell>
          <cell r="C1293">
            <v>20468</v>
          </cell>
          <cell r="D1293" t="str">
            <v>SA1&amp;3</v>
          </cell>
          <cell r="E1293" t="str">
            <v>B</v>
          </cell>
          <cell r="F1293" t="str">
            <v>PSYCHIATRIC SOCIAL WORKER II</v>
          </cell>
          <cell r="G1293" t="str">
            <v>9035A</v>
          </cell>
          <cell r="H1293">
            <v>5425.82</v>
          </cell>
          <cell r="I1293">
            <v>1</v>
          </cell>
          <cell r="J1293">
            <v>12</v>
          </cell>
          <cell r="K1293">
            <v>1</v>
          </cell>
          <cell r="L1293">
            <v>65109.84</v>
          </cell>
        </row>
        <row r="1294">
          <cell r="A1294">
            <v>109400</v>
          </cell>
          <cell r="B1294">
            <v>21542</v>
          </cell>
          <cell r="C1294">
            <v>20468</v>
          </cell>
          <cell r="D1294" t="str">
            <v>SA1&amp;3</v>
          </cell>
          <cell r="E1294" t="str">
            <v>B</v>
          </cell>
          <cell r="F1294" t="str">
            <v>PSYCHIATRIC SOCIAL WORKER II</v>
          </cell>
          <cell r="G1294" t="str">
            <v>9035A</v>
          </cell>
          <cell r="H1294">
            <v>5425.82</v>
          </cell>
          <cell r="I1294">
            <v>1</v>
          </cell>
          <cell r="J1294">
            <v>12</v>
          </cell>
          <cell r="K1294">
            <v>1</v>
          </cell>
          <cell r="L1294">
            <v>65109.84</v>
          </cell>
        </row>
        <row r="1295">
          <cell r="A1295">
            <v>109401</v>
          </cell>
          <cell r="B1295">
            <v>21542</v>
          </cell>
          <cell r="C1295">
            <v>20468</v>
          </cell>
          <cell r="D1295" t="str">
            <v>SA1&amp;3</v>
          </cell>
          <cell r="E1295" t="str">
            <v>B</v>
          </cell>
          <cell r="F1295" t="str">
            <v>PSYCHIATRIC SOCIAL WORKER II</v>
          </cell>
          <cell r="G1295" t="str">
            <v>9035A</v>
          </cell>
          <cell r="H1295">
            <v>5425.82</v>
          </cell>
          <cell r="I1295">
            <v>1</v>
          </cell>
          <cell r="J1295">
            <v>12</v>
          </cell>
          <cell r="K1295">
            <v>1</v>
          </cell>
          <cell r="L1295">
            <v>65109.84</v>
          </cell>
        </row>
        <row r="1296">
          <cell r="A1296">
            <v>104064</v>
          </cell>
          <cell r="B1296">
            <v>20446</v>
          </cell>
          <cell r="C1296">
            <v>20468</v>
          </cell>
          <cell r="D1296" t="str">
            <v>SA1&amp;3</v>
          </cell>
          <cell r="E1296" t="str">
            <v>B</v>
          </cell>
          <cell r="F1296" t="str">
            <v>PSYCHIATRIC TECHNICIAN II</v>
          </cell>
          <cell r="G1296" t="str">
            <v>8162A</v>
          </cell>
          <cell r="H1296">
            <v>3420.09</v>
          </cell>
          <cell r="I1296">
            <v>1</v>
          </cell>
          <cell r="J1296">
            <v>12</v>
          </cell>
          <cell r="K1296">
            <v>1</v>
          </cell>
          <cell r="L1296">
            <v>41041.08</v>
          </cell>
        </row>
        <row r="1297">
          <cell r="A1297">
            <v>104759</v>
          </cell>
          <cell r="B1297">
            <v>21537</v>
          </cell>
          <cell r="C1297">
            <v>20468</v>
          </cell>
          <cell r="D1297" t="str">
            <v>SA1&amp;3</v>
          </cell>
          <cell r="E1297" t="str">
            <v>B</v>
          </cell>
          <cell r="F1297" t="str">
            <v xml:space="preserve">SECRETARY III                      </v>
          </cell>
          <cell r="G1297" t="str">
            <v>2096A</v>
          </cell>
          <cell r="H1297">
            <v>3387</v>
          </cell>
          <cell r="I1297">
            <v>1</v>
          </cell>
          <cell r="J1297">
            <v>12</v>
          </cell>
          <cell r="K1297">
            <v>1</v>
          </cell>
          <cell r="L1297">
            <v>40643.839999999997</v>
          </cell>
        </row>
        <row r="1298">
          <cell r="A1298">
            <v>102271</v>
          </cell>
          <cell r="B1298">
            <v>20468</v>
          </cell>
          <cell r="C1298">
            <v>20468</v>
          </cell>
          <cell r="D1298" t="str">
            <v>SA1&amp;3</v>
          </cell>
          <cell r="E1298" t="str">
            <v>B</v>
          </cell>
          <cell r="F1298" t="str">
            <v>SENIOR MENTAL HEALTH COUNSELOR, RN</v>
          </cell>
          <cell r="G1298" t="str">
            <v>5280A</v>
          </cell>
          <cell r="H1298">
            <v>6790.09</v>
          </cell>
          <cell r="I1298">
            <v>1</v>
          </cell>
          <cell r="J1298">
            <v>12</v>
          </cell>
          <cell r="K1298">
            <v>1</v>
          </cell>
          <cell r="L1298">
            <v>83105.40203389831</v>
          </cell>
        </row>
        <row r="1299">
          <cell r="A1299">
            <v>102688</v>
          </cell>
          <cell r="B1299">
            <v>20941</v>
          </cell>
          <cell r="C1299">
            <v>20941</v>
          </cell>
          <cell r="D1299" t="str">
            <v>SA1&amp;3</v>
          </cell>
          <cell r="E1299" t="str">
            <v>B</v>
          </cell>
          <cell r="F1299" t="str">
            <v>CLINICAL PSYCHOLOGIST II</v>
          </cell>
          <cell r="G1299" t="str">
            <v>8697N</v>
          </cell>
          <cell r="H1299">
            <v>6993.82</v>
          </cell>
          <cell r="I1299">
            <v>1</v>
          </cell>
          <cell r="J1299">
            <v>12</v>
          </cell>
          <cell r="K1299">
            <v>1</v>
          </cell>
          <cell r="L1299">
            <v>83925.52</v>
          </cell>
        </row>
        <row r="1300">
          <cell r="A1300">
            <v>103055</v>
          </cell>
          <cell r="B1300">
            <v>20941</v>
          </cell>
          <cell r="C1300">
            <v>20941</v>
          </cell>
          <cell r="D1300" t="str">
            <v>SA1&amp;3</v>
          </cell>
          <cell r="E1300" t="str">
            <v>B</v>
          </cell>
          <cell r="F1300" t="str">
            <v>CLINICAL PSYCHOLOGIST II</v>
          </cell>
          <cell r="G1300" t="str">
            <v>8697A</v>
          </cell>
          <cell r="H1300">
            <v>6993.82</v>
          </cell>
          <cell r="I1300">
            <v>1</v>
          </cell>
          <cell r="J1300">
            <v>12</v>
          </cell>
          <cell r="K1300">
            <v>1</v>
          </cell>
          <cell r="L1300">
            <v>83925.52</v>
          </cell>
        </row>
        <row r="1301">
          <cell r="A1301">
            <v>103983</v>
          </cell>
          <cell r="B1301">
            <v>20446</v>
          </cell>
          <cell r="C1301">
            <v>20941</v>
          </cell>
          <cell r="D1301" t="str">
            <v>SA1&amp;3</v>
          </cell>
          <cell r="E1301" t="str">
            <v>B</v>
          </cell>
          <cell r="F1301" t="str">
            <v>CLINICAL PSYCHOLOGIST II</v>
          </cell>
          <cell r="G1301" t="str">
            <v>8697A</v>
          </cell>
          <cell r="H1301">
            <v>6993.82</v>
          </cell>
          <cell r="I1301">
            <v>1</v>
          </cell>
          <cell r="J1301">
            <v>12</v>
          </cell>
          <cell r="K1301">
            <v>1</v>
          </cell>
          <cell r="L1301">
            <v>83925.52</v>
          </cell>
        </row>
        <row r="1302">
          <cell r="A1302">
            <v>103200</v>
          </cell>
          <cell r="B1302">
            <v>20489</v>
          </cell>
          <cell r="C1302">
            <v>20941</v>
          </cell>
          <cell r="D1302" t="str">
            <v>SA1&amp;3</v>
          </cell>
          <cell r="E1302" t="str">
            <v>B</v>
          </cell>
          <cell r="F1302" t="str">
            <v>CONSULTING SPECIALIST, MD (PER SESSION)</v>
          </cell>
          <cell r="G1302" t="str">
            <v>5472J</v>
          </cell>
          <cell r="H1302">
            <v>314</v>
          </cell>
          <cell r="I1302">
            <v>1</v>
          </cell>
          <cell r="J1302">
            <v>104</v>
          </cell>
          <cell r="K1302">
            <v>0.19923371647509577</v>
          </cell>
          <cell r="L1302">
            <v>32656.080000000002</v>
          </cell>
        </row>
        <row r="1303">
          <cell r="A1303">
            <v>100433</v>
          </cell>
          <cell r="B1303">
            <v>18704</v>
          </cell>
          <cell r="C1303">
            <v>20941</v>
          </cell>
          <cell r="D1303" t="str">
            <v>SA1&amp;3</v>
          </cell>
          <cell r="E1303" t="str">
            <v>B</v>
          </cell>
          <cell r="F1303" t="str">
            <v>INTERMEDIATE TYPIST-CLERK</v>
          </cell>
          <cell r="G1303" t="str">
            <v>2214A</v>
          </cell>
          <cell r="H1303">
            <v>2675.27</v>
          </cell>
          <cell r="I1303">
            <v>1</v>
          </cell>
          <cell r="J1303">
            <v>12</v>
          </cell>
          <cell r="K1303">
            <v>1</v>
          </cell>
          <cell r="L1303">
            <v>32103.16</v>
          </cell>
        </row>
        <row r="1304">
          <cell r="A1304">
            <v>102826</v>
          </cell>
          <cell r="B1304">
            <v>20560</v>
          </cell>
          <cell r="C1304">
            <v>20941</v>
          </cell>
          <cell r="D1304" t="str">
            <v>SA1&amp;3</v>
          </cell>
          <cell r="E1304" t="str">
            <v>B</v>
          </cell>
          <cell r="F1304" t="str">
            <v>INTERMEDIATE TYPIST-CLERK</v>
          </cell>
          <cell r="G1304" t="str">
            <v>2214N</v>
          </cell>
          <cell r="H1304">
            <v>2675.27</v>
          </cell>
          <cell r="I1304">
            <v>1</v>
          </cell>
          <cell r="J1304">
            <v>12</v>
          </cell>
          <cell r="K1304">
            <v>1</v>
          </cell>
          <cell r="L1304">
            <v>32103.16</v>
          </cell>
        </row>
        <row r="1305">
          <cell r="A1305">
            <v>104910</v>
          </cell>
          <cell r="B1305">
            <v>20446</v>
          </cell>
          <cell r="C1305">
            <v>20941</v>
          </cell>
          <cell r="D1305" t="str">
            <v>SA1&amp;3</v>
          </cell>
          <cell r="E1305" t="str">
            <v>B</v>
          </cell>
          <cell r="F1305" t="str">
            <v>MEDICAL CASE WORKER II</v>
          </cell>
          <cell r="G1305" t="str">
            <v>9002A</v>
          </cell>
          <cell r="H1305">
            <v>3938.82</v>
          </cell>
          <cell r="I1305">
            <v>1</v>
          </cell>
          <cell r="J1305">
            <v>12</v>
          </cell>
          <cell r="K1305">
            <v>1</v>
          </cell>
          <cell r="L1305">
            <v>47265.68</v>
          </cell>
        </row>
        <row r="1306">
          <cell r="A1306">
            <v>109798</v>
          </cell>
          <cell r="B1306" t="str">
            <v>TBA</v>
          </cell>
          <cell r="C1306">
            <v>20941</v>
          </cell>
          <cell r="D1306" t="str">
            <v>SA1&amp;3</v>
          </cell>
          <cell r="E1306" t="str">
            <v>B</v>
          </cell>
          <cell r="F1306" t="str">
            <v>MEDICAL CASE WORKER II</v>
          </cell>
          <cell r="G1306" t="str">
            <v>9002A</v>
          </cell>
          <cell r="H1306">
            <v>3938.82</v>
          </cell>
          <cell r="I1306">
            <v>1</v>
          </cell>
          <cell r="J1306">
            <v>12</v>
          </cell>
          <cell r="K1306">
            <v>1</v>
          </cell>
          <cell r="L1306">
            <v>47265.84</v>
          </cell>
        </row>
        <row r="1307">
          <cell r="A1307">
            <v>109799</v>
          </cell>
          <cell r="B1307" t="str">
            <v>TBA</v>
          </cell>
          <cell r="C1307">
            <v>20941</v>
          </cell>
          <cell r="D1307" t="str">
            <v>SA1&amp;3</v>
          </cell>
          <cell r="E1307" t="str">
            <v>B</v>
          </cell>
          <cell r="F1307" t="str">
            <v>MEDICAL CASE WORKER II</v>
          </cell>
          <cell r="G1307" t="str">
            <v>9002A</v>
          </cell>
          <cell r="H1307">
            <v>3938.82</v>
          </cell>
          <cell r="I1307">
            <v>1</v>
          </cell>
          <cell r="J1307">
            <v>12</v>
          </cell>
          <cell r="K1307">
            <v>1</v>
          </cell>
          <cell r="L1307">
            <v>47265.84</v>
          </cell>
        </row>
        <row r="1308">
          <cell r="A1308">
            <v>102827</v>
          </cell>
          <cell r="B1308">
            <v>20941</v>
          </cell>
          <cell r="C1308">
            <v>20941</v>
          </cell>
          <cell r="D1308" t="str">
            <v>SA1&amp;3</v>
          </cell>
          <cell r="E1308" t="str">
            <v>B</v>
          </cell>
          <cell r="F1308" t="str">
            <v>MENTAL HEALTH COUNSELOR, RN</v>
          </cell>
          <cell r="G1308" t="str">
            <v>5278N</v>
          </cell>
          <cell r="H1308">
            <v>6400.38</v>
          </cell>
          <cell r="I1308">
            <v>1</v>
          </cell>
          <cell r="J1308">
            <v>12</v>
          </cell>
          <cell r="K1308">
            <v>1</v>
          </cell>
          <cell r="L1308">
            <v>76804.740000000005</v>
          </cell>
        </row>
        <row r="1309">
          <cell r="A1309">
            <v>105077</v>
          </cell>
          <cell r="B1309">
            <v>20941</v>
          </cell>
          <cell r="C1309">
            <v>20941</v>
          </cell>
          <cell r="D1309" t="str">
            <v>SA1&amp;3</v>
          </cell>
          <cell r="E1309" t="str">
            <v>B</v>
          </cell>
          <cell r="F1309" t="str">
            <v>MENTAL HEALTH SERVICES COORD I</v>
          </cell>
          <cell r="G1309" t="str">
            <v>8148A</v>
          </cell>
          <cell r="H1309">
            <v>5126.91</v>
          </cell>
          <cell r="I1309">
            <v>1</v>
          </cell>
          <cell r="J1309">
            <v>12</v>
          </cell>
          <cell r="K1309">
            <v>1</v>
          </cell>
          <cell r="L1309">
            <v>61522.92</v>
          </cell>
        </row>
        <row r="1310">
          <cell r="A1310">
            <v>100573</v>
          </cell>
          <cell r="B1310">
            <v>20489</v>
          </cell>
          <cell r="C1310">
            <v>20941</v>
          </cell>
          <cell r="D1310" t="str">
            <v>SA1&amp;3</v>
          </cell>
          <cell r="E1310" t="str">
            <v>B</v>
          </cell>
          <cell r="F1310" t="str">
            <v>MNTL HLTH CLINICAL PROGRAM HEAD</v>
          </cell>
          <cell r="G1310" t="str">
            <v>4726N</v>
          </cell>
          <cell r="H1310">
            <v>8709.73</v>
          </cell>
          <cell r="I1310">
            <v>1</v>
          </cell>
          <cell r="J1310">
            <v>12</v>
          </cell>
          <cell r="K1310">
            <v>1</v>
          </cell>
          <cell r="L1310">
            <v>104516.76</v>
          </cell>
        </row>
        <row r="1311">
          <cell r="A1311">
            <v>109768</v>
          </cell>
          <cell r="B1311">
            <v>21549</v>
          </cell>
          <cell r="C1311">
            <v>20941</v>
          </cell>
          <cell r="D1311" t="str">
            <v>SA1&amp;3</v>
          </cell>
          <cell r="E1311" t="str">
            <v>B</v>
          </cell>
          <cell r="F1311" t="str">
            <v>PATIENT RESOURCES WORKER</v>
          </cell>
          <cell r="G1311" t="str">
            <v>9192A</v>
          </cell>
          <cell r="H1311">
            <v>2748.27</v>
          </cell>
          <cell r="I1311">
            <v>1</v>
          </cell>
          <cell r="J1311">
            <v>12</v>
          </cell>
          <cell r="K1311">
            <v>1</v>
          </cell>
          <cell r="L1311">
            <v>32979.24</v>
          </cell>
        </row>
        <row r="1312">
          <cell r="A1312">
            <v>102692</v>
          </cell>
          <cell r="B1312">
            <v>20941</v>
          </cell>
          <cell r="C1312">
            <v>20941</v>
          </cell>
          <cell r="D1312" t="str">
            <v>SA1&amp;3</v>
          </cell>
          <cell r="E1312" t="str">
            <v>B</v>
          </cell>
          <cell r="F1312" t="str">
            <v>PSYCHIATRIC SOCIAL WORKER II</v>
          </cell>
          <cell r="G1312" t="str">
            <v>9035N</v>
          </cell>
          <cell r="H1312">
            <v>5425.82</v>
          </cell>
          <cell r="I1312">
            <v>1</v>
          </cell>
          <cell r="J1312">
            <v>12</v>
          </cell>
          <cell r="K1312">
            <v>1</v>
          </cell>
          <cell r="L1312">
            <v>65109.84</v>
          </cell>
        </row>
        <row r="1313">
          <cell r="A1313">
            <v>104932</v>
          </cell>
          <cell r="B1313">
            <v>18677</v>
          </cell>
          <cell r="C1313">
            <v>20941</v>
          </cell>
          <cell r="D1313" t="str">
            <v>SA1&amp;3</v>
          </cell>
          <cell r="E1313" t="str">
            <v>B</v>
          </cell>
          <cell r="F1313" t="str">
            <v>PSYCHIATRIC SOCIAL WORKER II</v>
          </cell>
          <cell r="G1313" t="str">
            <v>9035A</v>
          </cell>
          <cell r="H1313">
            <v>5425.82</v>
          </cell>
          <cell r="I1313">
            <v>1</v>
          </cell>
          <cell r="J1313">
            <v>12</v>
          </cell>
          <cell r="K1313">
            <v>1</v>
          </cell>
          <cell r="L1313">
            <v>65109.84</v>
          </cell>
        </row>
        <row r="1314">
          <cell r="A1314">
            <v>109849</v>
          </cell>
          <cell r="B1314" t="str">
            <v>TBA</v>
          </cell>
          <cell r="C1314">
            <v>20941</v>
          </cell>
          <cell r="D1314" t="str">
            <v>SA1&amp;3</v>
          </cell>
          <cell r="E1314" t="str">
            <v>B</v>
          </cell>
          <cell r="F1314" t="str">
            <v xml:space="preserve">SENIOR TYPIST-CLERK                </v>
          </cell>
          <cell r="G1314" t="str">
            <v>2216A</v>
          </cell>
          <cell r="H1314">
            <v>3013.55</v>
          </cell>
          <cell r="I1314">
            <v>1</v>
          </cell>
          <cell r="J1314">
            <v>12</v>
          </cell>
          <cell r="K1314">
            <v>1</v>
          </cell>
          <cell r="L1314">
            <v>36162.6</v>
          </cell>
        </row>
        <row r="1315">
          <cell r="A1315">
            <v>103826</v>
          </cell>
          <cell r="B1315">
            <v>20446</v>
          </cell>
          <cell r="C1315">
            <v>20941</v>
          </cell>
          <cell r="D1315" t="str">
            <v>SA1&amp;3</v>
          </cell>
          <cell r="E1315" t="str">
            <v>B</v>
          </cell>
          <cell r="F1315" t="str">
            <v xml:space="preserve">SUPVG PSYCHIATRIC SOCIAL WORKER    </v>
          </cell>
          <cell r="G1315" t="str">
            <v>9038A</v>
          </cell>
          <cell r="H1315">
            <v>6062.45</v>
          </cell>
          <cell r="I1315">
            <v>1</v>
          </cell>
          <cell r="J1315">
            <v>12</v>
          </cell>
          <cell r="K1315">
            <v>1</v>
          </cell>
          <cell r="L1315">
            <v>72749.399999999994</v>
          </cell>
        </row>
        <row r="1316">
          <cell r="A1316">
            <v>103743</v>
          </cell>
          <cell r="B1316">
            <v>20446</v>
          </cell>
          <cell r="C1316">
            <v>21537</v>
          </cell>
          <cell r="D1316" t="str">
            <v>SA1&amp;3</v>
          </cell>
          <cell r="E1316" t="str">
            <v>B</v>
          </cell>
          <cell r="F1316" t="str">
            <v>CLINICAL PSYCHOLOGIST II</v>
          </cell>
          <cell r="G1316" t="str">
            <v>8697A</v>
          </cell>
          <cell r="H1316">
            <v>6993.82</v>
          </cell>
          <cell r="I1316">
            <v>1</v>
          </cell>
          <cell r="J1316">
            <v>12</v>
          </cell>
          <cell r="K1316">
            <v>1</v>
          </cell>
          <cell r="L1316">
            <v>83925.52</v>
          </cell>
        </row>
        <row r="1317">
          <cell r="A1317">
            <v>104653</v>
          </cell>
          <cell r="B1317">
            <v>20468</v>
          </cell>
          <cell r="C1317">
            <v>21537</v>
          </cell>
          <cell r="D1317" t="str">
            <v>SA1&amp;3</v>
          </cell>
          <cell r="E1317" t="str">
            <v>B</v>
          </cell>
          <cell r="F1317" t="str">
            <v>CLINICAL PSYCHOLOGIST II</v>
          </cell>
          <cell r="G1317" t="str">
            <v>8697A</v>
          </cell>
          <cell r="H1317">
            <v>6993.82</v>
          </cell>
          <cell r="I1317">
            <v>1</v>
          </cell>
          <cell r="J1317">
            <v>12</v>
          </cell>
          <cell r="K1317">
            <v>1</v>
          </cell>
          <cell r="L1317">
            <v>83925.52</v>
          </cell>
        </row>
        <row r="1318">
          <cell r="A1318">
            <v>104752</v>
          </cell>
          <cell r="B1318">
            <v>21537</v>
          </cell>
          <cell r="C1318">
            <v>21537</v>
          </cell>
          <cell r="D1318" t="str">
            <v>SA1&amp;3</v>
          </cell>
          <cell r="E1318" t="str">
            <v>B</v>
          </cell>
          <cell r="F1318" t="str">
            <v>CLINICAL PSYCHOLOGIST II</v>
          </cell>
          <cell r="G1318" t="str">
            <v>8697A</v>
          </cell>
          <cell r="H1318">
            <v>6993.82</v>
          </cell>
          <cell r="I1318">
            <v>1</v>
          </cell>
          <cell r="J1318">
            <v>12</v>
          </cell>
          <cell r="K1318">
            <v>1</v>
          </cell>
          <cell r="L1318">
            <v>83925.52</v>
          </cell>
        </row>
        <row r="1319">
          <cell r="A1319">
            <v>106355</v>
          </cell>
          <cell r="B1319">
            <v>21564</v>
          </cell>
          <cell r="C1319">
            <v>21537</v>
          </cell>
          <cell r="D1319" t="str">
            <v>SA1&amp;3</v>
          </cell>
          <cell r="E1319" t="str">
            <v>B</v>
          </cell>
          <cell r="F1319" t="str">
            <v>CLINICAL PSYCHOLOGIST II</v>
          </cell>
          <cell r="G1319" t="str">
            <v>8697A</v>
          </cell>
          <cell r="H1319">
            <v>6993.82</v>
          </cell>
          <cell r="I1319">
            <v>1</v>
          </cell>
          <cell r="J1319">
            <v>12</v>
          </cell>
          <cell r="K1319">
            <v>1</v>
          </cell>
          <cell r="L1319">
            <v>83925.52</v>
          </cell>
        </row>
        <row r="1320">
          <cell r="A1320">
            <v>100437</v>
          </cell>
          <cell r="B1320">
            <v>20658</v>
          </cell>
          <cell r="C1320">
            <v>21537</v>
          </cell>
          <cell r="D1320" t="str">
            <v>SA1&amp;3</v>
          </cell>
          <cell r="E1320" t="str">
            <v>B</v>
          </cell>
          <cell r="F1320" t="str">
            <v>INTERMEDIATE TYPIST-CLERK</v>
          </cell>
          <cell r="G1320" t="str">
            <v>2214A</v>
          </cell>
          <cell r="H1320">
            <v>2675.27</v>
          </cell>
          <cell r="I1320">
            <v>1</v>
          </cell>
          <cell r="J1320">
            <v>12</v>
          </cell>
          <cell r="K1320">
            <v>1</v>
          </cell>
          <cell r="L1320">
            <v>32103.16</v>
          </cell>
        </row>
        <row r="1321">
          <cell r="A1321">
            <v>104760</v>
          </cell>
          <cell r="B1321">
            <v>21537</v>
          </cell>
          <cell r="C1321">
            <v>21537</v>
          </cell>
          <cell r="D1321" t="str">
            <v>SA1&amp;3</v>
          </cell>
          <cell r="E1321" t="str">
            <v>B</v>
          </cell>
          <cell r="F1321" t="str">
            <v>INTERMEDIATE TYPIST-CLERK</v>
          </cell>
          <cell r="G1321" t="str">
            <v>2214A</v>
          </cell>
          <cell r="H1321">
            <v>2675.27</v>
          </cell>
          <cell r="I1321">
            <v>1</v>
          </cell>
          <cell r="J1321">
            <v>12</v>
          </cell>
          <cell r="K1321">
            <v>1</v>
          </cell>
          <cell r="L1321">
            <v>32103.16</v>
          </cell>
        </row>
        <row r="1322">
          <cell r="A1322">
            <v>105007</v>
          </cell>
          <cell r="B1322">
            <v>20468</v>
          </cell>
          <cell r="C1322">
            <v>21537</v>
          </cell>
          <cell r="D1322" t="str">
            <v>SA1&amp;3</v>
          </cell>
          <cell r="E1322" t="str">
            <v>B</v>
          </cell>
          <cell r="F1322" t="str">
            <v>INTERMEDIATE TYPIST-CLERK</v>
          </cell>
          <cell r="G1322" t="str">
            <v>2214A</v>
          </cell>
          <cell r="H1322">
            <v>2675.27</v>
          </cell>
          <cell r="I1322">
            <v>1</v>
          </cell>
          <cell r="J1322">
            <v>12</v>
          </cell>
          <cell r="K1322">
            <v>1</v>
          </cell>
          <cell r="L1322">
            <v>32103.16</v>
          </cell>
        </row>
        <row r="1323">
          <cell r="A1323">
            <v>105010</v>
          </cell>
          <cell r="B1323">
            <v>20468</v>
          </cell>
          <cell r="C1323">
            <v>21537</v>
          </cell>
          <cell r="D1323" t="str">
            <v>SA1&amp;3</v>
          </cell>
          <cell r="E1323" t="str">
            <v>B</v>
          </cell>
          <cell r="F1323" t="str">
            <v>INTERMEDIATE TYPIST-CLERK</v>
          </cell>
          <cell r="G1323" t="str">
            <v>2214A</v>
          </cell>
          <cell r="H1323">
            <v>2675.27</v>
          </cell>
          <cell r="I1323">
            <v>1</v>
          </cell>
          <cell r="J1323">
            <v>12</v>
          </cell>
          <cell r="K1323">
            <v>1</v>
          </cell>
          <cell r="L1323">
            <v>32103.16</v>
          </cell>
        </row>
        <row r="1324">
          <cell r="A1324">
            <v>109653</v>
          </cell>
          <cell r="B1324">
            <v>21537</v>
          </cell>
          <cell r="C1324">
            <v>21537</v>
          </cell>
          <cell r="D1324" t="str">
            <v>SA1&amp;3</v>
          </cell>
          <cell r="E1324" t="str">
            <v>B</v>
          </cell>
          <cell r="F1324" t="str">
            <v>INTERMEDIATE TYPIST-CLERK</v>
          </cell>
          <cell r="G1324" t="str">
            <v>2214A</v>
          </cell>
          <cell r="H1324">
            <v>2675.27</v>
          </cell>
          <cell r="I1324">
            <v>1</v>
          </cell>
          <cell r="J1324">
            <v>12</v>
          </cell>
          <cell r="K1324">
            <v>1</v>
          </cell>
          <cell r="L1324">
            <v>32103.24</v>
          </cell>
        </row>
        <row r="1325">
          <cell r="A1325">
            <v>109654</v>
          </cell>
          <cell r="B1325">
            <v>21537</v>
          </cell>
          <cell r="C1325">
            <v>21537</v>
          </cell>
          <cell r="D1325" t="str">
            <v>SA1&amp;3</v>
          </cell>
          <cell r="E1325" t="str">
            <v>B</v>
          </cell>
          <cell r="F1325" t="str">
            <v>INTERMEDIATE TYPIST-CLERK</v>
          </cell>
          <cell r="G1325" t="str">
            <v>2214A</v>
          </cell>
          <cell r="H1325">
            <v>2675.27</v>
          </cell>
          <cell r="I1325">
            <v>1</v>
          </cell>
          <cell r="J1325">
            <v>12</v>
          </cell>
          <cell r="K1325">
            <v>1</v>
          </cell>
          <cell r="L1325">
            <v>32103.24</v>
          </cell>
        </row>
        <row r="1326">
          <cell r="A1326">
            <v>109790</v>
          </cell>
          <cell r="B1326" t="str">
            <v>TBA</v>
          </cell>
          <cell r="C1326">
            <v>21537</v>
          </cell>
          <cell r="D1326" t="str">
            <v>SA1&amp;3</v>
          </cell>
          <cell r="E1326" t="str">
            <v>B</v>
          </cell>
          <cell r="F1326" t="str">
            <v>INTERMEDIATE TYPIST-CLERK</v>
          </cell>
          <cell r="G1326" t="str">
            <v>2214A</v>
          </cell>
          <cell r="H1326">
            <v>2675.27</v>
          </cell>
          <cell r="I1326">
            <v>1</v>
          </cell>
          <cell r="J1326">
            <v>12</v>
          </cell>
          <cell r="K1326">
            <v>1</v>
          </cell>
          <cell r="L1326">
            <v>32103.24</v>
          </cell>
        </row>
        <row r="1327">
          <cell r="A1327">
            <v>104753</v>
          </cell>
          <cell r="B1327">
            <v>21537</v>
          </cell>
          <cell r="C1327">
            <v>21537</v>
          </cell>
          <cell r="D1327" t="str">
            <v>SA1&amp;3</v>
          </cell>
          <cell r="E1327" t="str">
            <v>B</v>
          </cell>
          <cell r="F1327" t="str">
            <v>MEDICAL CASE WORKER II</v>
          </cell>
          <cell r="G1327" t="str">
            <v>9002A</v>
          </cell>
          <cell r="H1327">
            <v>3938.82</v>
          </cell>
          <cell r="I1327">
            <v>1</v>
          </cell>
          <cell r="J1327">
            <v>12</v>
          </cell>
          <cell r="K1327">
            <v>1</v>
          </cell>
          <cell r="L1327">
            <v>47265.68</v>
          </cell>
        </row>
        <row r="1328">
          <cell r="A1328">
            <v>109191</v>
          </cell>
          <cell r="B1328">
            <v>27506</v>
          </cell>
          <cell r="C1328">
            <v>21537</v>
          </cell>
          <cell r="D1328" t="str">
            <v>SA1&amp;3</v>
          </cell>
          <cell r="E1328" t="str">
            <v>B</v>
          </cell>
          <cell r="F1328" t="str">
            <v>MEDICAL CASE WORKER II</v>
          </cell>
          <cell r="G1328" t="str">
            <v>9002A</v>
          </cell>
          <cell r="H1328">
            <v>3938.82</v>
          </cell>
          <cell r="I1328">
            <v>1</v>
          </cell>
          <cell r="J1328">
            <v>12</v>
          </cell>
          <cell r="K1328">
            <v>1</v>
          </cell>
          <cell r="L1328">
            <v>47265.68</v>
          </cell>
        </row>
        <row r="1329">
          <cell r="A1329">
            <v>109878</v>
          </cell>
          <cell r="B1329" t="str">
            <v>TBA</v>
          </cell>
          <cell r="C1329">
            <v>21537</v>
          </cell>
          <cell r="D1329" t="str">
            <v>SA1&amp;3</v>
          </cell>
          <cell r="E1329" t="str">
            <v>B</v>
          </cell>
          <cell r="F1329" t="str">
            <v>MEDICAL CASE WORKER II</v>
          </cell>
          <cell r="G1329" t="str">
            <v>9002A</v>
          </cell>
          <cell r="H1329">
            <v>3938.82</v>
          </cell>
          <cell r="I1329">
            <v>1</v>
          </cell>
          <cell r="J1329">
            <v>12</v>
          </cell>
          <cell r="K1329">
            <v>1</v>
          </cell>
          <cell r="L1329">
            <v>47265.84</v>
          </cell>
        </row>
        <row r="1330">
          <cell r="A1330">
            <v>109879</v>
          </cell>
          <cell r="B1330" t="str">
            <v>TBA</v>
          </cell>
          <cell r="C1330">
            <v>21537</v>
          </cell>
          <cell r="D1330" t="str">
            <v>SA1&amp;3</v>
          </cell>
          <cell r="E1330" t="str">
            <v>B</v>
          </cell>
          <cell r="F1330" t="str">
            <v>MEDICAL CASE WORKER II</v>
          </cell>
          <cell r="G1330" t="str">
            <v>9002A</v>
          </cell>
          <cell r="H1330">
            <v>3938.82</v>
          </cell>
          <cell r="I1330">
            <v>1</v>
          </cell>
          <cell r="J1330">
            <v>12</v>
          </cell>
          <cell r="K1330">
            <v>1</v>
          </cell>
          <cell r="L1330">
            <v>47265.84</v>
          </cell>
        </row>
        <row r="1331">
          <cell r="A1331">
            <v>104754</v>
          </cell>
          <cell r="B1331">
            <v>21537</v>
          </cell>
          <cell r="C1331">
            <v>21537</v>
          </cell>
          <cell r="D1331" t="str">
            <v>SA1&amp;3</v>
          </cell>
          <cell r="E1331" t="str">
            <v>B</v>
          </cell>
          <cell r="F1331" t="str">
            <v>MENTAL HEALTH COUNSELOR, RN</v>
          </cell>
          <cell r="G1331" t="str">
            <v>5278A</v>
          </cell>
          <cell r="H1331">
            <v>6275.27</v>
          </cell>
          <cell r="I1331">
            <v>1</v>
          </cell>
          <cell r="J1331">
            <v>12</v>
          </cell>
          <cell r="K1331">
            <v>1</v>
          </cell>
          <cell r="L1331">
            <v>76804.323333333334</v>
          </cell>
        </row>
        <row r="1332">
          <cell r="A1332">
            <v>106632</v>
          </cell>
          <cell r="B1332">
            <v>18676</v>
          </cell>
          <cell r="C1332">
            <v>21537</v>
          </cell>
          <cell r="D1332" t="str">
            <v>SA1&amp;3</v>
          </cell>
          <cell r="E1332" t="str">
            <v>B</v>
          </cell>
          <cell r="F1332" t="str">
            <v>MENTAL HEALTH COUNSELOR, RN</v>
          </cell>
          <cell r="G1332" t="str">
            <v>5278A</v>
          </cell>
          <cell r="H1332">
            <v>6275.27</v>
          </cell>
          <cell r="I1332">
            <v>1</v>
          </cell>
          <cell r="J1332">
            <v>12</v>
          </cell>
          <cell r="K1332">
            <v>1</v>
          </cell>
          <cell r="L1332">
            <v>76804.323333333334</v>
          </cell>
        </row>
        <row r="1333">
          <cell r="A1333">
            <v>106634</v>
          </cell>
          <cell r="B1333">
            <v>18676</v>
          </cell>
          <cell r="C1333">
            <v>21537</v>
          </cell>
          <cell r="D1333" t="str">
            <v>SA1&amp;3</v>
          </cell>
          <cell r="E1333" t="str">
            <v>B</v>
          </cell>
          <cell r="F1333" t="str">
            <v>MENTAL HEALTH COUNSELOR, RN</v>
          </cell>
          <cell r="G1333" t="str">
            <v>5278A</v>
          </cell>
          <cell r="H1333">
            <v>6275.27</v>
          </cell>
          <cell r="I1333">
            <v>1</v>
          </cell>
          <cell r="J1333">
            <v>12</v>
          </cell>
          <cell r="K1333">
            <v>1</v>
          </cell>
          <cell r="L1333">
            <v>76804.323333333334</v>
          </cell>
        </row>
        <row r="1334">
          <cell r="A1334">
            <v>104429</v>
          </cell>
          <cell r="B1334">
            <v>23003</v>
          </cell>
          <cell r="C1334">
            <v>21537</v>
          </cell>
          <cell r="D1334" t="str">
            <v>SA1&amp;3</v>
          </cell>
          <cell r="E1334" t="str">
            <v>B</v>
          </cell>
          <cell r="F1334" t="str">
            <v>MENTAL HEALTH PSYCHIATRIST</v>
          </cell>
          <cell r="G1334" t="str">
            <v>4735A</v>
          </cell>
          <cell r="H1334">
            <v>12844</v>
          </cell>
          <cell r="I1334">
            <v>1</v>
          </cell>
          <cell r="J1334">
            <v>7</v>
          </cell>
          <cell r="K1334">
            <v>0.58333333333333337</v>
          </cell>
          <cell r="L1334">
            <v>89908</v>
          </cell>
        </row>
        <row r="1335">
          <cell r="A1335">
            <v>104756</v>
          </cell>
          <cell r="B1335">
            <v>21537</v>
          </cell>
          <cell r="C1335">
            <v>21537</v>
          </cell>
          <cell r="D1335" t="str">
            <v>SA1&amp;3</v>
          </cell>
          <cell r="E1335" t="str">
            <v>B</v>
          </cell>
          <cell r="F1335" t="str">
            <v>MENTAL HEALTH PSYCHIATRIST</v>
          </cell>
          <cell r="G1335" t="str">
            <v>4735A</v>
          </cell>
          <cell r="H1335">
            <v>12844</v>
          </cell>
          <cell r="I1335">
            <v>1</v>
          </cell>
          <cell r="J1335">
            <v>12</v>
          </cell>
          <cell r="K1335">
            <v>1</v>
          </cell>
          <cell r="L1335">
            <v>154128</v>
          </cell>
        </row>
        <row r="1336">
          <cell r="A1336">
            <v>106024</v>
          </cell>
          <cell r="B1336">
            <v>21533</v>
          </cell>
          <cell r="C1336">
            <v>21537</v>
          </cell>
          <cell r="D1336" t="str">
            <v>SA1&amp;3</v>
          </cell>
          <cell r="E1336" t="str">
            <v>B</v>
          </cell>
          <cell r="F1336" t="str">
            <v>MENTAL HLTH CLINICAL DIST CHIEF</v>
          </cell>
          <cell r="G1336" t="str">
            <v>4722A</v>
          </cell>
          <cell r="H1336">
            <v>10074</v>
          </cell>
          <cell r="I1336">
            <v>1</v>
          </cell>
          <cell r="J1336">
            <v>12</v>
          </cell>
          <cell r="K1336">
            <v>1</v>
          </cell>
          <cell r="L1336">
            <v>120887.6</v>
          </cell>
        </row>
        <row r="1337">
          <cell r="A1337">
            <v>104757</v>
          </cell>
          <cell r="B1337">
            <v>21537</v>
          </cell>
          <cell r="C1337">
            <v>21537</v>
          </cell>
          <cell r="D1337" t="str">
            <v>SA1&amp;3</v>
          </cell>
          <cell r="E1337" t="str">
            <v>B</v>
          </cell>
          <cell r="F1337" t="str">
            <v xml:space="preserve">PATIENT FINANCIAL SERVICES WORKER  </v>
          </cell>
          <cell r="G1337" t="str">
            <v>9193A</v>
          </cell>
          <cell r="H1337">
            <v>3403.55</v>
          </cell>
          <cell r="I1337">
            <v>1</v>
          </cell>
          <cell r="J1337">
            <v>12</v>
          </cell>
          <cell r="K1337">
            <v>1</v>
          </cell>
          <cell r="L1337">
            <v>40842.6</v>
          </cell>
        </row>
        <row r="1338">
          <cell r="A1338">
            <v>109310</v>
          </cell>
          <cell r="B1338">
            <v>18703</v>
          </cell>
          <cell r="C1338">
            <v>21537</v>
          </cell>
          <cell r="D1338" t="str">
            <v>SA1&amp;3</v>
          </cell>
          <cell r="E1338" t="str">
            <v>B</v>
          </cell>
          <cell r="F1338" t="str">
            <v xml:space="preserve">PSYCHIATRIC SOCIAL WORK CONSULTANT </v>
          </cell>
          <cell r="G1338" t="str">
            <v>9037A</v>
          </cell>
          <cell r="H1338">
            <v>5333</v>
          </cell>
          <cell r="I1338">
            <v>1</v>
          </cell>
          <cell r="J1338">
            <v>12</v>
          </cell>
          <cell r="K1338">
            <v>1</v>
          </cell>
          <cell r="L1338">
            <v>63996</v>
          </cell>
        </row>
        <row r="1339">
          <cell r="A1339">
            <v>102809</v>
          </cell>
          <cell r="B1339">
            <v>20941</v>
          </cell>
          <cell r="C1339">
            <v>21537</v>
          </cell>
          <cell r="D1339" t="str">
            <v>SA1&amp;3</v>
          </cell>
          <cell r="E1339" t="str">
            <v>B</v>
          </cell>
          <cell r="F1339" t="str">
            <v>PSYCHIATRIC SOCIAL WORKER II</v>
          </cell>
          <cell r="G1339" t="str">
            <v>9035N</v>
          </cell>
          <cell r="H1339">
            <v>5425.82</v>
          </cell>
          <cell r="I1339">
            <v>1</v>
          </cell>
          <cell r="J1339">
            <v>12</v>
          </cell>
          <cell r="K1339">
            <v>1</v>
          </cell>
          <cell r="L1339">
            <v>65109.84</v>
          </cell>
        </row>
        <row r="1340">
          <cell r="A1340">
            <v>104397</v>
          </cell>
          <cell r="B1340">
            <v>20468</v>
          </cell>
          <cell r="C1340">
            <v>21537</v>
          </cell>
          <cell r="D1340" t="str">
            <v>SA1&amp;3</v>
          </cell>
          <cell r="E1340" t="str">
            <v>B</v>
          </cell>
          <cell r="F1340" t="str">
            <v>PSYCHIATRIC SOCIAL WORKER II</v>
          </cell>
          <cell r="G1340" t="str">
            <v>9035A</v>
          </cell>
          <cell r="H1340">
            <v>5425.82</v>
          </cell>
          <cell r="I1340">
            <v>1</v>
          </cell>
          <cell r="J1340">
            <v>12</v>
          </cell>
          <cell r="K1340">
            <v>1</v>
          </cell>
          <cell r="L1340">
            <v>65109.84</v>
          </cell>
        </row>
        <row r="1341">
          <cell r="A1341">
            <v>104758</v>
          </cell>
          <cell r="B1341">
            <v>21537</v>
          </cell>
          <cell r="C1341">
            <v>21537</v>
          </cell>
          <cell r="D1341" t="str">
            <v>SA1&amp;3</v>
          </cell>
          <cell r="E1341" t="str">
            <v>B</v>
          </cell>
          <cell r="F1341" t="str">
            <v>PSYCHIATRIC SOCIAL WORKER II</v>
          </cell>
          <cell r="G1341" t="str">
            <v>9035A</v>
          </cell>
          <cell r="H1341">
            <v>5425.82</v>
          </cell>
          <cell r="I1341">
            <v>1</v>
          </cell>
          <cell r="J1341">
            <v>12</v>
          </cell>
          <cell r="K1341">
            <v>1</v>
          </cell>
          <cell r="L1341">
            <v>65109.84</v>
          </cell>
        </row>
        <row r="1342">
          <cell r="A1342">
            <v>104762</v>
          </cell>
          <cell r="B1342">
            <v>21537</v>
          </cell>
          <cell r="C1342">
            <v>21537</v>
          </cell>
          <cell r="D1342" t="str">
            <v>SA1&amp;3</v>
          </cell>
          <cell r="E1342" t="str">
            <v>B</v>
          </cell>
          <cell r="F1342" t="str">
            <v>PSYCHIATRIC SOCIAL WORKER II</v>
          </cell>
          <cell r="G1342" t="str">
            <v>9035A</v>
          </cell>
          <cell r="H1342">
            <v>5425.82</v>
          </cell>
          <cell r="I1342">
            <v>1</v>
          </cell>
          <cell r="J1342">
            <v>12</v>
          </cell>
          <cell r="K1342">
            <v>1</v>
          </cell>
          <cell r="L1342">
            <v>65109.84</v>
          </cell>
        </row>
        <row r="1343">
          <cell r="A1343">
            <v>109832</v>
          </cell>
          <cell r="B1343" t="str">
            <v>TBA</v>
          </cell>
          <cell r="C1343">
            <v>21537</v>
          </cell>
          <cell r="D1343" t="str">
            <v>SA1&amp;3</v>
          </cell>
          <cell r="E1343" t="str">
            <v>B</v>
          </cell>
          <cell r="F1343" t="str">
            <v>PSYCHIATRIC SOCIAL WORKER II</v>
          </cell>
          <cell r="G1343" t="str">
            <v>9035A</v>
          </cell>
          <cell r="H1343">
            <v>5425.82</v>
          </cell>
          <cell r="I1343">
            <v>1</v>
          </cell>
          <cell r="J1343">
            <v>12</v>
          </cell>
          <cell r="K1343">
            <v>1</v>
          </cell>
          <cell r="L1343">
            <v>65109.84</v>
          </cell>
        </row>
        <row r="1344">
          <cell r="A1344">
            <v>102553</v>
          </cell>
          <cell r="B1344">
            <v>20657</v>
          </cell>
          <cell r="C1344">
            <v>21537</v>
          </cell>
          <cell r="D1344" t="str">
            <v>SA1&amp;3</v>
          </cell>
          <cell r="E1344" t="str">
            <v>B</v>
          </cell>
          <cell r="F1344" t="str">
            <v xml:space="preserve">SENIOR COMMUNITY WORKER II         </v>
          </cell>
          <cell r="G1344" t="str">
            <v>8105A</v>
          </cell>
          <cell r="H1344">
            <v>3428.36</v>
          </cell>
          <cell r="I1344">
            <v>1</v>
          </cell>
          <cell r="J1344">
            <v>12</v>
          </cell>
          <cell r="K1344">
            <v>1</v>
          </cell>
          <cell r="L1344">
            <v>41140.32</v>
          </cell>
        </row>
        <row r="1345">
          <cell r="A1345">
            <v>103627</v>
          </cell>
          <cell r="B1345">
            <v>18639</v>
          </cell>
          <cell r="C1345">
            <v>21537</v>
          </cell>
          <cell r="D1345" t="str">
            <v>SA1&amp;3</v>
          </cell>
          <cell r="E1345" t="str">
            <v>B</v>
          </cell>
          <cell r="F1345" t="str">
            <v xml:space="preserve">SENIOR COMMUNITY WORKER II         </v>
          </cell>
          <cell r="G1345" t="str">
            <v>8105A</v>
          </cell>
          <cell r="H1345">
            <v>3428.36</v>
          </cell>
          <cell r="I1345">
            <v>1</v>
          </cell>
          <cell r="J1345">
            <v>12</v>
          </cell>
          <cell r="K1345">
            <v>1</v>
          </cell>
          <cell r="L1345">
            <v>41140.32</v>
          </cell>
        </row>
        <row r="1346">
          <cell r="A1346">
            <v>102141</v>
          </cell>
          <cell r="B1346">
            <v>20468</v>
          </cell>
          <cell r="C1346">
            <v>21537</v>
          </cell>
          <cell r="D1346" t="str">
            <v>SA1&amp;3</v>
          </cell>
          <cell r="E1346" t="str">
            <v>B</v>
          </cell>
          <cell r="F1346" t="str">
            <v xml:space="preserve">SENIOR SECRETARY III               </v>
          </cell>
          <cell r="G1346" t="str">
            <v>2102A</v>
          </cell>
          <cell r="H1346">
            <v>4106.3599999999997</v>
          </cell>
          <cell r="I1346">
            <v>1</v>
          </cell>
          <cell r="J1346">
            <v>12</v>
          </cell>
          <cell r="K1346">
            <v>1</v>
          </cell>
          <cell r="L1346">
            <v>49276.56</v>
          </cell>
        </row>
        <row r="1347">
          <cell r="A1347">
            <v>104761</v>
          </cell>
          <cell r="B1347">
            <v>21537</v>
          </cell>
          <cell r="C1347">
            <v>21537</v>
          </cell>
          <cell r="D1347" t="str">
            <v>SA1&amp;3</v>
          </cell>
          <cell r="E1347" t="str">
            <v>B</v>
          </cell>
          <cell r="F1347" t="str">
            <v xml:space="preserve">STAFF ASSISTANT I                  </v>
          </cell>
          <cell r="G1347" t="str">
            <v>0907A</v>
          </cell>
          <cell r="H1347">
            <v>3453.18</v>
          </cell>
          <cell r="I1347">
            <v>1</v>
          </cell>
          <cell r="J1347">
            <v>12</v>
          </cell>
          <cell r="K1347">
            <v>1</v>
          </cell>
          <cell r="L1347">
            <v>41438.480000000003</v>
          </cell>
        </row>
        <row r="1348">
          <cell r="A1348">
            <v>104406</v>
          </cell>
          <cell r="B1348">
            <v>23015</v>
          </cell>
          <cell r="C1348">
            <v>23015</v>
          </cell>
          <cell r="D1348" t="str">
            <v>SA1&amp;3</v>
          </cell>
          <cell r="E1348" t="str">
            <v>B</v>
          </cell>
          <cell r="F1348" t="str">
            <v>CLINICAL PSYCHOLOGIST II</v>
          </cell>
          <cell r="G1348" t="str">
            <v>8697A</v>
          </cell>
          <cell r="H1348">
            <v>6993.82</v>
          </cell>
          <cell r="I1348">
            <v>1</v>
          </cell>
          <cell r="J1348">
            <v>6</v>
          </cell>
          <cell r="K1348">
            <v>0.5</v>
          </cell>
          <cell r="L1348">
            <v>41962.76</v>
          </cell>
        </row>
        <row r="1349">
          <cell r="A1349">
            <v>106078</v>
          </cell>
          <cell r="B1349">
            <v>18676</v>
          </cell>
          <cell r="C1349">
            <v>23015</v>
          </cell>
          <cell r="D1349" t="str">
            <v>SA1&amp;3</v>
          </cell>
          <cell r="E1349" t="str">
            <v>B</v>
          </cell>
          <cell r="F1349" t="str">
            <v>CLINICAL PSYCHOLOGIST II</v>
          </cell>
          <cell r="G1349" t="str">
            <v>8697A</v>
          </cell>
          <cell r="H1349">
            <v>6993.82</v>
          </cell>
          <cell r="I1349">
            <v>1</v>
          </cell>
          <cell r="J1349">
            <v>12</v>
          </cell>
          <cell r="K1349">
            <v>1</v>
          </cell>
          <cell r="L1349">
            <v>83925.52</v>
          </cell>
        </row>
        <row r="1350">
          <cell r="A1350">
            <v>103894</v>
          </cell>
          <cell r="B1350">
            <v>23015</v>
          </cell>
          <cell r="C1350">
            <v>23015</v>
          </cell>
          <cell r="D1350" t="str">
            <v>SA1&amp;3</v>
          </cell>
          <cell r="E1350" t="str">
            <v>B</v>
          </cell>
          <cell r="F1350" t="str">
            <v>CONSULTING SPECIALIST, MD (PER SESSION)</v>
          </cell>
          <cell r="G1350" t="str">
            <v>5472J</v>
          </cell>
          <cell r="H1350">
            <v>314</v>
          </cell>
          <cell r="I1350">
            <v>2</v>
          </cell>
          <cell r="J1350">
            <v>6</v>
          </cell>
          <cell r="K1350">
            <v>1.2409961685823756E-2</v>
          </cell>
          <cell r="L1350">
            <v>1884.12</v>
          </cell>
        </row>
        <row r="1351">
          <cell r="A1351">
            <v>100440</v>
          </cell>
          <cell r="B1351">
            <v>23015</v>
          </cell>
          <cell r="C1351">
            <v>23015</v>
          </cell>
          <cell r="D1351" t="str">
            <v>SA1&amp;3</v>
          </cell>
          <cell r="E1351" t="str">
            <v>B</v>
          </cell>
          <cell r="F1351" t="str">
            <v>INTERMEDIATE TYPIST-CLERK</v>
          </cell>
          <cell r="G1351" t="str">
            <v>2214A</v>
          </cell>
          <cell r="H1351">
            <v>2675.27</v>
          </cell>
          <cell r="I1351">
            <v>1</v>
          </cell>
          <cell r="J1351">
            <v>12</v>
          </cell>
          <cell r="K1351">
            <v>1</v>
          </cell>
          <cell r="L1351">
            <v>32103.16</v>
          </cell>
        </row>
        <row r="1352">
          <cell r="A1352">
            <v>102721</v>
          </cell>
          <cell r="B1352">
            <v>23015</v>
          </cell>
          <cell r="C1352">
            <v>23015</v>
          </cell>
          <cell r="D1352" t="str">
            <v>SA1&amp;3</v>
          </cell>
          <cell r="E1352" t="str">
            <v>B</v>
          </cell>
          <cell r="F1352" t="str">
            <v>INTERMEDIATE TYPIST-CLERK</v>
          </cell>
          <cell r="G1352" t="str">
            <v>2214A</v>
          </cell>
          <cell r="H1352">
            <v>2675.27</v>
          </cell>
          <cell r="I1352">
            <v>1</v>
          </cell>
          <cell r="J1352">
            <v>12</v>
          </cell>
          <cell r="K1352">
            <v>1</v>
          </cell>
          <cell r="L1352">
            <v>32103.16</v>
          </cell>
        </row>
        <row r="1353">
          <cell r="A1353">
            <v>103750</v>
          </cell>
          <cell r="B1353">
            <v>20446</v>
          </cell>
          <cell r="C1353">
            <v>23015</v>
          </cell>
          <cell r="D1353" t="str">
            <v>SA1&amp;3</v>
          </cell>
          <cell r="E1353" t="str">
            <v>B</v>
          </cell>
          <cell r="F1353" t="str">
            <v>INTERMEDIATE TYPIST-CLERK</v>
          </cell>
          <cell r="G1353" t="str">
            <v>2214A</v>
          </cell>
          <cell r="H1353">
            <v>2675.27</v>
          </cell>
          <cell r="I1353">
            <v>1</v>
          </cell>
          <cell r="J1353">
            <v>12</v>
          </cell>
          <cell r="K1353">
            <v>1</v>
          </cell>
          <cell r="L1353">
            <v>32103.16</v>
          </cell>
        </row>
        <row r="1354">
          <cell r="A1354">
            <v>104151</v>
          </cell>
          <cell r="B1354">
            <v>18677</v>
          </cell>
          <cell r="C1354">
            <v>23015</v>
          </cell>
          <cell r="D1354" t="str">
            <v>SA1&amp;3</v>
          </cell>
          <cell r="E1354" t="str">
            <v>B</v>
          </cell>
          <cell r="F1354" t="str">
            <v>INTERMEDIATE TYPIST-CLERK</v>
          </cell>
          <cell r="G1354" t="str">
            <v>2214A</v>
          </cell>
          <cell r="H1354">
            <v>2675.27</v>
          </cell>
          <cell r="I1354">
            <v>1</v>
          </cell>
          <cell r="J1354">
            <v>12</v>
          </cell>
          <cell r="K1354">
            <v>1</v>
          </cell>
          <cell r="L1354">
            <v>32103.16</v>
          </cell>
        </row>
        <row r="1355">
          <cell r="A1355">
            <v>106244</v>
          </cell>
          <cell r="B1355">
            <v>20941</v>
          </cell>
          <cell r="C1355">
            <v>23015</v>
          </cell>
          <cell r="D1355" t="str">
            <v>SA1&amp;3</v>
          </cell>
          <cell r="E1355" t="str">
            <v>B</v>
          </cell>
          <cell r="F1355" t="str">
            <v>INTERMEDIATE TYPIST-CLERK</v>
          </cell>
          <cell r="G1355" t="str">
            <v>2214A</v>
          </cell>
          <cell r="H1355">
            <v>2675.27</v>
          </cell>
          <cell r="I1355">
            <v>1</v>
          </cell>
          <cell r="J1355">
            <v>12</v>
          </cell>
          <cell r="K1355">
            <v>1</v>
          </cell>
          <cell r="L1355">
            <v>32103.16</v>
          </cell>
        </row>
        <row r="1356">
          <cell r="A1356">
            <v>109190</v>
          </cell>
          <cell r="B1356">
            <v>27506</v>
          </cell>
          <cell r="C1356">
            <v>23015</v>
          </cell>
          <cell r="D1356" t="str">
            <v>SA1&amp;3</v>
          </cell>
          <cell r="E1356" t="str">
            <v>B</v>
          </cell>
          <cell r="F1356" t="str">
            <v>MEDICAL CASE WORKER II</v>
          </cell>
          <cell r="G1356" t="str">
            <v>9002A</v>
          </cell>
          <cell r="H1356">
            <v>3938.82</v>
          </cell>
          <cell r="I1356">
            <v>1</v>
          </cell>
          <cell r="J1356">
            <v>12</v>
          </cell>
          <cell r="K1356">
            <v>1</v>
          </cell>
          <cell r="L1356">
            <v>47265.68</v>
          </cell>
        </row>
        <row r="1357">
          <cell r="A1357">
            <v>104244</v>
          </cell>
          <cell r="B1357">
            <v>20944</v>
          </cell>
          <cell r="C1357">
            <v>23015</v>
          </cell>
          <cell r="D1357" t="str">
            <v>SA1&amp;3</v>
          </cell>
          <cell r="E1357" t="str">
            <v>B</v>
          </cell>
          <cell r="F1357" t="str">
            <v xml:space="preserve">MENTAL HEALTH ANALYST I            </v>
          </cell>
          <cell r="G1357" t="str">
            <v>4727A</v>
          </cell>
          <cell r="H1357">
            <v>5602.09</v>
          </cell>
          <cell r="I1357">
            <v>1</v>
          </cell>
          <cell r="J1357">
            <v>12</v>
          </cell>
          <cell r="K1357">
            <v>1</v>
          </cell>
          <cell r="L1357">
            <v>67225.16</v>
          </cell>
        </row>
        <row r="1358">
          <cell r="A1358">
            <v>104272</v>
          </cell>
          <cell r="B1358">
            <v>23015</v>
          </cell>
          <cell r="C1358">
            <v>23015</v>
          </cell>
          <cell r="D1358" t="str">
            <v>SA1&amp;3</v>
          </cell>
          <cell r="E1358" t="str">
            <v>B</v>
          </cell>
          <cell r="F1358" t="str">
            <v>MENTAL HEALTH CONSULTANT,MD(PER SESSION)</v>
          </cell>
          <cell r="G1358" t="str">
            <v>5467J</v>
          </cell>
          <cell r="H1358">
            <v>314</v>
          </cell>
          <cell r="I1358">
            <v>1</v>
          </cell>
          <cell r="J1358">
            <v>261</v>
          </cell>
          <cell r="K1358">
            <v>0.5</v>
          </cell>
          <cell r="L1358">
            <v>81953.72</v>
          </cell>
        </row>
        <row r="1359">
          <cell r="A1359">
            <v>103895</v>
          </cell>
          <cell r="B1359">
            <v>23015</v>
          </cell>
          <cell r="C1359">
            <v>23015</v>
          </cell>
          <cell r="D1359" t="str">
            <v>SA1&amp;3</v>
          </cell>
          <cell r="E1359" t="str">
            <v>B</v>
          </cell>
          <cell r="F1359" t="str">
            <v>MENTAL HEALTH COUNSELOR, RN</v>
          </cell>
          <cell r="G1359" t="str">
            <v>5278A</v>
          </cell>
          <cell r="H1359">
            <v>6275.27</v>
          </cell>
          <cell r="I1359">
            <v>1</v>
          </cell>
          <cell r="J1359">
            <v>6</v>
          </cell>
          <cell r="K1359">
            <v>0.5</v>
          </cell>
          <cell r="L1359">
            <v>38402.161666666667</v>
          </cell>
        </row>
        <row r="1360">
          <cell r="A1360">
            <v>104106</v>
          </cell>
          <cell r="B1360">
            <v>23015</v>
          </cell>
          <cell r="C1360">
            <v>23015</v>
          </cell>
          <cell r="D1360" t="str">
            <v>SA1&amp;3</v>
          </cell>
          <cell r="E1360" t="str">
            <v>B</v>
          </cell>
          <cell r="F1360" t="str">
            <v>MENTAL HEALTH COUNSELOR, RN</v>
          </cell>
          <cell r="G1360" t="str">
            <v>5278A</v>
          </cell>
          <cell r="H1360">
            <v>6275.27</v>
          </cell>
          <cell r="I1360">
            <v>1</v>
          </cell>
          <cell r="J1360">
            <v>12</v>
          </cell>
          <cell r="K1360">
            <v>1</v>
          </cell>
          <cell r="L1360">
            <v>76804.323333333334</v>
          </cell>
        </row>
        <row r="1361">
          <cell r="A1361">
            <v>104214</v>
          </cell>
          <cell r="B1361">
            <v>23015</v>
          </cell>
          <cell r="C1361">
            <v>23015</v>
          </cell>
          <cell r="D1361" t="str">
            <v>SA1&amp;3</v>
          </cell>
          <cell r="E1361" t="str">
            <v>B</v>
          </cell>
          <cell r="F1361" t="str">
            <v>MENTAL HEALTH COUNSELOR, RN</v>
          </cell>
          <cell r="G1361" t="str">
            <v>5278A</v>
          </cell>
          <cell r="H1361">
            <v>6275.27</v>
          </cell>
          <cell r="I1361">
            <v>1</v>
          </cell>
          <cell r="J1361">
            <v>12</v>
          </cell>
          <cell r="K1361">
            <v>1</v>
          </cell>
          <cell r="L1361">
            <v>76804.323333333334</v>
          </cell>
        </row>
        <row r="1362">
          <cell r="A1362">
            <v>104407</v>
          </cell>
          <cell r="B1362">
            <v>23015</v>
          </cell>
          <cell r="C1362">
            <v>23015</v>
          </cell>
          <cell r="D1362" t="str">
            <v>SA1&amp;3</v>
          </cell>
          <cell r="E1362" t="str">
            <v>B</v>
          </cell>
          <cell r="F1362" t="str">
            <v>MENTAL HEALTH COUNSELOR, RN</v>
          </cell>
          <cell r="G1362" t="str">
            <v>5278A</v>
          </cell>
          <cell r="H1362">
            <v>6275.27</v>
          </cell>
          <cell r="I1362">
            <v>1</v>
          </cell>
          <cell r="J1362">
            <v>12</v>
          </cell>
          <cell r="K1362">
            <v>1</v>
          </cell>
          <cell r="L1362">
            <v>76803.923333333325</v>
          </cell>
        </row>
        <row r="1363">
          <cell r="A1363">
            <v>100782</v>
          </cell>
          <cell r="B1363">
            <v>20483</v>
          </cell>
          <cell r="C1363">
            <v>23015</v>
          </cell>
          <cell r="D1363" t="str">
            <v>SA1&amp;3</v>
          </cell>
          <cell r="E1363" t="str">
            <v>B</v>
          </cell>
          <cell r="F1363" t="str">
            <v>MENTAL HEALTH PSYCHIATRIST</v>
          </cell>
          <cell r="G1363" t="str">
            <v>4735A</v>
          </cell>
          <cell r="H1363">
            <v>12844</v>
          </cell>
          <cell r="I1363">
            <v>1</v>
          </cell>
          <cell r="J1363">
            <v>12</v>
          </cell>
          <cell r="K1363">
            <v>1</v>
          </cell>
          <cell r="L1363">
            <v>154128</v>
          </cell>
        </row>
        <row r="1364">
          <cell r="A1364">
            <v>100801</v>
          </cell>
          <cell r="B1364">
            <v>23015</v>
          </cell>
          <cell r="C1364">
            <v>23015</v>
          </cell>
          <cell r="D1364" t="str">
            <v>SA1&amp;3</v>
          </cell>
          <cell r="E1364" t="str">
            <v>B</v>
          </cell>
          <cell r="F1364" t="str">
            <v>MENTAL HEALTH PSYCHIATRIST</v>
          </cell>
          <cell r="G1364" t="str">
            <v>4735A</v>
          </cell>
          <cell r="H1364">
            <v>12844</v>
          </cell>
          <cell r="I1364">
            <v>1</v>
          </cell>
          <cell r="J1364">
            <v>12</v>
          </cell>
          <cell r="K1364">
            <v>1</v>
          </cell>
          <cell r="L1364">
            <v>154128</v>
          </cell>
        </row>
        <row r="1365">
          <cell r="A1365">
            <v>102709</v>
          </cell>
          <cell r="B1365">
            <v>23015</v>
          </cell>
          <cell r="C1365">
            <v>23015</v>
          </cell>
          <cell r="D1365" t="str">
            <v>SA1&amp;3</v>
          </cell>
          <cell r="E1365" t="str">
            <v>B</v>
          </cell>
          <cell r="F1365" t="str">
            <v>MENTAL HEALTH PSYCHIATRIST</v>
          </cell>
          <cell r="G1365" t="str">
            <v>4735A</v>
          </cell>
          <cell r="H1365">
            <v>12844</v>
          </cell>
          <cell r="I1365">
            <v>1</v>
          </cell>
          <cell r="J1365">
            <v>12</v>
          </cell>
          <cell r="K1365">
            <v>1</v>
          </cell>
          <cell r="L1365">
            <v>154128</v>
          </cell>
        </row>
        <row r="1366">
          <cell r="A1366">
            <v>103268</v>
          </cell>
          <cell r="B1366">
            <v>23015</v>
          </cell>
          <cell r="C1366">
            <v>23015</v>
          </cell>
          <cell r="D1366" t="str">
            <v>SA1&amp;3</v>
          </cell>
          <cell r="E1366" t="str">
            <v>B</v>
          </cell>
          <cell r="F1366" t="str">
            <v>MENTAL HEALTH PSYCHIATRIST</v>
          </cell>
          <cell r="G1366" t="str">
            <v>4735A</v>
          </cell>
          <cell r="H1366">
            <v>12844</v>
          </cell>
          <cell r="I1366">
            <v>1</v>
          </cell>
          <cell r="J1366">
            <v>6</v>
          </cell>
          <cell r="K1366">
            <v>0.5</v>
          </cell>
          <cell r="L1366">
            <v>77064</v>
          </cell>
        </row>
        <row r="1367">
          <cell r="A1367">
            <v>103269</v>
          </cell>
          <cell r="B1367">
            <v>23015</v>
          </cell>
          <cell r="C1367">
            <v>23015</v>
          </cell>
          <cell r="D1367" t="str">
            <v>SA1&amp;3</v>
          </cell>
          <cell r="E1367" t="str">
            <v>B</v>
          </cell>
          <cell r="F1367" t="str">
            <v>MENTAL HEALTH PSYCHIATRIST</v>
          </cell>
          <cell r="G1367" t="str">
            <v>4735A</v>
          </cell>
          <cell r="H1367">
            <v>12844</v>
          </cell>
          <cell r="I1367">
            <v>1</v>
          </cell>
          <cell r="J1367">
            <v>6</v>
          </cell>
          <cell r="K1367">
            <v>0.5</v>
          </cell>
          <cell r="L1367">
            <v>77064</v>
          </cell>
        </row>
        <row r="1368">
          <cell r="A1368">
            <v>103281</v>
          </cell>
          <cell r="B1368">
            <v>23017</v>
          </cell>
          <cell r="C1368">
            <v>23015</v>
          </cell>
          <cell r="D1368" t="str">
            <v>SA1&amp;3</v>
          </cell>
          <cell r="E1368" t="str">
            <v>B</v>
          </cell>
          <cell r="F1368" t="str">
            <v>MENTAL HEALTH PSYCHIATRIST</v>
          </cell>
          <cell r="G1368" t="str">
            <v>4735A</v>
          </cell>
          <cell r="H1368">
            <v>12844</v>
          </cell>
          <cell r="I1368">
            <v>1</v>
          </cell>
          <cell r="J1368">
            <v>6</v>
          </cell>
          <cell r="K1368">
            <v>0.5</v>
          </cell>
          <cell r="L1368">
            <v>77064</v>
          </cell>
        </row>
        <row r="1369">
          <cell r="A1369">
            <v>104141</v>
          </cell>
          <cell r="B1369">
            <v>20468</v>
          </cell>
          <cell r="C1369">
            <v>23015</v>
          </cell>
          <cell r="D1369" t="str">
            <v>SA1&amp;3</v>
          </cell>
          <cell r="E1369" t="str">
            <v>B</v>
          </cell>
          <cell r="F1369" t="str">
            <v>MENTAL HEALTH PSYCHIATRIST</v>
          </cell>
          <cell r="G1369" t="str">
            <v>4735A</v>
          </cell>
          <cell r="H1369">
            <v>12844</v>
          </cell>
          <cell r="I1369">
            <v>1</v>
          </cell>
          <cell r="J1369">
            <v>6</v>
          </cell>
          <cell r="K1369">
            <v>0.5</v>
          </cell>
          <cell r="L1369">
            <v>77064</v>
          </cell>
        </row>
        <row r="1370">
          <cell r="A1370">
            <v>104586</v>
          </cell>
          <cell r="B1370">
            <v>23015</v>
          </cell>
          <cell r="C1370">
            <v>23015</v>
          </cell>
          <cell r="D1370" t="str">
            <v>SA1&amp;3</v>
          </cell>
          <cell r="E1370" t="str">
            <v>B</v>
          </cell>
          <cell r="F1370" t="str">
            <v>MENTAL HEALTH PSYCHIATRIST</v>
          </cell>
          <cell r="G1370" t="str">
            <v>4735A</v>
          </cell>
          <cell r="H1370">
            <v>12844</v>
          </cell>
          <cell r="I1370">
            <v>1</v>
          </cell>
          <cell r="J1370">
            <v>6</v>
          </cell>
          <cell r="K1370">
            <v>0.5</v>
          </cell>
          <cell r="L1370">
            <v>77064</v>
          </cell>
        </row>
        <row r="1371">
          <cell r="A1371">
            <v>102603</v>
          </cell>
          <cell r="B1371">
            <v>23015</v>
          </cell>
          <cell r="C1371">
            <v>23015</v>
          </cell>
          <cell r="D1371" t="str">
            <v>SA1&amp;3</v>
          </cell>
          <cell r="E1371" t="str">
            <v>B</v>
          </cell>
          <cell r="F1371" t="str">
            <v xml:space="preserve">PATIENT FINANCIAL SERVICES WORKER  </v>
          </cell>
          <cell r="G1371" t="str">
            <v>9193A</v>
          </cell>
          <cell r="H1371">
            <v>3403.55</v>
          </cell>
          <cell r="I1371">
            <v>1</v>
          </cell>
          <cell r="J1371">
            <v>12</v>
          </cell>
          <cell r="K1371">
            <v>1</v>
          </cell>
          <cell r="L1371">
            <v>40842.6</v>
          </cell>
        </row>
        <row r="1372">
          <cell r="A1372">
            <v>104674</v>
          </cell>
          <cell r="B1372">
            <v>23015</v>
          </cell>
          <cell r="C1372">
            <v>23015</v>
          </cell>
          <cell r="D1372" t="str">
            <v>SA1&amp;3</v>
          </cell>
          <cell r="E1372" t="str">
            <v>B</v>
          </cell>
          <cell r="F1372" t="str">
            <v xml:space="preserve">PATIENT FINANCIAL SERVICES WORKER  </v>
          </cell>
          <cell r="G1372" t="str">
            <v>9193A</v>
          </cell>
          <cell r="H1372">
            <v>3403.55</v>
          </cell>
          <cell r="I1372">
            <v>1</v>
          </cell>
          <cell r="J1372">
            <v>12</v>
          </cell>
          <cell r="K1372">
            <v>1</v>
          </cell>
          <cell r="L1372">
            <v>40842.6</v>
          </cell>
        </row>
        <row r="1373">
          <cell r="A1373">
            <v>101202</v>
          </cell>
          <cell r="B1373">
            <v>23001</v>
          </cell>
          <cell r="C1373">
            <v>23015</v>
          </cell>
          <cell r="D1373" t="str">
            <v>SA1&amp;3</v>
          </cell>
          <cell r="E1373" t="str">
            <v>B</v>
          </cell>
          <cell r="F1373" t="str">
            <v>PSYCHIATRIC SOCIAL WORKER II</v>
          </cell>
          <cell r="G1373" t="str">
            <v>9035A</v>
          </cell>
          <cell r="H1373">
            <v>5425.82</v>
          </cell>
          <cell r="I1373">
            <v>1</v>
          </cell>
          <cell r="J1373">
            <v>12</v>
          </cell>
          <cell r="K1373">
            <v>1</v>
          </cell>
          <cell r="L1373">
            <v>65109.84</v>
          </cell>
        </row>
        <row r="1374">
          <cell r="A1374">
            <v>101232</v>
          </cell>
          <cell r="B1374">
            <v>23015</v>
          </cell>
          <cell r="C1374">
            <v>23015</v>
          </cell>
          <cell r="D1374" t="str">
            <v>SA1&amp;3</v>
          </cell>
          <cell r="E1374" t="str">
            <v>B</v>
          </cell>
          <cell r="F1374" t="str">
            <v>PSYCHIATRIC SOCIAL WORKER II</v>
          </cell>
          <cell r="G1374" t="str">
            <v>9035A</v>
          </cell>
          <cell r="H1374">
            <v>5425.82</v>
          </cell>
          <cell r="I1374">
            <v>1</v>
          </cell>
          <cell r="J1374">
            <v>12</v>
          </cell>
          <cell r="K1374">
            <v>1</v>
          </cell>
          <cell r="L1374">
            <v>65109.84</v>
          </cell>
        </row>
        <row r="1375">
          <cell r="A1375">
            <v>101233</v>
          </cell>
          <cell r="B1375">
            <v>23015</v>
          </cell>
          <cell r="C1375">
            <v>23015</v>
          </cell>
          <cell r="D1375" t="str">
            <v>SA1&amp;3</v>
          </cell>
          <cell r="E1375" t="str">
            <v>B</v>
          </cell>
          <cell r="F1375" t="str">
            <v>PSYCHIATRIC SOCIAL WORKER II</v>
          </cell>
          <cell r="G1375" t="str">
            <v>9035A</v>
          </cell>
          <cell r="H1375">
            <v>5425.82</v>
          </cell>
          <cell r="I1375">
            <v>1</v>
          </cell>
          <cell r="J1375">
            <v>12</v>
          </cell>
          <cell r="K1375">
            <v>1</v>
          </cell>
          <cell r="L1375">
            <v>65109.84</v>
          </cell>
        </row>
        <row r="1376">
          <cell r="A1376">
            <v>103525</v>
          </cell>
          <cell r="B1376">
            <v>23015</v>
          </cell>
          <cell r="C1376">
            <v>23015</v>
          </cell>
          <cell r="D1376" t="str">
            <v>SA1&amp;3</v>
          </cell>
          <cell r="E1376" t="str">
            <v>B</v>
          </cell>
          <cell r="F1376" t="str">
            <v>PSYCHIATRIC SOCIAL WORKER II</v>
          </cell>
          <cell r="G1376" t="str">
            <v>9035A</v>
          </cell>
          <cell r="H1376">
            <v>5425.82</v>
          </cell>
          <cell r="I1376">
            <v>1</v>
          </cell>
          <cell r="J1376">
            <v>12</v>
          </cell>
          <cell r="K1376">
            <v>1</v>
          </cell>
          <cell r="L1376">
            <v>65109.84</v>
          </cell>
        </row>
        <row r="1377">
          <cell r="A1377">
            <v>103769</v>
          </cell>
          <cell r="B1377">
            <v>20446</v>
          </cell>
          <cell r="C1377">
            <v>23015</v>
          </cell>
          <cell r="D1377" t="str">
            <v>SA1&amp;3</v>
          </cell>
          <cell r="E1377" t="str">
            <v>B</v>
          </cell>
          <cell r="F1377" t="str">
            <v>PSYCHIATRIC SOCIAL WORKER II</v>
          </cell>
          <cell r="G1377" t="str">
            <v>9035A</v>
          </cell>
          <cell r="H1377">
            <v>5425.82</v>
          </cell>
          <cell r="I1377">
            <v>1</v>
          </cell>
          <cell r="J1377">
            <v>12</v>
          </cell>
          <cell r="K1377">
            <v>1</v>
          </cell>
          <cell r="L1377">
            <v>65109.84</v>
          </cell>
        </row>
        <row r="1378">
          <cell r="A1378">
            <v>103896</v>
          </cell>
          <cell r="B1378">
            <v>23015</v>
          </cell>
          <cell r="C1378">
            <v>23015</v>
          </cell>
          <cell r="D1378" t="str">
            <v>SA1&amp;3</v>
          </cell>
          <cell r="E1378" t="str">
            <v>B</v>
          </cell>
          <cell r="F1378" t="str">
            <v>PSYCHIATRIC SOCIAL WORKER II</v>
          </cell>
          <cell r="G1378" t="str">
            <v>9035A</v>
          </cell>
          <cell r="H1378">
            <v>5425.82</v>
          </cell>
          <cell r="I1378">
            <v>1</v>
          </cell>
          <cell r="J1378">
            <v>12</v>
          </cell>
          <cell r="K1378">
            <v>1</v>
          </cell>
          <cell r="L1378">
            <v>65109.84</v>
          </cell>
        </row>
        <row r="1379">
          <cell r="A1379">
            <v>103897</v>
          </cell>
          <cell r="B1379">
            <v>23015</v>
          </cell>
          <cell r="C1379">
            <v>23015</v>
          </cell>
          <cell r="D1379" t="str">
            <v>SA1&amp;3</v>
          </cell>
          <cell r="E1379" t="str">
            <v>B</v>
          </cell>
          <cell r="F1379" t="str">
            <v>PSYCHIATRIC SOCIAL WORKER II</v>
          </cell>
          <cell r="G1379" t="str">
            <v>9035A</v>
          </cell>
          <cell r="H1379">
            <v>5425.82</v>
          </cell>
          <cell r="I1379">
            <v>1</v>
          </cell>
          <cell r="J1379">
            <v>12</v>
          </cell>
          <cell r="K1379">
            <v>1</v>
          </cell>
          <cell r="L1379">
            <v>65109.84</v>
          </cell>
        </row>
        <row r="1380">
          <cell r="A1380">
            <v>104183</v>
          </cell>
          <cell r="B1380">
            <v>23015</v>
          </cell>
          <cell r="C1380">
            <v>23015</v>
          </cell>
          <cell r="D1380" t="str">
            <v>SA1&amp;3</v>
          </cell>
          <cell r="E1380" t="str">
            <v>B</v>
          </cell>
          <cell r="F1380" t="str">
            <v>PSYCHIATRIC SOCIAL WORKER II</v>
          </cell>
          <cell r="G1380" t="str">
            <v>9035A</v>
          </cell>
          <cell r="H1380">
            <v>5425.82</v>
          </cell>
          <cell r="I1380">
            <v>1</v>
          </cell>
          <cell r="J1380">
            <v>12</v>
          </cell>
          <cell r="K1380">
            <v>1</v>
          </cell>
          <cell r="L1380">
            <v>65109.84</v>
          </cell>
        </row>
        <row r="1381">
          <cell r="A1381">
            <v>104677</v>
          </cell>
          <cell r="B1381">
            <v>23015</v>
          </cell>
          <cell r="C1381">
            <v>23015</v>
          </cell>
          <cell r="D1381" t="str">
            <v>SA1&amp;3</v>
          </cell>
          <cell r="E1381" t="str">
            <v>B</v>
          </cell>
          <cell r="F1381" t="str">
            <v>PSYCHIATRIC SOCIAL WORKER II</v>
          </cell>
          <cell r="G1381" t="str">
            <v>9035A</v>
          </cell>
          <cell r="H1381">
            <v>5425.82</v>
          </cell>
          <cell r="I1381">
            <v>1</v>
          </cell>
          <cell r="J1381">
            <v>12</v>
          </cell>
          <cell r="K1381">
            <v>1</v>
          </cell>
          <cell r="L1381">
            <v>65109.84</v>
          </cell>
        </row>
        <row r="1382">
          <cell r="A1382">
            <v>106649</v>
          </cell>
          <cell r="B1382">
            <v>21542</v>
          </cell>
          <cell r="C1382">
            <v>23015</v>
          </cell>
          <cell r="D1382" t="str">
            <v>SA1&amp;3</v>
          </cell>
          <cell r="E1382" t="str">
            <v>B</v>
          </cell>
          <cell r="F1382" t="str">
            <v>PSYCHIATRIC SOCIAL WORKER II</v>
          </cell>
          <cell r="G1382" t="str">
            <v>9035A</v>
          </cell>
          <cell r="H1382">
            <v>5425.82</v>
          </cell>
          <cell r="I1382">
            <v>1</v>
          </cell>
          <cell r="J1382">
            <v>12</v>
          </cell>
          <cell r="K1382">
            <v>1</v>
          </cell>
          <cell r="L1382">
            <v>65109.84</v>
          </cell>
        </row>
        <row r="1383">
          <cell r="A1383">
            <v>101333</v>
          </cell>
          <cell r="B1383">
            <v>23015</v>
          </cell>
          <cell r="C1383">
            <v>23015</v>
          </cell>
          <cell r="D1383" t="str">
            <v>SA1&amp;3</v>
          </cell>
          <cell r="E1383" t="str">
            <v>B</v>
          </cell>
          <cell r="F1383" t="str">
            <v>PSYCHIATRIC TECHNICIAN II</v>
          </cell>
          <cell r="G1383" t="str">
            <v>8162A</v>
          </cell>
          <cell r="H1383">
            <v>3420.09</v>
          </cell>
          <cell r="I1383">
            <v>1</v>
          </cell>
          <cell r="J1383">
            <v>12</v>
          </cell>
          <cell r="K1383">
            <v>1</v>
          </cell>
          <cell r="L1383">
            <v>41041.08</v>
          </cell>
        </row>
        <row r="1384">
          <cell r="A1384">
            <v>102810</v>
          </cell>
          <cell r="B1384">
            <v>23015</v>
          </cell>
          <cell r="C1384">
            <v>23015</v>
          </cell>
          <cell r="D1384" t="str">
            <v>SA1&amp;3</v>
          </cell>
          <cell r="E1384" t="str">
            <v>B</v>
          </cell>
          <cell r="F1384" t="str">
            <v>PSYCHIATRIC TECHNICIAN II</v>
          </cell>
          <cell r="G1384" t="str">
            <v>8162A</v>
          </cell>
          <cell r="H1384">
            <v>3420.09</v>
          </cell>
          <cell r="I1384">
            <v>1</v>
          </cell>
          <cell r="J1384">
            <v>12</v>
          </cell>
          <cell r="K1384">
            <v>1</v>
          </cell>
          <cell r="L1384">
            <v>41041.08</v>
          </cell>
        </row>
        <row r="1385">
          <cell r="A1385">
            <v>106039</v>
          </cell>
          <cell r="B1385">
            <v>21533</v>
          </cell>
          <cell r="C1385">
            <v>23015</v>
          </cell>
          <cell r="D1385" t="str">
            <v>SA1&amp;3</v>
          </cell>
          <cell r="E1385" t="str">
            <v>B</v>
          </cell>
          <cell r="F1385" t="str">
            <v>PSYCHIATRIC TECHNICIAN II</v>
          </cell>
          <cell r="G1385" t="str">
            <v>8162A</v>
          </cell>
          <cell r="H1385">
            <v>3420.09</v>
          </cell>
          <cell r="I1385">
            <v>1</v>
          </cell>
          <cell r="J1385">
            <v>12</v>
          </cell>
          <cell r="K1385">
            <v>1</v>
          </cell>
          <cell r="L1385">
            <v>41041.08</v>
          </cell>
        </row>
        <row r="1386">
          <cell r="A1386">
            <v>103091</v>
          </cell>
          <cell r="B1386">
            <v>20572</v>
          </cell>
          <cell r="C1386">
            <v>23015</v>
          </cell>
          <cell r="D1386" t="str">
            <v>SA1&amp;3</v>
          </cell>
          <cell r="E1386" t="str">
            <v>B</v>
          </cell>
          <cell r="F1386" t="str">
            <v>PSYCHIATRIC TECHNICIAN III</v>
          </cell>
          <cell r="G1386" t="str">
            <v>8163A</v>
          </cell>
          <cell r="H1386">
            <v>3705.73</v>
          </cell>
          <cell r="I1386">
            <v>1</v>
          </cell>
          <cell r="J1386">
            <v>12</v>
          </cell>
          <cell r="K1386">
            <v>1</v>
          </cell>
          <cell r="L1386">
            <v>44468.76</v>
          </cell>
        </row>
        <row r="1387">
          <cell r="A1387">
            <v>103102</v>
          </cell>
          <cell r="B1387">
            <v>23015</v>
          </cell>
          <cell r="C1387">
            <v>23015</v>
          </cell>
          <cell r="D1387" t="str">
            <v>SA1&amp;3</v>
          </cell>
          <cell r="E1387" t="str">
            <v>B</v>
          </cell>
          <cell r="F1387" t="str">
            <v>PSYCHIATRIC TECHNICIAN III</v>
          </cell>
          <cell r="G1387" t="str">
            <v>8163A</v>
          </cell>
          <cell r="H1387">
            <v>3705.73</v>
          </cell>
          <cell r="I1387">
            <v>1</v>
          </cell>
          <cell r="J1387">
            <v>12</v>
          </cell>
          <cell r="K1387">
            <v>1</v>
          </cell>
          <cell r="L1387">
            <v>44468.76</v>
          </cell>
        </row>
        <row r="1388">
          <cell r="A1388">
            <v>104033</v>
          </cell>
          <cell r="B1388">
            <v>20923</v>
          </cell>
          <cell r="C1388">
            <v>23015</v>
          </cell>
          <cell r="D1388" t="str">
            <v>SA1&amp;3</v>
          </cell>
          <cell r="E1388" t="str">
            <v>B</v>
          </cell>
          <cell r="F1388" t="str">
            <v>REHABILITATION COUNSELOR II</v>
          </cell>
          <cell r="G1388" t="str">
            <v>8593A</v>
          </cell>
          <cell r="H1388">
            <v>4076.09</v>
          </cell>
          <cell r="I1388">
            <v>1</v>
          </cell>
          <cell r="J1388">
            <v>12</v>
          </cell>
          <cell r="K1388">
            <v>1</v>
          </cell>
          <cell r="L1388">
            <v>48922.8</v>
          </cell>
        </row>
        <row r="1389">
          <cell r="A1389">
            <v>102719</v>
          </cell>
          <cell r="B1389">
            <v>23015</v>
          </cell>
          <cell r="C1389">
            <v>23015</v>
          </cell>
          <cell r="D1389" t="str">
            <v>SA1&amp;3</v>
          </cell>
          <cell r="E1389" t="str">
            <v>B</v>
          </cell>
          <cell r="F1389" t="str">
            <v>SENIOR MENTAL HEALTH COUNSELOR, RN</v>
          </cell>
          <cell r="G1389" t="str">
            <v>5280A</v>
          </cell>
          <cell r="H1389">
            <v>6790.09</v>
          </cell>
          <cell r="I1389">
            <v>1</v>
          </cell>
          <cell r="J1389">
            <v>12</v>
          </cell>
          <cell r="K1389">
            <v>1</v>
          </cell>
          <cell r="L1389">
            <v>83105.40203389831</v>
          </cell>
        </row>
        <row r="1390">
          <cell r="A1390">
            <v>102282</v>
          </cell>
          <cell r="B1390">
            <v>23015</v>
          </cell>
          <cell r="C1390">
            <v>23015</v>
          </cell>
          <cell r="D1390" t="str">
            <v>SA1&amp;3</v>
          </cell>
          <cell r="E1390" t="str">
            <v>B</v>
          </cell>
          <cell r="F1390" t="str">
            <v xml:space="preserve">SENIOR SECRETARY III               </v>
          </cell>
          <cell r="G1390" t="str">
            <v>2102A</v>
          </cell>
          <cell r="H1390">
            <v>4106.3599999999997</v>
          </cell>
          <cell r="I1390">
            <v>1</v>
          </cell>
          <cell r="J1390">
            <v>12</v>
          </cell>
          <cell r="K1390">
            <v>1</v>
          </cell>
          <cell r="L1390">
            <v>49276.56</v>
          </cell>
        </row>
        <row r="1391">
          <cell r="A1391">
            <v>102283</v>
          </cell>
          <cell r="B1391">
            <v>23015</v>
          </cell>
          <cell r="C1391">
            <v>23015</v>
          </cell>
          <cell r="D1391" t="str">
            <v>SA1&amp;3</v>
          </cell>
          <cell r="E1391" t="str">
            <v>B</v>
          </cell>
          <cell r="F1391" t="str">
            <v xml:space="preserve">STAFF ASSISTANT II                 </v>
          </cell>
          <cell r="G1391" t="str">
            <v>0913A</v>
          </cell>
          <cell r="H1391">
            <v>4167.45</v>
          </cell>
          <cell r="I1391">
            <v>1</v>
          </cell>
          <cell r="J1391">
            <v>12</v>
          </cell>
          <cell r="K1391">
            <v>1</v>
          </cell>
          <cell r="L1391">
            <v>50009.24</v>
          </cell>
        </row>
        <row r="1392">
          <cell r="A1392">
            <v>101958</v>
          </cell>
          <cell r="B1392">
            <v>23007</v>
          </cell>
          <cell r="C1392">
            <v>23015</v>
          </cell>
          <cell r="D1392" t="str">
            <v>SA1&amp;3</v>
          </cell>
          <cell r="E1392" t="str">
            <v>B</v>
          </cell>
          <cell r="F1392" t="str">
            <v xml:space="preserve">STENOGRAPHER                       </v>
          </cell>
          <cell r="G1392" t="str">
            <v>2170A</v>
          </cell>
          <cell r="H1392">
            <v>2642.91</v>
          </cell>
          <cell r="I1392">
            <v>1</v>
          </cell>
          <cell r="J1392">
            <v>12</v>
          </cell>
          <cell r="K1392">
            <v>1</v>
          </cell>
          <cell r="L1392">
            <v>31714.52</v>
          </cell>
        </row>
        <row r="1393">
          <cell r="A1393">
            <v>104976</v>
          </cell>
          <cell r="B1393">
            <v>23015</v>
          </cell>
          <cell r="C1393">
            <v>23015</v>
          </cell>
          <cell r="D1393" t="str">
            <v>SA1&amp;3</v>
          </cell>
          <cell r="E1393" t="str">
            <v>B</v>
          </cell>
          <cell r="F1393" t="str">
            <v>SUBSTANCE ABUSE COUNSELOR</v>
          </cell>
          <cell r="G1393" t="str">
            <v>5884A</v>
          </cell>
          <cell r="H1393">
            <v>3210</v>
          </cell>
          <cell r="I1393">
            <v>1</v>
          </cell>
          <cell r="J1393">
            <v>6</v>
          </cell>
          <cell r="K1393">
            <v>0.5</v>
          </cell>
          <cell r="L1393">
            <v>19260</v>
          </cell>
        </row>
        <row r="1394">
          <cell r="A1394">
            <v>101960</v>
          </cell>
          <cell r="B1394">
            <v>20575</v>
          </cell>
          <cell r="C1394">
            <v>23015</v>
          </cell>
          <cell r="D1394" t="str">
            <v>SA1&amp;3</v>
          </cell>
          <cell r="E1394" t="str">
            <v>B</v>
          </cell>
          <cell r="F1394" t="str">
            <v xml:space="preserve">SUPVG PSYCHIATRIC SOCIAL WORKER    </v>
          </cell>
          <cell r="G1394" t="str">
            <v>9038A</v>
          </cell>
          <cell r="H1394">
            <v>6062.45</v>
          </cell>
          <cell r="I1394">
            <v>1</v>
          </cell>
          <cell r="J1394">
            <v>12</v>
          </cell>
          <cell r="K1394">
            <v>1</v>
          </cell>
          <cell r="L1394">
            <v>72749.399999999994</v>
          </cell>
        </row>
        <row r="1395">
          <cell r="A1395">
            <v>101892</v>
          </cell>
          <cell r="B1395">
            <v>23015</v>
          </cell>
          <cell r="C1395">
            <v>23015</v>
          </cell>
          <cell r="D1395" t="str">
            <v>SA1&amp;3</v>
          </cell>
          <cell r="E1395" t="str">
            <v>B</v>
          </cell>
          <cell r="F1395" t="str">
            <v xml:space="preserve">TRANSCRIBER TYPIST                 </v>
          </cell>
          <cell r="G1395" t="str">
            <v>2201A</v>
          </cell>
          <cell r="H1395">
            <v>2906</v>
          </cell>
          <cell r="I1395">
            <v>1</v>
          </cell>
          <cell r="J1395">
            <v>12</v>
          </cell>
          <cell r="K1395">
            <v>1</v>
          </cell>
          <cell r="L1395">
            <v>34872</v>
          </cell>
        </row>
        <row r="1396">
          <cell r="A1396">
            <v>104929</v>
          </cell>
          <cell r="B1396">
            <v>18593</v>
          </cell>
          <cell r="C1396">
            <v>20493</v>
          </cell>
          <cell r="D1396" t="str">
            <v>SA1&amp;3</v>
          </cell>
          <cell r="E1396" t="str">
            <v>B</v>
          </cell>
          <cell r="F1396" t="str">
            <v>CLINICAL PSYCHOLOGIST II</v>
          </cell>
          <cell r="G1396" t="str">
            <v>8697A</v>
          </cell>
          <cell r="H1396">
            <v>6993.82</v>
          </cell>
          <cell r="I1396">
            <v>1</v>
          </cell>
          <cell r="J1396">
            <v>12</v>
          </cell>
          <cell r="K1396">
            <v>1</v>
          </cell>
          <cell r="L1396">
            <v>83925.52</v>
          </cell>
        </row>
        <row r="1397">
          <cell r="A1397">
            <v>109181</v>
          </cell>
          <cell r="B1397">
            <v>27506</v>
          </cell>
          <cell r="C1397">
            <v>20493</v>
          </cell>
          <cell r="D1397" t="str">
            <v>SA1&amp;3</v>
          </cell>
          <cell r="E1397" t="str">
            <v>B</v>
          </cell>
          <cell r="F1397" t="str">
            <v>INTERMEDIATE TYPIST-CLERK</v>
          </cell>
          <cell r="G1397" t="str">
            <v>2214A</v>
          </cell>
          <cell r="H1397">
            <v>2675.27</v>
          </cell>
          <cell r="I1397">
            <v>1</v>
          </cell>
          <cell r="J1397">
            <v>12</v>
          </cell>
          <cell r="K1397">
            <v>1</v>
          </cell>
          <cell r="L1397">
            <v>32103.16</v>
          </cell>
        </row>
        <row r="1398">
          <cell r="A1398">
            <v>102917</v>
          </cell>
          <cell r="B1398">
            <v>18639</v>
          </cell>
          <cell r="C1398">
            <v>20493</v>
          </cell>
          <cell r="D1398" t="str">
            <v>SA1&amp;3</v>
          </cell>
          <cell r="E1398" t="str">
            <v>B</v>
          </cell>
          <cell r="F1398" t="str">
            <v>MENTAL HEALTH SERVICES COORD II</v>
          </cell>
          <cell r="G1398" t="str">
            <v>8149A</v>
          </cell>
          <cell r="H1398">
            <v>5152.3599999999997</v>
          </cell>
          <cell r="I1398">
            <v>1</v>
          </cell>
          <cell r="J1398">
            <v>12</v>
          </cell>
          <cell r="K1398">
            <v>1</v>
          </cell>
          <cell r="L1398">
            <v>61828.72</v>
          </cell>
        </row>
        <row r="1399">
          <cell r="A1399">
            <v>102254</v>
          </cell>
          <cell r="B1399">
            <v>20493</v>
          </cell>
          <cell r="C1399">
            <v>20493</v>
          </cell>
          <cell r="D1399" t="str">
            <v>SA1&amp;3</v>
          </cell>
          <cell r="E1399" t="str">
            <v>B</v>
          </cell>
          <cell r="F1399" t="str">
            <v>MENTAL HLTH CLINICAL DIST CHIEF</v>
          </cell>
          <cell r="G1399" t="str">
            <v>4722A</v>
          </cell>
          <cell r="H1399">
            <v>10074</v>
          </cell>
          <cell r="I1399">
            <v>1</v>
          </cell>
          <cell r="J1399">
            <v>12</v>
          </cell>
          <cell r="K1399">
            <v>1</v>
          </cell>
          <cell r="L1399">
            <v>120887.6</v>
          </cell>
        </row>
        <row r="1400">
          <cell r="A1400">
            <v>100556</v>
          </cell>
          <cell r="B1400">
            <v>20944</v>
          </cell>
          <cell r="C1400">
            <v>20493</v>
          </cell>
          <cell r="D1400" t="str">
            <v>SA1&amp;3</v>
          </cell>
          <cell r="E1400" t="str">
            <v>B</v>
          </cell>
          <cell r="F1400" t="str">
            <v>MENTAL HLTH CLINICAL DIST CHIEF, MD</v>
          </cell>
          <cell r="G1400" t="str">
            <v>5492A</v>
          </cell>
          <cell r="H1400">
            <v>12444</v>
          </cell>
          <cell r="I1400">
            <v>1</v>
          </cell>
          <cell r="J1400">
            <v>12</v>
          </cell>
          <cell r="K1400">
            <v>1</v>
          </cell>
          <cell r="L1400">
            <v>149328</v>
          </cell>
        </row>
        <row r="1401">
          <cell r="A1401">
            <v>102923</v>
          </cell>
          <cell r="B1401">
            <v>20493</v>
          </cell>
          <cell r="C1401">
            <v>20493</v>
          </cell>
          <cell r="D1401" t="str">
            <v>SA1&amp;3</v>
          </cell>
          <cell r="E1401" t="str">
            <v>B</v>
          </cell>
          <cell r="F1401" t="str">
            <v>PSYCHIATRIC SOCIAL WORKER II</v>
          </cell>
          <cell r="G1401" t="str">
            <v>9035A</v>
          </cell>
          <cell r="H1401">
            <v>5425.82</v>
          </cell>
          <cell r="I1401">
            <v>1</v>
          </cell>
          <cell r="J1401">
            <v>12</v>
          </cell>
          <cell r="K1401">
            <v>1</v>
          </cell>
          <cell r="L1401">
            <v>65109.84</v>
          </cell>
        </row>
        <row r="1402">
          <cell r="A1402">
            <v>107382</v>
          </cell>
          <cell r="B1402">
            <v>18639</v>
          </cell>
          <cell r="C1402">
            <v>20493</v>
          </cell>
          <cell r="D1402" t="str">
            <v>SA1&amp;3</v>
          </cell>
          <cell r="E1402" t="str">
            <v>B</v>
          </cell>
          <cell r="F1402" t="str">
            <v xml:space="preserve">SENIOR COMMUNITY WORKER I          </v>
          </cell>
          <cell r="G1402" t="str">
            <v>8104A</v>
          </cell>
          <cell r="H1402">
            <v>3087.73</v>
          </cell>
          <cell r="I1402">
            <v>1</v>
          </cell>
          <cell r="J1402">
            <v>12</v>
          </cell>
          <cell r="K1402">
            <v>1</v>
          </cell>
          <cell r="L1402">
            <v>37052.76</v>
          </cell>
        </row>
        <row r="1403">
          <cell r="A1403">
            <v>102090</v>
          </cell>
          <cell r="B1403">
            <v>20589</v>
          </cell>
          <cell r="C1403">
            <v>20493</v>
          </cell>
          <cell r="D1403" t="str">
            <v>SA1&amp;3</v>
          </cell>
          <cell r="E1403" t="str">
            <v>B</v>
          </cell>
          <cell r="F1403" t="str">
            <v xml:space="preserve">SENIOR SECRETARY III               </v>
          </cell>
          <cell r="G1403" t="str">
            <v>2102A</v>
          </cell>
          <cell r="H1403">
            <v>4106.3599999999997</v>
          </cell>
          <cell r="I1403">
            <v>1</v>
          </cell>
          <cell r="J1403">
            <v>12</v>
          </cell>
          <cell r="K1403">
            <v>1</v>
          </cell>
          <cell r="L1403">
            <v>49276.56</v>
          </cell>
        </row>
        <row r="1404">
          <cell r="A1404">
            <v>102187</v>
          </cell>
          <cell r="B1404">
            <v>20488</v>
          </cell>
          <cell r="C1404">
            <v>20493</v>
          </cell>
          <cell r="D1404" t="str">
            <v>SA1&amp;3</v>
          </cell>
          <cell r="E1404" t="str">
            <v>B</v>
          </cell>
          <cell r="F1404" t="str">
            <v xml:space="preserve">SR COMMUN MENTAL HLTH PSYCHOLOGIST </v>
          </cell>
          <cell r="G1404" t="str">
            <v>8712A</v>
          </cell>
          <cell r="H1404">
            <v>7311.45</v>
          </cell>
          <cell r="I1404">
            <v>1</v>
          </cell>
          <cell r="J1404">
            <v>12</v>
          </cell>
          <cell r="K1404">
            <v>1</v>
          </cell>
          <cell r="L1404">
            <v>87737.16</v>
          </cell>
        </row>
        <row r="1405">
          <cell r="A1405">
            <v>101602</v>
          </cell>
          <cell r="B1405">
            <v>20446</v>
          </cell>
          <cell r="C1405">
            <v>20493</v>
          </cell>
          <cell r="D1405" t="str">
            <v>SA1&amp;3</v>
          </cell>
          <cell r="E1405" t="str">
            <v>B</v>
          </cell>
          <cell r="F1405" t="str">
            <v xml:space="preserve">SUPVG PSYCHIATRIC SOCIAL WORKER    </v>
          </cell>
          <cell r="G1405" t="str">
            <v>9038A</v>
          </cell>
          <cell r="H1405">
            <v>6062.45</v>
          </cell>
          <cell r="I1405">
            <v>1</v>
          </cell>
          <cell r="J1405">
            <v>12</v>
          </cell>
          <cell r="K1405">
            <v>1</v>
          </cell>
          <cell r="L1405">
            <v>72749.399999999994</v>
          </cell>
        </row>
        <row r="1406">
          <cell r="A1406">
            <v>103831</v>
          </cell>
          <cell r="B1406">
            <v>20446</v>
          </cell>
          <cell r="C1406">
            <v>20493</v>
          </cell>
          <cell r="D1406" t="str">
            <v>SA1&amp;3</v>
          </cell>
          <cell r="E1406" t="str">
            <v>B</v>
          </cell>
          <cell r="F1406" t="str">
            <v xml:space="preserve">SUPVG PSYCHIATRIC SOCIAL WORKER    </v>
          </cell>
          <cell r="G1406" t="str">
            <v>9038A</v>
          </cell>
          <cell r="H1406">
            <v>6062.45</v>
          </cell>
          <cell r="I1406">
            <v>1</v>
          </cell>
          <cell r="J1406">
            <v>12</v>
          </cell>
          <cell r="K1406">
            <v>1</v>
          </cell>
          <cell r="L1406">
            <v>72749.399999999994</v>
          </cell>
        </row>
        <row r="1407">
          <cell r="A1407">
            <v>104466</v>
          </cell>
          <cell r="B1407">
            <v>20489</v>
          </cell>
          <cell r="C1407">
            <v>20489</v>
          </cell>
          <cell r="D1407" t="str">
            <v>SA1&amp;3</v>
          </cell>
          <cell r="E1407" t="str">
            <v>B</v>
          </cell>
          <cell r="F1407" t="str">
            <v>CLINICAL PSYCHOLOGIST II</v>
          </cell>
          <cell r="G1407" t="str">
            <v>8697A</v>
          </cell>
          <cell r="H1407">
            <v>6993.82</v>
          </cell>
          <cell r="I1407">
            <v>1</v>
          </cell>
          <cell r="J1407">
            <v>12</v>
          </cell>
          <cell r="K1407">
            <v>1</v>
          </cell>
          <cell r="L1407">
            <v>83925.52</v>
          </cell>
        </row>
        <row r="1408">
          <cell r="A1408">
            <v>106251</v>
          </cell>
          <cell r="B1408">
            <v>20489</v>
          </cell>
          <cell r="C1408">
            <v>20489</v>
          </cell>
          <cell r="D1408" t="str">
            <v>SA1&amp;3</v>
          </cell>
          <cell r="E1408" t="str">
            <v>B</v>
          </cell>
          <cell r="F1408" t="str">
            <v>CLINICAL PSYCHOLOGIST II</v>
          </cell>
          <cell r="G1408" t="str">
            <v>8697A</v>
          </cell>
          <cell r="H1408">
            <v>6993.82</v>
          </cell>
          <cell r="I1408">
            <v>1</v>
          </cell>
          <cell r="J1408">
            <v>12</v>
          </cell>
          <cell r="K1408">
            <v>1</v>
          </cell>
          <cell r="L1408">
            <v>83925.52</v>
          </cell>
        </row>
        <row r="1409">
          <cell r="A1409">
            <v>103586</v>
          </cell>
          <cell r="B1409">
            <v>20489</v>
          </cell>
          <cell r="C1409">
            <v>20489</v>
          </cell>
          <cell r="D1409" t="str">
            <v>SA1&amp;3</v>
          </cell>
          <cell r="E1409" t="str">
            <v>B</v>
          </cell>
          <cell r="F1409" t="str">
            <v>INTERMEDIATE TYPIST-CLERK</v>
          </cell>
          <cell r="G1409" t="str">
            <v>2214A</v>
          </cell>
          <cell r="H1409">
            <v>2675.27</v>
          </cell>
          <cell r="I1409">
            <v>1</v>
          </cell>
          <cell r="J1409">
            <v>12</v>
          </cell>
          <cell r="K1409">
            <v>1</v>
          </cell>
          <cell r="L1409">
            <v>32103.16</v>
          </cell>
        </row>
        <row r="1410">
          <cell r="A1410">
            <v>102675</v>
          </cell>
          <cell r="B1410">
            <v>20489</v>
          </cell>
          <cell r="C1410">
            <v>20489</v>
          </cell>
          <cell r="D1410" t="str">
            <v>SA1&amp;3</v>
          </cell>
          <cell r="E1410" t="str">
            <v>B</v>
          </cell>
          <cell r="F1410" t="str">
            <v>MENTAL HEALTH SERVICES COORD I</v>
          </cell>
          <cell r="G1410" t="str">
            <v>8148A</v>
          </cell>
          <cell r="H1410">
            <v>5126.91</v>
          </cell>
          <cell r="I1410">
            <v>1</v>
          </cell>
          <cell r="J1410">
            <v>12</v>
          </cell>
          <cell r="K1410">
            <v>1</v>
          </cell>
          <cell r="L1410">
            <v>61522.92</v>
          </cell>
        </row>
        <row r="1411">
          <cell r="A1411">
            <v>106252</v>
          </cell>
          <cell r="B1411">
            <v>20489</v>
          </cell>
          <cell r="C1411">
            <v>20489</v>
          </cell>
          <cell r="D1411" t="str">
            <v>SA1&amp;3</v>
          </cell>
          <cell r="E1411" t="str">
            <v>B</v>
          </cell>
          <cell r="F1411" t="str">
            <v>MENTAL HEALTH SERVICES COORD I</v>
          </cell>
          <cell r="G1411" t="str">
            <v>8148A</v>
          </cell>
          <cell r="H1411">
            <v>5126.91</v>
          </cell>
          <cell r="I1411">
            <v>1</v>
          </cell>
          <cell r="J1411">
            <v>12</v>
          </cell>
          <cell r="K1411">
            <v>1</v>
          </cell>
          <cell r="L1411">
            <v>61522.92</v>
          </cell>
        </row>
        <row r="1412">
          <cell r="A1412">
            <v>102217</v>
          </cell>
          <cell r="B1412">
            <v>20489</v>
          </cell>
          <cell r="C1412">
            <v>20489</v>
          </cell>
          <cell r="D1412" t="str">
            <v>SA1&amp;3</v>
          </cell>
          <cell r="E1412" t="str">
            <v>B</v>
          </cell>
          <cell r="F1412" t="str">
            <v>MENTAL HEALTH SERVICES COORD II</v>
          </cell>
          <cell r="G1412" t="str">
            <v>8149A</v>
          </cell>
          <cell r="H1412">
            <v>5152.3599999999997</v>
          </cell>
          <cell r="I1412">
            <v>1</v>
          </cell>
          <cell r="J1412">
            <v>12</v>
          </cell>
          <cell r="K1412">
            <v>1</v>
          </cell>
          <cell r="L1412">
            <v>61828.72</v>
          </cell>
        </row>
        <row r="1413">
          <cell r="A1413">
            <v>101075</v>
          </cell>
          <cell r="B1413">
            <v>20489</v>
          </cell>
          <cell r="C1413">
            <v>20489</v>
          </cell>
          <cell r="D1413" t="str">
            <v>SA1&amp;3</v>
          </cell>
          <cell r="E1413" t="str">
            <v>B</v>
          </cell>
          <cell r="F1413" t="str">
            <v>PSYCHIATRIC SOCIAL WORKER II</v>
          </cell>
          <cell r="G1413" t="str">
            <v>9035A</v>
          </cell>
          <cell r="H1413">
            <v>5425.82</v>
          </cell>
          <cell r="I1413">
            <v>1</v>
          </cell>
          <cell r="J1413">
            <v>12</v>
          </cell>
          <cell r="K1413">
            <v>1</v>
          </cell>
          <cell r="L1413">
            <v>65109.84</v>
          </cell>
        </row>
        <row r="1414">
          <cell r="A1414">
            <v>101183</v>
          </cell>
          <cell r="B1414">
            <v>21572</v>
          </cell>
          <cell r="C1414">
            <v>20489</v>
          </cell>
          <cell r="D1414" t="str">
            <v>SA1&amp;3</v>
          </cell>
          <cell r="E1414" t="str">
            <v>B</v>
          </cell>
          <cell r="F1414" t="str">
            <v>PSYCHIATRIC SOCIAL WORKER II</v>
          </cell>
          <cell r="G1414" t="str">
            <v>9035A</v>
          </cell>
          <cell r="H1414">
            <v>5425.82</v>
          </cell>
          <cell r="I1414">
            <v>1</v>
          </cell>
          <cell r="J1414">
            <v>12</v>
          </cell>
          <cell r="K1414">
            <v>1</v>
          </cell>
          <cell r="L1414">
            <v>65109.84</v>
          </cell>
        </row>
        <row r="1415">
          <cell r="A1415">
            <v>101850</v>
          </cell>
          <cell r="B1415">
            <v>20489</v>
          </cell>
          <cell r="C1415">
            <v>20489</v>
          </cell>
          <cell r="D1415" t="str">
            <v>SA1&amp;3</v>
          </cell>
          <cell r="E1415" t="str">
            <v>B</v>
          </cell>
          <cell r="F1415" t="str">
            <v>PSYCHIATRIC SOCIAL WORKER II</v>
          </cell>
          <cell r="G1415" t="str">
            <v>9035A</v>
          </cell>
          <cell r="H1415">
            <v>5425.82</v>
          </cell>
          <cell r="I1415">
            <v>1</v>
          </cell>
          <cell r="J1415">
            <v>12</v>
          </cell>
          <cell r="K1415">
            <v>1</v>
          </cell>
          <cell r="L1415">
            <v>65109.84</v>
          </cell>
        </row>
        <row r="1416">
          <cell r="A1416">
            <v>103053</v>
          </cell>
          <cell r="B1416">
            <v>18704</v>
          </cell>
          <cell r="C1416">
            <v>20489</v>
          </cell>
          <cell r="D1416" t="str">
            <v>SA1&amp;3</v>
          </cell>
          <cell r="E1416" t="str">
            <v>B</v>
          </cell>
          <cell r="F1416" t="str">
            <v>PSYCHIATRIC SOCIAL WORKER II</v>
          </cell>
          <cell r="G1416" t="str">
            <v>9035A</v>
          </cell>
          <cell r="H1416">
            <v>5425.82</v>
          </cell>
          <cell r="I1416">
            <v>1</v>
          </cell>
          <cell r="J1416">
            <v>12</v>
          </cell>
          <cell r="K1416">
            <v>1</v>
          </cell>
          <cell r="L1416">
            <v>65109.84</v>
          </cell>
        </row>
        <row r="1417">
          <cell r="A1417">
            <v>103856</v>
          </cell>
          <cell r="B1417">
            <v>21572</v>
          </cell>
          <cell r="C1417">
            <v>20489</v>
          </cell>
          <cell r="D1417" t="str">
            <v>SA1&amp;3</v>
          </cell>
          <cell r="E1417" t="str">
            <v>B</v>
          </cell>
          <cell r="F1417" t="str">
            <v>PSYCHIATRIC SOCIAL WORKER II</v>
          </cell>
          <cell r="G1417" t="str">
            <v>9035A</v>
          </cell>
          <cell r="H1417">
            <v>5425.82</v>
          </cell>
          <cell r="I1417">
            <v>1</v>
          </cell>
          <cell r="J1417">
            <v>12</v>
          </cell>
          <cell r="K1417">
            <v>1</v>
          </cell>
          <cell r="L1417">
            <v>65109.84</v>
          </cell>
        </row>
        <row r="1418">
          <cell r="A1418">
            <v>104930</v>
          </cell>
          <cell r="B1418">
            <v>20489</v>
          </cell>
          <cell r="C1418">
            <v>20489</v>
          </cell>
          <cell r="D1418" t="str">
            <v>SA1&amp;3</v>
          </cell>
          <cell r="E1418" t="str">
            <v>B</v>
          </cell>
          <cell r="F1418" t="str">
            <v>PSYCHIATRIC SOCIAL WORKER II</v>
          </cell>
          <cell r="G1418" t="str">
            <v>9035A</v>
          </cell>
          <cell r="H1418">
            <v>5425.82</v>
          </cell>
          <cell r="I1418">
            <v>1</v>
          </cell>
          <cell r="J1418">
            <v>12</v>
          </cell>
          <cell r="K1418">
            <v>1</v>
          </cell>
          <cell r="L1418">
            <v>65109.84</v>
          </cell>
        </row>
        <row r="1419">
          <cell r="A1419">
            <v>106253</v>
          </cell>
          <cell r="B1419">
            <v>20489</v>
          </cell>
          <cell r="C1419">
            <v>20489</v>
          </cell>
          <cell r="D1419" t="str">
            <v>SA1&amp;3</v>
          </cell>
          <cell r="E1419" t="str">
            <v>B</v>
          </cell>
          <cell r="F1419" t="str">
            <v>PSYCHIATRIC SOCIAL WORKER II</v>
          </cell>
          <cell r="G1419" t="str">
            <v>9035A</v>
          </cell>
          <cell r="H1419">
            <v>5425.82</v>
          </cell>
          <cell r="I1419">
            <v>1</v>
          </cell>
          <cell r="J1419">
            <v>12</v>
          </cell>
          <cell r="K1419">
            <v>1</v>
          </cell>
          <cell r="L1419">
            <v>65109.84</v>
          </cell>
        </row>
        <row r="1420">
          <cell r="A1420">
            <v>101407</v>
          </cell>
          <cell r="B1420">
            <v>20489</v>
          </cell>
          <cell r="C1420">
            <v>20489</v>
          </cell>
          <cell r="D1420" t="str">
            <v>SA1&amp;3</v>
          </cell>
          <cell r="E1420" t="str">
            <v>B</v>
          </cell>
          <cell r="F1420" t="str">
            <v xml:space="preserve">SECRETARY III                      </v>
          </cell>
          <cell r="G1420" t="str">
            <v>2096A</v>
          </cell>
          <cell r="H1420">
            <v>3387</v>
          </cell>
          <cell r="I1420">
            <v>1</v>
          </cell>
          <cell r="J1420">
            <v>12</v>
          </cell>
          <cell r="K1420">
            <v>1</v>
          </cell>
          <cell r="L1420">
            <v>40643.839999999997</v>
          </cell>
        </row>
        <row r="1421">
          <cell r="A1421">
            <v>102696</v>
          </cell>
          <cell r="B1421">
            <v>20941</v>
          </cell>
          <cell r="C1421">
            <v>20489</v>
          </cell>
          <cell r="D1421" t="str">
            <v>SA1&amp;3</v>
          </cell>
          <cell r="E1421" t="str">
            <v>B</v>
          </cell>
          <cell r="F1421" t="str">
            <v xml:space="preserve">SECRETARY III                      </v>
          </cell>
          <cell r="G1421" t="str">
            <v>2096N</v>
          </cell>
          <cell r="H1421">
            <v>3387</v>
          </cell>
          <cell r="I1421">
            <v>1</v>
          </cell>
          <cell r="J1421">
            <v>12</v>
          </cell>
          <cell r="K1421">
            <v>1</v>
          </cell>
          <cell r="L1421">
            <v>40643.839999999997</v>
          </cell>
        </row>
        <row r="1422">
          <cell r="A1422">
            <v>102216</v>
          </cell>
          <cell r="B1422">
            <v>20489</v>
          </cell>
          <cell r="C1422">
            <v>20489</v>
          </cell>
          <cell r="D1422" t="str">
            <v>SA1&amp;3</v>
          </cell>
          <cell r="E1422" t="str">
            <v>B</v>
          </cell>
          <cell r="F1422" t="str">
            <v>SENIOR MENTAL HEALTH COUNSELOR, RN</v>
          </cell>
          <cell r="G1422" t="str">
            <v>5280A</v>
          </cell>
          <cell r="H1422">
            <v>6790.09</v>
          </cell>
          <cell r="I1422">
            <v>1</v>
          </cell>
          <cell r="J1422">
            <v>12</v>
          </cell>
          <cell r="K1422">
            <v>1</v>
          </cell>
          <cell r="L1422">
            <v>83105.40203389831</v>
          </cell>
        </row>
        <row r="1423">
          <cell r="A1423">
            <v>104938</v>
          </cell>
          <cell r="B1423">
            <v>18707</v>
          </cell>
          <cell r="C1423">
            <v>20489</v>
          </cell>
          <cell r="D1423" t="str">
            <v>SA1&amp;3</v>
          </cell>
          <cell r="E1423" t="str">
            <v>B</v>
          </cell>
          <cell r="F1423" t="str">
            <v xml:space="preserve">STUDENT PROFESSIONAL WORKER        </v>
          </cell>
          <cell r="G1423" t="str">
            <v>8243F</v>
          </cell>
          <cell r="H1423">
            <v>10.3</v>
          </cell>
          <cell r="I1423">
            <v>1</v>
          </cell>
          <cell r="J1423">
            <v>1044</v>
          </cell>
          <cell r="K1423">
            <v>0</v>
          </cell>
          <cell r="L1423">
            <v>10753</v>
          </cell>
        </row>
        <row r="1424">
          <cell r="A1424">
            <v>104467</v>
          </cell>
          <cell r="B1424">
            <v>20489</v>
          </cell>
          <cell r="C1424">
            <v>20489</v>
          </cell>
          <cell r="D1424" t="str">
            <v>SA1&amp;3</v>
          </cell>
          <cell r="E1424" t="str">
            <v>B</v>
          </cell>
          <cell r="F1424" t="str">
            <v xml:space="preserve">SUPVG PSYCHIATRIC SOCIAL WORKER    </v>
          </cell>
          <cell r="G1424" t="str">
            <v>9038A</v>
          </cell>
          <cell r="H1424">
            <v>6062.45</v>
          </cell>
          <cell r="I1424">
            <v>1</v>
          </cell>
          <cell r="J1424">
            <v>12</v>
          </cell>
          <cell r="K1424">
            <v>1</v>
          </cell>
          <cell r="L1424">
            <v>72749.399999999994</v>
          </cell>
        </row>
        <row r="1425">
          <cell r="A1425">
            <v>102219</v>
          </cell>
          <cell r="B1425">
            <v>21572</v>
          </cell>
          <cell r="C1425">
            <v>21572</v>
          </cell>
          <cell r="D1425" t="str">
            <v>SA1&amp;3</v>
          </cell>
          <cell r="E1425" t="str">
            <v>B</v>
          </cell>
          <cell r="F1425" t="str">
            <v>CLINICAL PSYCHOLOGIST II</v>
          </cell>
          <cell r="G1425" t="str">
            <v>8697A</v>
          </cell>
          <cell r="H1425">
            <v>6993.82</v>
          </cell>
          <cell r="I1425">
            <v>1</v>
          </cell>
          <cell r="J1425">
            <v>12</v>
          </cell>
          <cell r="K1425">
            <v>1</v>
          </cell>
          <cell r="L1425">
            <v>83925.52</v>
          </cell>
        </row>
        <row r="1426">
          <cell r="A1426">
            <v>104879</v>
          </cell>
          <cell r="B1426">
            <v>21572</v>
          </cell>
          <cell r="C1426">
            <v>21572</v>
          </cell>
          <cell r="D1426" t="str">
            <v>SA1&amp;3</v>
          </cell>
          <cell r="E1426" t="str">
            <v>B</v>
          </cell>
          <cell r="F1426" t="str">
            <v>CLINICAL PSYCHOLOGIST II</v>
          </cell>
          <cell r="G1426" t="str">
            <v>8697A</v>
          </cell>
          <cell r="H1426">
            <v>6993.82</v>
          </cell>
          <cell r="I1426">
            <v>1</v>
          </cell>
          <cell r="J1426">
            <v>12</v>
          </cell>
          <cell r="K1426">
            <v>1</v>
          </cell>
          <cell r="L1426">
            <v>83925.52</v>
          </cell>
        </row>
        <row r="1427">
          <cell r="A1427">
            <v>106246</v>
          </cell>
          <cell r="B1427">
            <v>21572</v>
          </cell>
          <cell r="C1427">
            <v>21572</v>
          </cell>
          <cell r="D1427" t="str">
            <v>SA1&amp;3</v>
          </cell>
          <cell r="E1427" t="str">
            <v>B</v>
          </cell>
          <cell r="F1427" t="str">
            <v>CLINICAL PSYCHOLOGIST II</v>
          </cell>
          <cell r="G1427" t="str">
            <v>8697A</v>
          </cell>
          <cell r="H1427">
            <v>6993.82</v>
          </cell>
          <cell r="I1427">
            <v>1</v>
          </cell>
          <cell r="J1427">
            <v>12</v>
          </cell>
          <cell r="K1427">
            <v>1</v>
          </cell>
          <cell r="L1427">
            <v>83925.52</v>
          </cell>
        </row>
        <row r="1428">
          <cell r="A1428">
            <v>106247</v>
          </cell>
          <cell r="B1428">
            <v>21572</v>
          </cell>
          <cell r="C1428">
            <v>21572</v>
          </cell>
          <cell r="D1428" t="str">
            <v>SA1&amp;3</v>
          </cell>
          <cell r="E1428" t="str">
            <v>B</v>
          </cell>
          <cell r="F1428" t="str">
            <v>CLINICAL PSYCHOLOGIST II</v>
          </cell>
          <cell r="G1428" t="str">
            <v>8697A</v>
          </cell>
          <cell r="H1428">
            <v>6993.82</v>
          </cell>
          <cell r="I1428">
            <v>1</v>
          </cell>
          <cell r="J1428">
            <v>12</v>
          </cell>
          <cell r="K1428">
            <v>1</v>
          </cell>
          <cell r="L1428">
            <v>83925.52</v>
          </cell>
        </row>
        <row r="1429">
          <cell r="A1429">
            <v>104882</v>
          </cell>
          <cell r="B1429">
            <v>21572</v>
          </cell>
          <cell r="C1429">
            <v>21572</v>
          </cell>
          <cell r="D1429" t="str">
            <v>SA1&amp;3</v>
          </cell>
          <cell r="E1429" t="str">
            <v>B</v>
          </cell>
          <cell r="F1429" t="str">
            <v>INTERMEDIATE TYPIST-CLERK</v>
          </cell>
          <cell r="G1429" t="str">
            <v>2214A</v>
          </cell>
          <cell r="H1429">
            <v>2675.27</v>
          </cell>
          <cell r="I1429">
            <v>1</v>
          </cell>
          <cell r="J1429">
            <v>12</v>
          </cell>
          <cell r="K1429">
            <v>1</v>
          </cell>
          <cell r="L1429">
            <v>32103.16</v>
          </cell>
        </row>
        <row r="1430">
          <cell r="A1430">
            <v>106248</v>
          </cell>
          <cell r="B1430">
            <v>21572</v>
          </cell>
          <cell r="C1430">
            <v>21572</v>
          </cell>
          <cell r="D1430" t="str">
            <v>SA1&amp;3</v>
          </cell>
          <cell r="E1430" t="str">
            <v>B</v>
          </cell>
          <cell r="F1430" t="str">
            <v>INTERMEDIATE TYPIST-CLERK</v>
          </cell>
          <cell r="G1430" t="str">
            <v>2214A</v>
          </cell>
          <cell r="H1430">
            <v>2675.27</v>
          </cell>
          <cell r="I1430">
            <v>1</v>
          </cell>
          <cell r="J1430">
            <v>12</v>
          </cell>
          <cell r="K1430">
            <v>1</v>
          </cell>
          <cell r="L1430">
            <v>32103.16</v>
          </cell>
        </row>
        <row r="1431">
          <cell r="A1431">
            <v>106412</v>
          </cell>
          <cell r="B1431">
            <v>21564</v>
          </cell>
          <cell r="C1431">
            <v>21572</v>
          </cell>
          <cell r="D1431" t="str">
            <v>SA1&amp;3</v>
          </cell>
          <cell r="E1431" t="str">
            <v>B</v>
          </cell>
          <cell r="F1431" t="str">
            <v>INTERMEDIATE TYPIST-CLERK</v>
          </cell>
          <cell r="G1431" t="str">
            <v>2214A</v>
          </cell>
          <cell r="H1431">
            <v>2675.27</v>
          </cell>
          <cell r="I1431">
            <v>1</v>
          </cell>
          <cell r="J1431">
            <v>12</v>
          </cell>
          <cell r="K1431">
            <v>1</v>
          </cell>
          <cell r="L1431">
            <v>32103.16</v>
          </cell>
        </row>
        <row r="1432">
          <cell r="A1432">
            <v>109681</v>
          </cell>
          <cell r="B1432">
            <v>21572</v>
          </cell>
          <cell r="C1432">
            <v>21572</v>
          </cell>
          <cell r="D1432" t="str">
            <v>SA1&amp;3</v>
          </cell>
          <cell r="E1432" t="str">
            <v>B</v>
          </cell>
          <cell r="F1432" t="str">
            <v>INTERMEDIATE TYPIST-CLERK</v>
          </cell>
          <cell r="G1432" t="str">
            <v>2214A</v>
          </cell>
          <cell r="H1432">
            <v>2675.27</v>
          </cell>
          <cell r="I1432">
            <v>1</v>
          </cell>
          <cell r="J1432">
            <v>12</v>
          </cell>
          <cell r="K1432">
            <v>1</v>
          </cell>
          <cell r="L1432">
            <v>32103.24</v>
          </cell>
        </row>
        <row r="1433">
          <cell r="A1433">
            <v>109682</v>
          </cell>
          <cell r="B1433">
            <v>21572</v>
          </cell>
          <cell r="C1433">
            <v>21572</v>
          </cell>
          <cell r="D1433" t="str">
            <v>SA1&amp;3</v>
          </cell>
          <cell r="E1433" t="str">
            <v>B</v>
          </cell>
          <cell r="F1433" t="str">
            <v>INTERMEDIATE TYPIST-CLERK</v>
          </cell>
          <cell r="G1433" t="str">
            <v>2214A</v>
          </cell>
          <cell r="H1433">
            <v>2675.27</v>
          </cell>
          <cell r="I1433">
            <v>1</v>
          </cell>
          <cell r="J1433">
            <v>12</v>
          </cell>
          <cell r="K1433">
            <v>1</v>
          </cell>
          <cell r="L1433">
            <v>32103.24</v>
          </cell>
        </row>
        <row r="1434">
          <cell r="A1434">
            <v>109683</v>
          </cell>
          <cell r="B1434">
            <v>21572</v>
          </cell>
          <cell r="C1434">
            <v>21572</v>
          </cell>
          <cell r="D1434" t="str">
            <v>SA1&amp;3</v>
          </cell>
          <cell r="E1434" t="str">
            <v>B</v>
          </cell>
          <cell r="F1434" t="str">
            <v>INTERMEDIATE TYPIST-CLERK</v>
          </cell>
          <cell r="G1434" t="str">
            <v>2214A</v>
          </cell>
          <cell r="H1434">
            <v>2675.27</v>
          </cell>
          <cell r="I1434">
            <v>1</v>
          </cell>
          <cell r="J1434">
            <v>12</v>
          </cell>
          <cell r="K1434">
            <v>1</v>
          </cell>
          <cell r="L1434">
            <v>32103.24</v>
          </cell>
        </row>
        <row r="1435">
          <cell r="A1435">
            <v>103857</v>
          </cell>
          <cell r="B1435">
            <v>21572</v>
          </cell>
          <cell r="C1435">
            <v>21572</v>
          </cell>
          <cell r="D1435" t="str">
            <v>SA1&amp;3</v>
          </cell>
          <cell r="E1435" t="str">
            <v>B</v>
          </cell>
          <cell r="F1435" t="str">
            <v>MNTL HLTH CLINICAL PROGRAM HEAD</v>
          </cell>
          <cell r="G1435" t="str">
            <v>4726N</v>
          </cell>
          <cell r="H1435">
            <v>8709.73</v>
          </cell>
          <cell r="I1435">
            <v>1</v>
          </cell>
          <cell r="J1435">
            <v>12</v>
          </cell>
          <cell r="K1435">
            <v>1</v>
          </cell>
          <cell r="L1435">
            <v>104516.76</v>
          </cell>
        </row>
        <row r="1436">
          <cell r="A1436">
            <v>101182</v>
          </cell>
          <cell r="B1436">
            <v>21572</v>
          </cell>
          <cell r="C1436">
            <v>21572</v>
          </cell>
          <cell r="D1436" t="str">
            <v>SA1&amp;3</v>
          </cell>
          <cell r="E1436" t="str">
            <v>B</v>
          </cell>
          <cell r="F1436" t="str">
            <v>PSYCHIATRIC SOCIAL WORKER II</v>
          </cell>
          <cell r="G1436" t="str">
            <v>9035A</v>
          </cell>
          <cell r="H1436">
            <v>5425.82</v>
          </cell>
          <cell r="I1436">
            <v>1</v>
          </cell>
          <cell r="J1436">
            <v>12</v>
          </cell>
          <cell r="K1436">
            <v>1</v>
          </cell>
          <cell r="L1436">
            <v>65109.84</v>
          </cell>
        </row>
        <row r="1437">
          <cell r="A1437">
            <v>101851</v>
          </cell>
          <cell r="B1437">
            <v>21572</v>
          </cell>
          <cell r="C1437">
            <v>21572</v>
          </cell>
          <cell r="D1437" t="str">
            <v>SA1&amp;3</v>
          </cell>
          <cell r="E1437" t="str">
            <v>B</v>
          </cell>
          <cell r="F1437" t="str">
            <v>PSYCHIATRIC SOCIAL WORKER II</v>
          </cell>
          <cell r="G1437" t="str">
            <v>9035A</v>
          </cell>
          <cell r="H1437">
            <v>5425.82</v>
          </cell>
          <cell r="I1437">
            <v>1</v>
          </cell>
          <cell r="J1437">
            <v>12</v>
          </cell>
          <cell r="K1437">
            <v>1</v>
          </cell>
          <cell r="L1437">
            <v>65109.84</v>
          </cell>
        </row>
        <row r="1438">
          <cell r="A1438">
            <v>101852</v>
          </cell>
          <cell r="B1438">
            <v>21572</v>
          </cell>
          <cell r="C1438">
            <v>21572</v>
          </cell>
          <cell r="D1438" t="str">
            <v>SA1&amp;3</v>
          </cell>
          <cell r="E1438" t="str">
            <v>B</v>
          </cell>
          <cell r="F1438" t="str">
            <v>PSYCHIATRIC SOCIAL WORKER II</v>
          </cell>
          <cell r="G1438" t="str">
            <v>9035A</v>
          </cell>
          <cell r="H1438">
            <v>5425.82</v>
          </cell>
          <cell r="I1438">
            <v>1</v>
          </cell>
          <cell r="J1438">
            <v>12</v>
          </cell>
          <cell r="K1438">
            <v>1</v>
          </cell>
          <cell r="L1438">
            <v>65109.84</v>
          </cell>
        </row>
        <row r="1439">
          <cell r="A1439">
            <v>102775</v>
          </cell>
          <cell r="B1439">
            <v>20941</v>
          </cell>
          <cell r="C1439">
            <v>21572</v>
          </cell>
          <cell r="D1439" t="str">
            <v>SA1&amp;3</v>
          </cell>
          <cell r="E1439" t="str">
            <v>B</v>
          </cell>
          <cell r="F1439" t="str">
            <v>PSYCHIATRIC SOCIAL WORKER II</v>
          </cell>
          <cell r="G1439" t="str">
            <v>9035N</v>
          </cell>
          <cell r="H1439">
            <v>5425.82</v>
          </cell>
          <cell r="I1439">
            <v>1</v>
          </cell>
          <cell r="J1439">
            <v>12</v>
          </cell>
          <cell r="K1439">
            <v>1</v>
          </cell>
          <cell r="L1439">
            <v>65109.84</v>
          </cell>
        </row>
        <row r="1440">
          <cell r="A1440">
            <v>106245</v>
          </cell>
          <cell r="B1440">
            <v>20941</v>
          </cell>
          <cell r="C1440">
            <v>21572</v>
          </cell>
          <cell r="D1440" t="str">
            <v>SA1&amp;3</v>
          </cell>
          <cell r="E1440" t="str">
            <v>B</v>
          </cell>
          <cell r="F1440" t="str">
            <v>PSYCHIATRIC SOCIAL WORKER II</v>
          </cell>
          <cell r="G1440" t="str">
            <v>9035A</v>
          </cell>
          <cell r="H1440">
            <v>5425.82</v>
          </cell>
          <cell r="I1440">
            <v>1</v>
          </cell>
          <cell r="J1440">
            <v>12</v>
          </cell>
          <cell r="K1440">
            <v>1</v>
          </cell>
          <cell r="L1440">
            <v>65109.84</v>
          </cell>
        </row>
        <row r="1441">
          <cell r="A1441">
            <v>106249</v>
          </cell>
          <cell r="B1441">
            <v>21572</v>
          </cell>
          <cell r="C1441">
            <v>21572</v>
          </cell>
          <cell r="D1441" t="str">
            <v>SA1&amp;3</v>
          </cell>
          <cell r="E1441" t="str">
            <v>B</v>
          </cell>
          <cell r="F1441" t="str">
            <v xml:space="preserve">SR COMMUN MENTAL HLTH PSYCHOLOGIST </v>
          </cell>
          <cell r="G1441" t="str">
            <v>8712A</v>
          </cell>
          <cell r="H1441">
            <v>7311.45</v>
          </cell>
          <cell r="I1441">
            <v>1</v>
          </cell>
          <cell r="J1441">
            <v>12</v>
          </cell>
          <cell r="K1441">
            <v>1</v>
          </cell>
          <cell r="L1441">
            <v>87737.16</v>
          </cell>
        </row>
        <row r="1442">
          <cell r="A1442">
            <v>103859</v>
          </cell>
          <cell r="B1442">
            <v>21572</v>
          </cell>
          <cell r="C1442">
            <v>21572</v>
          </cell>
          <cell r="D1442" t="str">
            <v>SA1&amp;3</v>
          </cell>
          <cell r="E1442" t="str">
            <v>B</v>
          </cell>
          <cell r="F1442" t="str">
            <v xml:space="preserve">STAFF ASSISTANT I                  </v>
          </cell>
          <cell r="G1442" t="str">
            <v>0907A</v>
          </cell>
          <cell r="H1442">
            <v>3453.18</v>
          </cell>
          <cell r="I1442">
            <v>1</v>
          </cell>
          <cell r="J1442">
            <v>12</v>
          </cell>
          <cell r="K1442">
            <v>1</v>
          </cell>
          <cell r="L1442">
            <v>41438.480000000003</v>
          </cell>
        </row>
        <row r="1443">
          <cell r="A1443">
            <v>102783</v>
          </cell>
          <cell r="B1443">
            <v>21572</v>
          </cell>
          <cell r="C1443">
            <v>21572</v>
          </cell>
          <cell r="D1443" t="str">
            <v>SA1&amp;3</v>
          </cell>
          <cell r="E1443" t="str">
            <v>B</v>
          </cell>
          <cell r="F1443" t="str">
            <v xml:space="preserve">SUPVG PSYCHIATRIC SOCIAL WORKER    </v>
          </cell>
          <cell r="G1443" t="str">
            <v>9038N</v>
          </cell>
          <cell r="H1443">
            <v>6062.45</v>
          </cell>
          <cell r="I1443">
            <v>1</v>
          </cell>
          <cell r="J1443">
            <v>12</v>
          </cell>
          <cell r="K1443">
            <v>1</v>
          </cell>
          <cell r="L1443">
            <v>72749.399999999994</v>
          </cell>
        </row>
        <row r="1444">
          <cell r="A1444">
            <v>106250</v>
          </cell>
          <cell r="B1444">
            <v>21572</v>
          </cell>
          <cell r="C1444">
            <v>21572</v>
          </cell>
          <cell r="D1444" t="str">
            <v>SA1&amp;3</v>
          </cell>
          <cell r="E1444" t="str">
            <v>B</v>
          </cell>
          <cell r="F1444" t="str">
            <v xml:space="preserve">SUPVG PSYCHIATRIC SOCIAL WORKER    </v>
          </cell>
          <cell r="G1444" t="str">
            <v>9038A</v>
          </cell>
          <cell r="H1444">
            <v>6062.45</v>
          </cell>
          <cell r="I1444">
            <v>1</v>
          </cell>
          <cell r="J1444">
            <v>12</v>
          </cell>
          <cell r="K1444">
            <v>1</v>
          </cell>
          <cell r="L1444">
            <v>72749.399999999994</v>
          </cell>
        </row>
        <row r="1445">
          <cell r="A1445">
            <v>103455</v>
          </cell>
          <cell r="B1445">
            <v>18707</v>
          </cell>
          <cell r="C1445">
            <v>18707</v>
          </cell>
          <cell r="D1445" t="str">
            <v>SA1&amp;3</v>
          </cell>
          <cell r="E1445" t="str">
            <v>B</v>
          </cell>
          <cell r="F1445" t="str">
            <v>CLINICAL PSYCHOLOGIST II</v>
          </cell>
          <cell r="G1445" t="str">
            <v>8697A</v>
          </cell>
          <cell r="H1445">
            <v>6993.82</v>
          </cell>
          <cell r="I1445">
            <v>1</v>
          </cell>
          <cell r="J1445">
            <v>12</v>
          </cell>
          <cell r="K1445">
            <v>1</v>
          </cell>
          <cell r="L1445">
            <v>83925.52</v>
          </cell>
        </row>
        <row r="1446">
          <cell r="A1446">
            <v>105074</v>
          </cell>
          <cell r="B1446">
            <v>18707</v>
          </cell>
          <cell r="C1446">
            <v>18707</v>
          </cell>
          <cell r="D1446" t="str">
            <v>SA1&amp;3</v>
          </cell>
          <cell r="E1446" t="str">
            <v>B</v>
          </cell>
          <cell r="F1446" t="str">
            <v>CLINICAL PSYCHOLOGIST II</v>
          </cell>
          <cell r="G1446" t="str">
            <v>8697A</v>
          </cell>
          <cell r="H1446">
            <v>6993.82</v>
          </cell>
          <cell r="I1446">
            <v>1</v>
          </cell>
          <cell r="J1446">
            <v>12</v>
          </cell>
          <cell r="K1446">
            <v>1</v>
          </cell>
          <cell r="L1446">
            <v>83925.52</v>
          </cell>
        </row>
        <row r="1447">
          <cell r="A1447">
            <v>104396</v>
          </cell>
          <cell r="B1447">
            <v>20468</v>
          </cell>
          <cell r="C1447">
            <v>18707</v>
          </cell>
          <cell r="D1447" t="str">
            <v>SA1&amp;3</v>
          </cell>
          <cell r="E1447" t="str">
            <v>B</v>
          </cell>
          <cell r="F1447" t="str">
            <v>MENTAL HEALTH COUNSELOR, RN</v>
          </cell>
          <cell r="G1447" t="str">
            <v>5278A</v>
          </cell>
          <cell r="H1447">
            <v>6275.27</v>
          </cell>
          <cell r="I1447">
            <v>1</v>
          </cell>
          <cell r="J1447">
            <v>12</v>
          </cell>
          <cell r="K1447">
            <v>1</v>
          </cell>
          <cell r="L1447">
            <v>76804.323333333334</v>
          </cell>
        </row>
        <row r="1448">
          <cell r="A1448">
            <v>104086</v>
          </cell>
          <cell r="B1448">
            <v>18707</v>
          </cell>
          <cell r="C1448">
            <v>18707</v>
          </cell>
          <cell r="D1448" t="str">
            <v>SA1&amp;3</v>
          </cell>
          <cell r="E1448" t="str">
            <v>B</v>
          </cell>
          <cell r="F1448" t="str">
            <v>MENTAL HEALTH SERVICES COORD I</v>
          </cell>
          <cell r="G1448" t="str">
            <v>8148A</v>
          </cell>
          <cell r="H1448">
            <v>5126.91</v>
          </cell>
          <cell r="I1448">
            <v>1</v>
          </cell>
          <cell r="J1448">
            <v>12</v>
          </cell>
          <cell r="K1448">
            <v>1</v>
          </cell>
          <cell r="L1448">
            <v>61522.92</v>
          </cell>
        </row>
        <row r="1449">
          <cell r="A1449">
            <v>104082</v>
          </cell>
          <cell r="B1449">
            <v>18707</v>
          </cell>
          <cell r="C1449">
            <v>18707</v>
          </cell>
          <cell r="D1449" t="str">
            <v>SA1&amp;3</v>
          </cell>
          <cell r="E1449" t="str">
            <v>B</v>
          </cell>
          <cell r="F1449" t="str">
            <v>MNTL HLTH CLINICAL PROGRAM HEAD</v>
          </cell>
          <cell r="G1449" t="str">
            <v>4726A</v>
          </cell>
          <cell r="H1449">
            <v>8709.73</v>
          </cell>
          <cell r="I1449">
            <v>1</v>
          </cell>
          <cell r="J1449">
            <v>12</v>
          </cell>
          <cell r="K1449">
            <v>1</v>
          </cell>
          <cell r="L1449">
            <v>104516.76</v>
          </cell>
        </row>
        <row r="1450">
          <cell r="A1450">
            <v>104089</v>
          </cell>
          <cell r="B1450">
            <v>18707</v>
          </cell>
          <cell r="C1450">
            <v>18707</v>
          </cell>
          <cell r="D1450" t="str">
            <v>SA1&amp;3</v>
          </cell>
          <cell r="E1450" t="str">
            <v>B</v>
          </cell>
          <cell r="F1450" t="str">
            <v xml:space="preserve">SECRETARY III                      </v>
          </cell>
          <cell r="G1450" t="str">
            <v>2096A</v>
          </cell>
          <cell r="H1450">
            <v>3387</v>
          </cell>
          <cell r="I1450">
            <v>1</v>
          </cell>
          <cell r="J1450">
            <v>12</v>
          </cell>
          <cell r="K1450">
            <v>1</v>
          </cell>
          <cell r="L1450">
            <v>40643.839999999997</v>
          </cell>
        </row>
        <row r="1451">
          <cell r="A1451">
            <v>103056</v>
          </cell>
          <cell r="B1451">
            <v>20941</v>
          </cell>
          <cell r="C1451">
            <v>18707</v>
          </cell>
          <cell r="D1451" t="str">
            <v>SA1&amp;3</v>
          </cell>
          <cell r="E1451" t="str">
            <v>B</v>
          </cell>
          <cell r="F1451" t="str">
            <v xml:space="preserve">SENIOR TYPIST-CLERK                </v>
          </cell>
          <cell r="G1451" t="str">
            <v>2216A</v>
          </cell>
          <cell r="H1451">
            <v>3013.55</v>
          </cell>
          <cell r="I1451">
            <v>1</v>
          </cell>
          <cell r="J1451">
            <v>12</v>
          </cell>
          <cell r="K1451">
            <v>1</v>
          </cell>
          <cell r="L1451">
            <v>36162.6</v>
          </cell>
        </row>
        <row r="1452">
          <cell r="A1452">
            <v>101429</v>
          </cell>
          <cell r="B1452">
            <v>18593</v>
          </cell>
          <cell r="C1452">
            <v>18707</v>
          </cell>
          <cell r="D1452" t="str">
            <v>SA1&amp;3</v>
          </cell>
          <cell r="E1452" t="str">
            <v>B</v>
          </cell>
          <cell r="F1452" t="str">
            <v xml:space="preserve">SR COMMUN MENTAL HLTH PSYCHOLOGIST </v>
          </cell>
          <cell r="G1452" t="str">
            <v>8712A</v>
          </cell>
          <cell r="H1452">
            <v>7311.45</v>
          </cell>
          <cell r="I1452">
            <v>1</v>
          </cell>
          <cell r="J1452">
            <v>12</v>
          </cell>
          <cell r="K1452">
            <v>1</v>
          </cell>
          <cell r="L1452">
            <v>87737.16</v>
          </cell>
        </row>
        <row r="1453">
          <cell r="A1453">
            <v>104092</v>
          </cell>
          <cell r="B1453">
            <v>18707</v>
          </cell>
          <cell r="C1453">
            <v>18707</v>
          </cell>
          <cell r="D1453" t="str">
            <v>SA1&amp;3</v>
          </cell>
          <cell r="E1453" t="str">
            <v>B</v>
          </cell>
          <cell r="F1453" t="str">
            <v xml:space="preserve">STAFF ASSISTANT I                  </v>
          </cell>
          <cell r="G1453" t="str">
            <v>0907A</v>
          </cell>
          <cell r="H1453">
            <v>3453.18</v>
          </cell>
          <cell r="I1453">
            <v>1</v>
          </cell>
          <cell r="J1453">
            <v>12</v>
          </cell>
          <cell r="K1453">
            <v>1</v>
          </cell>
          <cell r="L1453">
            <v>41438.480000000003</v>
          </cell>
        </row>
        <row r="1454">
          <cell r="A1454">
            <v>103314</v>
          </cell>
          <cell r="B1454">
            <v>18702</v>
          </cell>
          <cell r="C1454">
            <v>18702</v>
          </cell>
          <cell r="D1454" t="str">
            <v>SA1&amp;3</v>
          </cell>
          <cell r="E1454" t="str">
            <v>B</v>
          </cell>
          <cell r="F1454" t="str">
            <v xml:space="preserve">PATIENT FINANCIAL SERVICES WORKER  </v>
          </cell>
          <cell r="G1454" t="str">
            <v>9193A</v>
          </cell>
          <cell r="H1454">
            <v>3403.55</v>
          </cell>
          <cell r="I1454">
            <v>1</v>
          </cell>
          <cell r="J1454">
            <v>12</v>
          </cell>
          <cell r="K1454">
            <v>1</v>
          </cell>
          <cell r="L1454">
            <v>40842.6</v>
          </cell>
        </row>
        <row r="1455">
          <cell r="A1455">
            <v>103319</v>
          </cell>
          <cell r="B1455">
            <v>18702</v>
          </cell>
          <cell r="C1455">
            <v>18702</v>
          </cell>
          <cell r="D1455" t="str">
            <v>SA1&amp;3</v>
          </cell>
          <cell r="E1455" t="str">
            <v>B</v>
          </cell>
          <cell r="F1455" t="str">
            <v xml:space="preserve">PHYSICIAN, M.D.                    </v>
          </cell>
          <cell r="G1455" t="str">
            <v>5475F</v>
          </cell>
          <cell r="H1455">
            <v>49.61</v>
          </cell>
          <cell r="I1455">
            <v>1</v>
          </cell>
          <cell r="J1455">
            <v>1008</v>
          </cell>
          <cell r="K1455">
            <v>0.48275862068965519</v>
          </cell>
          <cell r="L1455">
            <v>50006.68</v>
          </cell>
        </row>
        <row r="1456">
          <cell r="A1456">
            <v>104081</v>
          </cell>
          <cell r="B1456">
            <v>18703</v>
          </cell>
          <cell r="C1456">
            <v>27610</v>
          </cell>
          <cell r="D1456" t="str">
            <v>SA1&amp;3</v>
          </cell>
          <cell r="E1456" t="str">
            <v>B</v>
          </cell>
          <cell r="F1456" t="str">
            <v>MNTL HLTH CLINICAL PROGRAM HEAD</v>
          </cell>
          <cell r="G1456" t="str">
            <v>4726A</v>
          </cell>
          <cell r="H1456">
            <v>8709.73</v>
          </cell>
          <cell r="I1456">
            <v>1</v>
          </cell>
          <cell r="J1456">
            <v>12</v>
          </cell>
          <cell r="K1456">
            <v>1</v>
          </cell>
          <cell r="L1456">
            <v>104516.76</v>
          </cell>
        </row>
        <row r="1457">
          <cell r="A1457">
            <v>104875</v>
          </cell>
          <cell r="B1457">
            <v>21572</v>
          </cell>
          <cell r="C1457">
            <v>27610</v>
          </cell>
          <cell r="D1457" t="str">
            <v>SA1&amp;3</v>
          </cell>
          <cell r="E1457" t="str">
            <v>B</v>
          </cell>
          <cell r="F1457" t="str">
            <v>PSYCHIATRIC SOCIAL WORKER II</v>
          </cell>
          <cell r="G1457" t="str">
            <v>9035A</v>
          </cell>
          <cell r="H1457">
            <v>5425.82</v>
          </cell>
          <cell r="I1457">
            <v>1</v>
          </cell>
          <cell r="J1457">
            <v>12</v>
          </cell>
          <cell r="K1457">
            <v>1</v>
          </cell>
          <cell r="L1457">
            <v>65109.84</v>
          </cell>
        </row>
        <row r="1458">
          <cell r="A1458">
            <v>107381</v>
          </cell>
          <cell r="B1458">
            <v>18639</v>
          </cell>
          <cell r="C1458">
            <v>27610</v>
          </cell>
          <cell r="D1458" t="str">
            <v>SA1&amp;3</v>
          </cell>
          <cell r="E1458" t="str">
            <v>B</v>
          </cell>
          <cell r="F1458" t="str">
            <v xml:space="preserve">SENIOR COMMUNITY WORKER I          </v>
          </cell>
          <cell r="G1458" t="str">
            <v>8104A</v>
          </cell>
          <cell r="H1458">
            <v>3087.73</v>
          </cell>
          <cell r="I1458">
            <v>1</v>
          </cell>
          <cell r="J1458">
            <v>12</v>
          </cell>
          <cell r="K1458">
            <v>1</v>
          </cell>
          <cell r="L1458">
            <v>37052.76</v>
          </cell>
        </row>
        <row r="1459">
          <cell r="A1459">
            <v>107357</v>
          </cell>
          <cell r="B1459">
            <v>18639</v>
          </cell>
          <cell r="C1459">
            <v>18639</v>
          </cell>
          <cell r="D1459" t="str">
            <v>SA1&amp;3</v>
          </cell>
          <cell r="E1459" t="str">
            <v>B</v>
          </cell>
          <cell r="F1459" t="str">
            <v>CLINICAL PSYCHOLOGIST II</v>
          </cell>
          <cell r="G1459" t="str">
            <v>8697A</v>
          </cell>
          <cell r="H1459">
            <v>6993.82</v>
          </cell>
          <cell r="I1459">
            <v>1</v>
          </cell>
          <cell r="J1459">
            <v>12</v>
          </cell>
          <cell r="K1459">
            <v>1</v>
          </cell>
          <cell r="L1459">
            <v>83925.52</v>
          </cell>
        </row>
        <row r="1460">
          <cell r="A1460">
            <v>109938</v>
          </cell>
          <cell r="B1460">
            <v>18639</v>
          </cell>
          <cell r="C1460">
            <v>18639</v>
          </cell>
          <cell r="D1460" t="str">
            <v>SA1&amp;3</v>
          </cell>
          <cell r="E1460" t="str">
            <v>B</v>
          </cell>
          <cell r="F1460" t="str">
            <v xml:space="preserve">RESEARCH ANALYST III,BEHAVIOR SCI  </v>
          </cell>
          <cell r="G1460" t="str">
            <v>8973N</v>
          </cell>
          <cell r="H1460">
            <v>5479.27</v>
          </cell>
          <cell r="I1460">
            <v>1</v>
          </cell>
          <cell r="J1460">
            <v>12</v>
          </cell>
          <cell r="K1460">
            <v>1</v>
          </cell>
          <cell r="L1460">
            <v>65751.240000000005</v>
          </cell>
        </row>
        <row r="1461">
          <cell r="A1461">
            <v>107376</v>
          </cell>
          <cell r="B1461">
            <v>18639</v>
          </cell>
          <cell r="C1461">
            <v>18639</v>
          </cell>
          <cell r="D1461" t="str">
            <v>SA1&amp;3</v>
          </cell>
          <cell r="E1461" t="str">
            <v>B</v>
          </cell>
          <cell r="F1461" t="str">
            <v xml:space="preserve">SENIOR COMMUNITY WORKER I          </v>
          </cell>
          <cell r="G1461" t="str">
            <v>8104A</v>
          </cell>
          <cell r="H1461">
            <v>3087.73</v>
          </cell>
          <cell r="I1461">
            <v>1</v>
          </cell>
          <cell r="J1461">
            <v>12</v>
          </cell>
          <cell r="K1461">
            <v>1</v>
          </cell>
          <cell r="L1461">
            <v>37052.76</v>
          </cell>
        </row>
        <row r="1462">
          <cell r="A1462">
            <v>107386</v>
          </cell>
          <cell r="B1462">
            <v>18639</v>
          </cell>
          <cell r="C1462">
            <v>18639</v>
          </cell>
          <cell r="D1462" t="str">
            <v>SA1&amp;3</v>
          </cell>
          <cell r="E1462" t="str">
            <v>B</v>
          </cell>
          <cell r="F1462" t="str">
            <v xml:space="preserve">SENIOR COMMUNITY WORKER I          </v>
          </cell>
          <cell r="G1462" t="str">
            <v>8104A</v>
          </cell>
          <cell r="H1462">
            <v>3087.73</v>
          </cell>
          <cell r="I1462">
            <v>1</v>
          </cell>
          <cell r="J1462">
            <v>12</v>
          </cell>
          <cell r="K1462">
            <v>1</v>
          </cell>
          <cell r="L1462">
            <v>37052.76</v>
          </cell>
        </row>
        <row r="1463">
          <cell r="A1463">
            <v>107395</v>
          </cell>
          <cell r="B1463">
            <v>18639</v>
          </cell>
          <cell r="C1463">
            <v>18639</v>
          </cell>
          <cell r="D1463" t="str">
            <v>SA1&amp;3</v>
          </cell>
          <cell r="E1463" t="str">
            <v>B</v>
          </cell>
          <cell r="F1463" t="str">
            <v xml:space="preserve">STAFF ASSISTANT II                 </v>
          </cell>
          <cell r="G1463" t="str">
            <v>0913A</v>
          </cell>
          <cell r="H1463">
            <v>4167.45</v>
          </cell>
          <cell r="I1463">
            <v>1</v>
          </cell>
          <cell r="J1463">
            <v>12</v>
          </cell>
          <cell r="K1463">
            <v>1</v>
          </cell>
          <cell r="L1463">
            <v>50009.24</v>
          </cell>
        </row>
        <row r="1464">
          <cell r="A1464">
            <v>109893</v>
          </cell>
          <cell r="B1464">
            <v>27594</v>
          </cell>
          <cell r="D1464" t="str">
            <v>SA1&amp;3</v>
          </cell>
          <cell r="E1464" t="str">
            <v>B</v>
          </cell>
          <cell r="F1464" t="str">
            <v>MENTAL HLTH CLINICAL DIST CHIEF</v>
          </cell>
          <cell r="G1464" t="str">
            <v>4722A</v>
          </cell>
          <cell r="H1464">
            <v>10074</v>
          </cell>
          <cell r="I1464">
            <v>1</v>
          </cell>
          <cell r="J1464">
            <v>12</v>
          </cell>
          <cell r="K1464">
            <v>1</v>
          </cell>
          <cell r="L1464">
            <v>120888</v>
          </cell>
        </row>
        <row r="1465">
          <cell r="A1465">
            <v>109772</v>
          </cell>
          <cell r="B1465">
            <v>28001</v>
          </cell>
          <cell r="C1465">
            <v>28001</v>
          </cell>
          <cell r="D1465" t="str">
            <v>SA1&amp;3</v>
          </cell>
          <cell r="E1465" t="str">
            <v>B</v>
          </cell>
          <cell r="F1465" t="str">
            <v>CLINICAL PSYCHOLOGIST II</v>
          </cell>
          <cell r="G1465" t="str">
            <v>8697A</v>
          </cell>
          <cell r="H1465">
            <v>6993.82</v>
          </cell>
          <cell r="I1465">
            <v>1</v>
          </cell>
          <cell r="J1465">
            <v>12</v>
          </cell>
          <cell r="K1465">
            <v>1</v>
          </cell>
          <cell r="L1465">
            <v>83925.84</v>
          </cell>
        </row>
        <row r="1466">
          <cell r="A1466">
            <v>109788</v>
          </cell>
          <cell r="B1466">
            <v>28001</v>
          </cell>
          <cell r="C1466">
            <v>28001</v>
          </cell>
          <cell r="D1466" t="str">
            <v>SA1&amp;3</v>
          </cell>
          <cell r="E1466" t="str">
            <v>B</v>
          </cell>
          <cell r="F1466" t="str">
            <v>INTERMEDIATE TYPIST-CLERK</v>
          </cell>
          <cell r="G1466" t="str">
            <v>2214A</v>
          </cell>
          <cell r="H1466">
            <v>2675.27</v>
          </cell>
          <cell r="I1466">
            <v>1</v>
          </cell>
          <cell r="J1466">
            <v>12</v>
          </cell>
          <cell r="K1466">
            <v>1</v>
          </cell>
          <cell r="L1466">
            <v>32103.24</v>
          </cell>
        </row>
        <row r="1467">
          <cell r="A1467">
            <v>109791</v>
          </cell>
          <cell r="B1467">
            <v>28001</v>
          </cell>
          <cell r="C1467">
            <v>28001</v>
          </cell>
          <cell r="D1467" t="str">
            <v>SA1&amp;3</v>
          </cell>
          <cell r="E1467" t="str">
            <v>B</v>
          </cell>
          <cell r="F1467" t="str">
            <v>INTERMEDIATE TYPIST-CLERK</v>
          </cell>
          <cell r="G1467" t="str">
            <v>2214A</v>
          </cell>
          <cell r="H1467">
            <v>2675.27</v>
          </cell>
          <cell r="I1467">
            <v>1</v>
          </cell>
          <cell r="J1467">
            <v>12</v>
          </cell>
          <cell r="K1467">
            <v>1</v>
          </cell>
          <cell r="L1467">
            <v>32103.24</v>
          </cell>
        </row>
        <row r="1468">
          <cell r="A1468">
            <v>109795</v>
          </cell>
          <cell r="B1468">
            <v>28001</v>
          </cell>
          <cell r="D1468" t="str">
            <v>SA1&amp;3</v>
          </cell>
          <cell r="E1468" t="str">
            <v>B</v>
          </cell>
          <cell r="F1468" t="str">
            <v>MEDICAL CASE WORKER II</v>
          </cell>
          <cell r="G1468" t="str">
            <v>9002A</v>
          </cell>
          <cell r="H1468">
            <v>3938.82</v>
          </cell>
          <cell r="I1468">
            <v>1</v>
          </cell>
          <cell r="J1468">
            <v>12</v>
          </cell>
          <cell r="K1468">
            <v>1</v>
          </cell>
          <cell r="L1468">
            <v>47265.84</v>
          </cell>
        </row>
        <row r="1469">
          <cell r="A1469">
            <v>109796</v>
          </cell>
          <cell r="B1469">
            <v>28001</v>
          </cell>
          <cell r="C1469">
            <v>28001</v>
          </cell>
          <cell r="D1469" t="str">
            <v>SA1&amp;3</v>
          </cell>
          <cell r="E1469" t="str">
            <v>B</v>
          </cell>
          <cell r="F1469" t="str">
            <v>MEDICAL CASE WORKER II</v>
          </cell>
          <cell r="G1469" t="str">
            <v>9002A</v>
          </cell>
          <cell r="H1469">
            <v>3938.82</v>
          </cell>
          <cell r="I1469">
            <v>1</v>
          </cell>
          <cell r="J1469">
            <v>12</v>
          </cell>
          <cell r="K1469">
            <v>1</v>
          </cell>
          <cell r="L1469">
            <v>47265.84</v>
          </cell>
        </row>
        <row r="1470">
          <cell r="A1470">
            <v>109880</v>
          </cell>
          <cell r="B1470">
            <v>28001</v>
          </cell>
          <cell r="C1470">
            <v>28001</v>
          </cell>
          <cell r="D1470" t="str">
            <v>SA1&amp;3</v>
          </cell>
          <cell r="E1470" t="str">
            <v>B</v>
          </cell>
          <cell r="F1470" t="str">
            <v>MEDICAL CASE WORKER II</v>
          </cell>
          <cell r="G1470" t="str">
            <v>9002A</v>
          </cell>
          <cell r="H1470">
            <v>3938.82</v>
          </cell>
          <cell r="I1470">
            <v>1</v>
          </cell>
          <cell r="J1470">
            <v>12</v>
          </cell>
          <cell r="K1470">
            <v>1</v>
          </cell>
          <cell r="L1470">
            <v>47265.84</v>
          </cell>
        </row>
        <row r="1471">
          <cell r="A1471">
            <v>109809</v>
          </cell>
          <cell r="B1471">
            <v>28001</v>
          </cell>
          <cell r="C1471">
            <v>28001</v>
          </cell>
          <cell r="D1471" t="str">
            <v>SA1&amp;3</v>
          </cell>
          <cell r="E1471" t="str">
            <v>B</v>
          </cell>
          <cell r="F1471" t="str">
            <v>MENTAL HEALTH PSYCHIATRIST</v>
          </cell>
          <cell r="G1471" t="str">
            <v>4735A</v>
          </cell>
          <cell r="H1471">
            <v>12844</v>
          </cell>
          <cell r="I1471">
            <v>1</v>
          </cell>
          <cell r="J1471">
            <v>12</v>
          </cell>
          <cell r="K1471">
            <v>1</v>
          </cell>
          <cell r="L1471">
            <v>154128</v>
          </cell>
        </row>
        <row r="1472">
          <cell r="A1472">
            <v>109827</v>
          </cell>
          <cell r="B1472">
            <v>28001</v>
          </cell>
          <cell r="C1472">
            <v>28001</v>
          </cell>
          <cell r="D1472" t="str">
            <v>SA1&amp;3</v>
          </cell>
          <cell r="E1472" t="str">
            <v>B</v>
          </cell>
          <cell r="F1472" t="str">
            <v xml:space="preserve">PATIENT FINANCIAL SERVICES WORKER  </v>
          </cell>
          <cell r="G1472" t="str">
            <v>9193A</v>
          </cell>
          <cell r="H1472">
            <v>3403.55</v>
          </cell>
          <cell r="I1472">
            <v>1</v>
          </cell>
          <cell r="J1472">
            <v>12</v>
          </cell>
          <cell r="K1472">
            <v>1</v>
          </cell>
          <cell r="L1472">
            <v>40842.6</v>
          </cell>
        </row>
        <row r="1473">
          <cell r="A1473">
            <v>109833</v>
          </cell>
          <cell r="B1473">
            <v>28001</v>
          </cell>
          <cell r="C1473">
            <v>28001</v>
          </cell>
          <cell r="D1473" t="str">
            <v>SA1&amp;3</v>
          </cell>
          <cell r="E1473" t="str">
            <v>B</v>
          </cell>
          <cell r="F1473" t="str">
            <v>PSYCHIATRIC SOCIAL WORKER II</v>
          </cell>
          <cell r="G1473" t="str">
            <v>9035A</v>
          </cell>
          <cell r="H1473">
            <v>5425.82</v>
          </cell>
          <cell r="I1473">
            <v>1</v>
          </cell>
          <cell r="J1473">
            <v>12</v>
          </cell>
          <cell r="K1473">
            <v>1</v>
          </cell>
          <cell r="L1473">
            <v>65109.84</v>
          </cell>
        </row>
        <row r="1474">
          <cell r="A1474">
            <v>109834</v>
          </cell>
          <cell r="B1474">
            <v>28001</v>
          </cell>
          <cell r="C1474">
            <v>28001</v>
          </cell>
          <cell r="D1474" t="str">
            <v>SA1&amp;3</v>
          </cell>
          <cell r="E1474" t="str">
            <v>B</v>
          </cell>
          <cell r="F1474" t="str">
            <v>PSYCHIATRIC SOCIAL WORKER II</v>
          </cell>
          <cell r="G1474" t="str">
            <v>9035A</v>
          </cell>
          <cell r="H1474">
            <v>5425.82</v>
          </cell>
          <cell r="I1474">
            <v>1</v>
          </cell>
          <cell r="J1474">
            <v>12</v>
          </cell>
          <cell r="K1474">
            <v>1</v>
          </cell>
          <cell r="L1474">
            <v>65109.84</v>
          </cell>
        </row>
        <row r="1475">
          <cell r="A1475">
            <v>109835</v>
          </cell>
          <cell r="B1475">
            <v>28001</v>
          </cell>
          <cell r="C1475">
            <v>28001</v>
          </cell>
          <cell r="D1475" t="str">
            <v>SA1&amp;3</v>
          </cell>
          <cell r="E1475" t="str">
            <v>B</v>
          </cell>
          <cell r="F1475" t="str">
            <v>PSYCHIATRIC SOCIAL WORKER II</v>
          </cell>
          <cell r="G1475" t="str">
            <v>9035A</v>
          </cell>
          <cell r="H1475">
            <v>5425.82</v>
          </cell>
          <cell r="I1475">
            <v>1</v>
          </cell>
          <cell r="J1475">
            <v>12</v>
          </cell>
          <cell r="K1475">
            <v>1</v>
          </cell>
          <cell r="L1475">
            <v>65109.84</v>
          </cell>
        </row>
        <row r="1476">
          <cell r="A1476">
            <v>109836</v>
          </cell>
          <cell r="B1476">
            <v>28001</v>
          </cell>
          <cell r="C1476">
            <v>28001</v>
          </cell>
          <cell r="D1476" t="str">
            <v>SA1&amp;3</v>
          </cell>
          <cell r="E1476" t="str">
            <v>B</v>
          </cell>
          <cell r="F1476" t="str">
            <v>PSYCHIATRIC SOCIAL WORKER II</v>
          </cell>
          <cell r="G1476" t="str">
            <v>9035A</v>
          </cell>
          <cell r="H1476">
            <v>5425.82</v>
          </cell>
          <cell r="I1476">
            <v>1</v>
          </cell>
          <cell r="J1476">
            <v>12</v>
          </cell>
          <cell r="K1476">
            <v>1</v>
          </cell>
          <cell r="L1476">
            <v>65109.84</v>
          </cell>
        </row>
        <row r="1477">
          <cell r="A1477">
            <v>109862</v>
          </cell>
          <cell r="B1477">
            <v>28001</v>
          </cell>
          <cell r="C1477">
            <v>28001</v>
          </cell>
          <cell r="D1477" t="str">
            <v>SA1&amp;3</v>
          </cell>
          <cell r="E1477" t="str">
            <v>B</v>
          </cell>
          <cell r="F1477" t="str">
            <v xml:space="preserve">STAFF ASSISTANT II                 </v>
          </cell>
          <cell r="G1477" t="str">
            <v>0913A</v>
          </cell>
          <cell r="H1477">
            <v>4167.45</v>
          </cell>
          <cell r="I1477">
            <v>1</v>
          </cell>
          <cell r="J1477">
            <v>12</v>
          </cell>
          <cell r="K1477">
            <v>1</v>
          </cell>
          <cell r="L1477">
            <v>50009.4</v>
          </cell>
        </row>
        <row r="1478">
          <cell r="A1478">
            <v>109875</v>
          </cell>
          <cell r="B1478">
            <v>28001</v>
          </cell>
          <cell r="C1478">
            <v>28001</v>
          </cell>
          <cell r="D1478" t="str">
            <v>SA1&amp;3</v>
          </cell>
          <cell r="E1478" t="str">
            <v>B</v>
          </cell>
          <cell r="F1478" t="str">
            <v xml:space="preserve">SUPVG PSYCHIATRIC SOCIAL WORKER    </v>
          </cell>
          <cell r="G1478" t="str">
            <v>9038A</v>
          </cell>
          <cell r="H1478">
            <v>6062.45</v>
          </cell>
          <cell r="I1478">
            <v>1</v>
          </cell>
          <cell r="J1478">
            <v>12</v>
          </cell>
          <cell r="K1478">
            <v>1</v>
          </cell>
          <cell r="L1478">
            <v>72749.399999999994</v>
          </cell>
        </row>
        <row r="1479">
          <cell r="A1479">
            <v>109918</v>
          </cell>
          <cell r="B1479">
            <v>27592</v>
          </cell>
          <cell r="C1479">
            <v>28001</v>
          </cell>
          <cell r="D1479" t="str">
            <v>SA1&amp;3</v>
          </cell>
          <cell r="E1479" t="str">
            <v>B</v>
          </cell>
          <cell r="F1479" t="str">
            <v xml:space="preserve">SUPVG PSYCHIATRIC SOCIAL WORKER    </v>
          </cell>
          <cell r="G1479" t="str">
            <v>9038A</v>
          </cell>
          <cell r="H1479">
            <v>6062.45</v>
          </cell>
          <cell r="I1479">
            <v>1</v>
          </cell>
          <cell r="J1479">
            <v>12</v>
          </cell>
          <cell r="K1479">
            <v>1</v>
          </cell>
          <cell r="L1479">
            <v>72749.399999999994</v>
          </cell>
        </row>
        <row r="1480">
          <cell r="A1480">
            <v>109877</v>
          </cell>
          <cell r="B1480">
            <v>28001</v>
          </cell>
          <cell r="C1480">
            <v>28001</v>
          </cell>
          <cell r="D1480" t="str">
            <v>SA1&amp;3</v>
          </cell>
          <cell r="E1480" t="str">
            <v>B</v>
          </cell>
          <cell r="F1480" t="str">
            <v>TRAINING COORDINATOR, MH</v>
          </cell>
          <cell r="G1480" t="str">
            <v>1865A</v>
          </cell>
          <cell r="H1480">
            <v>6062.45</v>
          </cell>
          <cell r="I1480">
            <v>1</v>
          </cell>
          <cell r="J1480">
            <v>12</v>
          </cell>
          <cell r="K1480">
            <v>1</v>
          </cell>
          <cell r="L1480">
            <v>72749.399999999994</v>
          </cell>
        </row>
        <row r="1481">
          <cell r="A1481">
            <v>110036</v>
          </cell>
          <cell r="B1481">
            <v>32011</v>
          </cell>
          <cell r="D1481" t="str">
            <v>SA1&amp;3</v>
          </cell>
          <cell r="E1481" t="str">
            <v>M</v>
          </cell>
          <cell r="F1481" t="str">
            <v xml:space="preserve">MENTAL HEALTH ANALYST I            </v>
          </cell>
          <cell r="G1481" t="str">
            <v>4727A</v>
          </cell>
          <cell r="H1481">
            <v>5602.09</v>
          </cell>
          <cell r="I1481">
            <v>1</v>
          </cell>
          <cell r="J1481">
            <v>12</v>
          </cell>
          <cell r="K1481">
            <v>1</v>
          </cell>
          <cell r="L1481">
            <v>67225.08</v>
          </cell>
        </row>
        <row r="1482">
          <cell r="A1482">
            <v>110039</v>
          </cell>
          <cell r="B1482">
            <v>32011</v>
          </cell>
          <cell r="D1482" t="str">
            <v>SA1&amp;3</v>
          </cell>
          <cell r="E1482" t="str">
            <v>M</v>
          </cell>
          <cell r="F1482" t="str">
            <v xml:space="preserve">MENTAL HEALTH ANALYST I            </v>
          </cell>
          <cell r="G1482" t="str">
            <v>4727A</v>
          </cell>
          <cell r="H1482">
            <v>5602.09</v>
          </cell>
          <cell r="I1482">
            <v>1</v>
          </cell>
          <cell r="J1482">
            <v>12</v>
          </cell>
          <cell r="K1482">
            <v>1</v>
          </cell>
          <cell r="L1482">
            <v>67225.08</v>
          </cell>
        </row>
        <row r="1483">
          <cell r="A1483">
            <v>110040</v>
          </cell>
          <cell r="B1483">
            <v>32011</v>
          </cell>
          <cell r="D1483" t="str">
            <v>SA1&amp;3</v>
          </cell>
          <cell r="E1483" t="str">
            <v>M</v>
          </cell>
          <cell r="F1483" t="str">
            <v xml:space="preserve">MENTAL HEALTH ANALYST II           </v>
          </cell>
          <cell r="G1483" t="str">
            <v>4729A</v>
          </cell>
          <cell r="H1483">
            <v>6244.55</v>
          </cell>
          <cell r="I1483">
            <v>1</v>
          </cell>
          <cell r="J1483">
            <v>12</v>
          </cell>
          <cell r="K1483">
            <v>1</v>
          </cell>
          <cell r="L1483">
            <v>74934.600000000006</v>
          </cell>
        </row>
        <row r="1484">
          <cell r="A1484">
            <v>110035</v>
          </cell>
          <cell r="B1484">
            <v>32011</v>
          </cell>
          <cell r="D1484" t="str">
            <v>SA1&amp;3</v>
          </cell>
          <cell r="E1484" t="str">
            <v>M</v>
          </cell>
          <cell r="F1484" t="str">
            <v>MNTL HLTH CLINICAL PROGRAM HEAD</v>
          </cell>
          <cell r="G1484" t="str">
            <v>4726A</v>
          </cell>
          <cell r="H1484">
            <v>8709.73</v>
          </cell>
          <cell r="I1484">
            <v>1</v>
          </cell>
          <cell r="J1484">
            <v>12</v>
          </cell>
          <cell r="K1484">
            <v>1</v>
          </cell>
          <cell r="L1484">
            <v>104516.76</v>
          </cell>
        </row>
        <row r="1485">
          <cell r="A1485">
            <v>110041</v>
          </cell>
          <cell r="B1485">
            <v>32011</v>
          </cell>
          <cell r="D1485" t="str">
            <v>SA1&amp;3</v>
          </cell>
          <cell r="E1485" t="str">
            <v>M</v>
          </cell>
          <cell r="F1485" t="str">
            <v>PSYCHIATRIC SOCIAL WORKER II</v>
          </cell>
          <cell r="G1485" t="str">
            <v>9035A</v>
          </cell>
          <cell r="H1485">
            <v>5425.82</v>
          </cell>
          <cell r="I1485">
            <v>1</v>
          </cell>
          <cell r="J1485">
            <v>12</v>
          </cell>
          <cell r="K1485">
            <v>1</v>
          </cell>
          <cell r="L1485">
            <v>65109.84</v>
          </cell>
        </row>
        <row r="1486">
          <cell r="A1486">
            <v>110042</v>
          </cell>
          <cell r="B1486">
            <v>32011</v>
          </cell>
          <cell r="D1486" t="str">
            <v>SA1&amp;3</v>
          </cell>
          <cell r="E1486" t="str">
            <v>M</v>
          </cell>
          <cell r="F1486" t="str">
            <v>PSYCHIATRIC SOCIAL WORKER II</v>
          </cell>
          <cell r="G1486" t="str">
            <v>9035A</v>
          </cell>
          <cell r="H1486">
            <v>5425.82</v>
          </cell>
          <cell r="I1486">
            <v>1</v>
          </cell>
          <cell r="J1486">
            <v>12</v>
          </cell>
          <cell r="K1486">
            <v>1</v>
          </cell>
          <cell r="L1486">
            <v>65109.84</v>
          </cell>
        </row>
        <row r="1487">
          <cell r="A1487">
            <v>110037</v>
          </cell>
          <cell r="B1487">
            <v>32011</v>
          </cell>
          <cell r="D1487" t="str">
            <v>SA1&amp;3</v>
          </cell>
          <cell r="E1487" t="str">
            <v>M</v>
          </cell>
          <cell r="F1487" t="str">
            <v xml:space="preserve">SECRETARY III                      </v>
          </cell>
          <cell r="G1487" t="str">
            <v>2096A</v>
          </cell>
          <cell r="H1487">
            <v>3387</v>
          </cell>
          <cell r="I1487">
            <v>1</v>
          </cell>
          <cell r="J1487">
            <v>12</v>
          </cell>
          <cell r="K1487">
            <v>1</v>
          </cell>
          <cell r="L1487">
            <v>40644</v>
          </cell>
        </row>
        <row r="1488">
          <cell r="A1488">
            <v>110043</v>
          </cell>
          <cell r="B1488">
            <v>32011</v>
          </cell>
          <cell r="D1488" t="str">
            <v>SA1&amp;3</v>
          </cell>
          <cell r="E1488" t="str">
            <v>M</v>
          </cell>
          <cell r="F1488" t="str">
            <v xml:space="preserve">SENIOR TYPIST-CLERK                </v>
          </cell>
          <cell r="G1488" t="str">
            <v>2216A</v>
          </cell>
          <cell r="H1488">
            <v>3013.55</v>
          </cell>
          <cell r="I1488">
            <v>1</v>
          </cell>
          <cell r="J1488">
            <v>12</v>
          </cell>
          <cell r="K1488">
            <v>1</v>
          </cell>
          <cell r="L1488">
            <v>36162.6</v>
          </cell>
        </row>
        <row r="1489">
          <cell r="A1489">
            <v>110038</v>
          </cell>
          <cell r="B1489">
            <v>32011</v>
          </cell>
          <cell r="D1489" t="str">
            <v>SA1&amp;3</v>
          </cell>
          <cell r="E1489" t="str">
            <v>M</v>
          </cell>
          <cell r="F1489" t="str">
            <v xml:space="preserve">STAFF ASSISTANT I                  </v>
          </cell>
          <cell r="G1489" t="str">
            <v>0907A</v>
          </cell>
          <cell r="H1489">
            <v>3453.18</v>
          </cell>
          <cell r="I1489">
            <v>1</v>
          </cell>
          <cell r="J1489">
            <v>12</v>
          </cell>
          <cell r="K1489">
            <v>1</v>
          </cell>
          <cell r="L1489">
            <v>41438.160000000003</v>
          </cell>
        </row>
        <row r="1490">
          <cell r="A1490">
            <v>103853</v>
          </cell>
          <cell r="B1490">
            <v>32011</v>
          </cell>
          <cell r="C1490">
            <v>18588</v>
          </cell>
          <cell r="D1490" t="str">
            <v>SA1&amp;3</v>
          </cell>
          <cell r="E1490" t="str">
            <v>M</v>
          </cell>
          <cell r="F1490" t="str">
            <v>CLINICAL PSYCHOLOGIST II</v>
          </cell>
          <cell r="G1490" t="str">
            <v>8697A</v>
          </cell>
          <cell r="H1490">
            <v>6993.82</v>
          </cell>
          <cell r="I1490">
            <v>1</v>
          </cell>
          <cell r="J1490">
            <v>6</v>
          </cell>
          <cell r="K1490">
            <v>0.5</v>
          </cell>
          <cell r="L1490">
            <v>41962.76</v>
          </cell>
        </row>
        <row r="1491">
          <cell r="A1491">
            <v>105075</v>
          </cell>
          <cell r="B1491">
            <v>32011</v>
          </cell>
          <cell r="C1491">
            <v>20488</v>
          </cell>
          <cell r="D1491" t="str">
            <v>SA1&amp;3</v>
          </cell>
          <cell r="E1491" t="str">
            <v>M</v>
          </cell>
          <cell r="F1491" t="str">
            <v>CLINICAL PSYCHOLOGIST II</v>
          </cell>
          <cell r="G1491" t="str">
            <v>8697A</v>
          </cell>
          <cell r="H1491">
            <v>6993.82</v>
          </cell>
          <cell r="I1491">
            <v>1</v>
          </cell>
          <cell r="J1491">
            <v>12</v>
          </cell>
          <cell r="K1491">
            <v>1</v>
          </cell>
          <cell r="L1491">
            <v>83925.52</v>
          </cell>
        </row>
        <row r="1492">
          <cell r="A1492">
            <v>101856</v>
          </cell>
          <cell r="B1492">
            <v>32011</v>
          </cell>
          <cell r="C1492">
            <v>18588</v>
          </cell>
          <cell r="D1492" t="str">
            <v>SA1&amp;3</v>
          </cell>
          <cell r="E1492" t="str">
            <v>M</v>
          </cell>
          <cell r="F1492" t="str">
            <v xml:space="preserve">CLINICAL PSYCHOLOGIST II           </v>
          </cell>
          <cell r="G1492" t="str">
            <v>8693J</v>
          </cell>
          <cell r="H1492">
            <v>162.4</v>
          </cell>
          <cell r="I1492">
            <v>1</v>
          </cell>
          <cell r="J1492">
            <v>261</v>
          </cell>
          <cell r="K1492">
            <v>0.5</v>
          </cell>
          <cell r="L1492">
            <v>42386.559999999998</v>
          </cell>
        </row>
        <row r="1493">
          <cell r="A1493">
            <v>109704</v>
          </cell>
          <cell r="B1493">
            <v>32011</v>
          </cell>
          <cell r="C1493">
            <v>20488</v>
          </cell>
          <cell r="D1493" t="str">
            <v>SA1&amp;3</v>
          </cell>
          <cell r="E1493" t="str">
            <v>M</v>
          </cell>
          <cell r="F1493" t="str">
            <v>INTERMEDIATE TYPIST-CLERK</v>
          </cell>
          <cell r="G1493" t="str">
            <v>2214A</v>
          </cell>
          <cell r="H1493">
            <v>2675.27</v>
          </cell>
          <cell r="I1493">
            <v>1</v>
          </cell>
          <cell r="J1493">
            <v>12</v>
          </cell>
          <cell r="K1493">
            <v>1</v>
          </cell>
          <cell r="L1493">
            <v>32103.24</v>
          </cell>
        </row>
        <row r="1494">
          <cell r="A1494">
            <v>104911</v>
          </cell>
          <cell r="B1494">
            <v>32011</v>
          </cell>
          <cell r="C1494">
            <v>18588</v>
          </cell>
          <cell r="D1494" t="str">
            <v>SA1&amp;3</v>
          </cell>
          <cell r="E1494" t="str">
            <v>M</v>
          </cell>
          <cell r="F1494" t="str">
            <v>MEDICAL CASE WORKER II</v>
          </cell>
          <cell r="G1494" t="str">
            <v>9002A</v>
          </cell>
          <cell r="H1494">
            <v>3938.82</v>
          </cell>
          <cell r="I1494">
            <v>1</v>
          </cell>
          <cell r="J1494">
            <v>12</v>
          </cell>
          <cell r="K1494">
            <v>1</v>
          </cell>
          <cell r="L1494">
            <v>47265.68</v>
          </cell>
        </row>
        <row r="1495">
          <cell r="A1495">
            <v>103292</v>
          </cell>
          <cell r="B1495">
            <v>32011</v>
          </cell>
          <cell r="C1495">
            <v>21561</v>
          </cell>
          <cell r="D1495" t="str">
            <v>SA1&amp;3</v>
          </cell>
          <cell r="E1495" t="str">
            <v>M</v>
          </cell>
          <cell r="F1495" t="str">
            <v>MENTAL HEALTH PSYCHIATRIST</v>
          </cell>
          <cell r="G1495" t="str">
            <v>4735A</v>
          </cell>
          <cell r="H1495">
            <v>12844</v>
          </cell>
          <cell r="I1495">
            <v>1</v>
          </cell>
          <cell r="J1495">
            <v>9</v>
          </cell>
          <cell r="K1495">
            <v>0.75</v>
          </cell>
          <cell r="L1495">
            <v>115596</v>
          </cell>
        </row>
        <row r="1496">
          <cell r="A1496">
            <v>104469</v>
          </cell>
          <cell r="B1496">
            <v>32011</v>
          </cell>
          <cell r="C1496">
            <v>20488</v>
          </cell>
          <cell r="D1496" t="str">
            <v>SA1&amp;3</v>
          </cell>
          <cell r="E1496" t="str">
            <v>M</v>
          </cell>
          <cell r="F1496" t="str">
            <v>MENTAL HEALTH PSYCHIATRIST</v>
          </cell>
          <cell r="G1496" t="str">
            <v>4735A</v>
          </cell>
          <cell r="H1496">
            <v>12844</v>
          </cell>
          <cell r="I1496">
            <v>1</v>
          </cell>
          <cell r="J1496">
            <v>12</v>
          </cell>
          <cell r="K1496">
            <v>1</v>
          </cell>
          <cell r="L1496">
            <v>154128</v>
          </cell>
        </row>
        <row r="1497">
          <cell r="A1497">
            <v>106274</v>
          </cell>
          <cell r="B1497">
            <v>32011</v>
          </cell>
          <cell r="C1497">
            <v>18588</v>
          </cell>
          <cell r="D1497" t="str">
            <v>SA1&amp;3</v>
          </cell>
          <cell r="E1497" t="str">
            <v>M</v>
          </cell>
          <cell r="F1497" t="str">
            <v>MENTAL HEALTH PSYCHIATRIST</v>
          </cell>
          <cell r="G1497" t="str">
            <v>4735A</v>
          </cell>
          <cell r="H1497">
            <v>12844</v>
          </cell>
          <cell r="I1497">
            <v>1</v>
          </cell>
          <cell r="J1497">
            <v>12</v>
          </cell>
          <cell r="K1497">
            <v>1</v>
          </cell>
          <cell r="L1497">
            <v>154128</v>
          </cell>
        </row>
        <row r="1498">
          <cell r="A1498">
            <v>103754</v>
          </cell>
          <cell r="B1498">
            <v>32011</v>
          </cell>
          <cell r="C1498">
            <v>21561</v>
          </cell>
          <cell r="D1498" t="str">
            <v>SA1&amp;3</v>
          </cell>
          <cell r="E1498" t="str">
            <v>M</v>
          </cell>
          <cell r="F1498" t="str">
            <v>MNTL HLTH CLINICAL PROGRAM HEAD</v>
          </cell>
          <cell r="G1498" t="str">
            <v>4726A</v>
          </cell>
          <cell r="H1498">
            <v>8709.73</v>
          </cell>
          <cell r="I1498">
            <v>1</v>
          </cell>
          <cell r="J1498">
            <v>12</v>
          </cell>
          <cell r="K1498">
            <v>1</v>
          </cell>
          <cell r="L1498">
            <v>104516.76</v>
          </cell>
        </row>
        <row r="1499">
          <cell r="A1499">
            <v>100978</v>
          </cell>
          <cell r="B1499">
            <v>32011</v>
          </cell>
          <cell r="C1499">
            <v>20488</v>
          </cell>
          <cell r="D1499" t="str">
            <v>SA1&amp;3</v>
          </cell>
          <cell r="E1499" t="str">
            <v>M</v>
          </cell>
          <cell r="F1499" t="str">
            <v>PSYCHIATRIC SOCIAL WORKER II</v>
          </cell>
          <cell r="G1499" t="str">
            <v>9035A</v>
          </cell>
          <cell r="H1499">
            <v>5425.82</v>
          </cell>
          <cell r="I1499">
            <v>1</v>
          </cell>
          <cell r="J1499">
            <v>12</v>
          </cell>
          <cell r="K1499">
            <v>1</v>
          </cell>
          <cell r="L1499">
            <v>65109.84</v>
          </cell>
        </row>
        <row r="1500">
          <cell r="A1500">
            <v>103861</v>
          </cell>
          <cell r="B1500">
            <v>32011</v>
          </cell>
          <cell r="C1500">
            <v>18588</v>
          </cell>
          <cell r="D1500" t="str">
            <v>SA1&amp;3</v>
          </cell>
          <cell r="E1500" t="str">
            <v>M</v>
          </cell>
          <cell r="F1500" t="str">
            <v>PSYCHIATRIC SOCIAL WORKER II</v>
          </cell>
          <cell r="G1500" t="str">
            <v>9035A</v>
          </cell>
          <cell r="H1500">
            <v>5425.82</v>
          </cell>
          <cell r="I1500">
            <v>1</v>
          </cell>
          <cell r="J1500">
            <v>12</v>
          </cell>
          <cell r="K1500">
            <v>1</v>
          </cell>
          <cell r="L1500">
            <v>65109.84</v>
          </cell>
        </row>
        <row r="1501">
          <cell r="A1501">
            <v>104133</v>
          </cell>
          <cell r="B1501">
            <v>32011</v>
          </cell>
          <cell r="C1501">
            <v>18588</v>
          </cell>
          <cell r="D1501" t="str">
            <v>SA1&amp;3</v>
          </cell>
          <cell r="E1501" t="str">
            <v>M</v>
          </cell>
          <cell r="F1501" t="str">
            <v>PSYCHIATRIC SOCIAL WORKER II</v>
          </cell>
          <cell r="G1501" t="str">
            <v>9035A</v>
          </cell>
          <cell r="H1501">
            <v>5425.82</v>
          </cell>
          <cell r="I1501">
            <v>1</v>
          </cell>
          <cell r="J1501">
            <v>12</v>
          </cell>
          <cell r="K1501">
            <v>1</v>
          </cell>
          <cell r="L1501">
            <v>65109.84</v>
          </cell>
        </row>
        <row r="1502">
          <cell r="A1502">
            <v>104420</v>
          </cell>
          <cell r="B1502">
            <v>32011</v>
          </cell>
          <cell r="C1502">
            <v>21561</v>
          </cell>
          <cell r="D1502" t="str">
            <v>SA1&amp;3</v>
          </cell>
          <cell r="E1502" t="str">
            <v>M</v>
          </cell>
          <cell r="F1502" t="str">
            <v>PSYCHIATRIC TECHNICIAN II</v>
          </cell>
          <cell r="G1502" t="str">
            <v>8162A</v>
          </cell>
          <cell r="H1502">
            <v>3420.09</v>
          </cell>
          <cell r="I1502">
            <v>1</v>
          </cell>
          <cell r="J1502">
            <v>12</v>
          </cell>
          <cell r="K1502">
            <v>1</v>
          </cell>
          <cell r="L1502">
            <v>41041.08</v>
          </cell>
        </row>
        <row r="1503">
          <cell r="A1503">
            <v>106277</v>
          </cell>
          <cell r="B1503">
            <v>32011</v>
          </cell>
          <cell r="C1503">
            <v>21561</v>
          </cell>
          <cell r="D1503" t="str">
            <v>SA1&amp;3</v>
          </cell>
          <cell r="E1503" t="str">
            <v>M</v>
          </cell>
          <cell r="F1503" t="str">
            <v xml:space="preserve">RECREATION THERAPIST I             </v>
          </cell>
          <cell r="G1503" t="str">
            <v>5871A</v>
          </cell>
          <cell r="H1503">
            <v>4187.82</v>
          </cell>
          <cell r="I1503">
            <v>1</v>
          </cell>
          <cell r="J1503">
            <v>12</v>
          </cell>
          <cell r="K1503">
            <v>1</v>
          </cell>
          <cell r="L1503">
            <v>50253.84</v>
          </cell>
        </row>
        <row r="1504">
          <cell r="A1504">
            <v>102225</v>
          </cell>
          <cell r="B1504">
            <v>32011</v>
          </cell>
          <cell r="C1504">
            <v>20488</v>
          </cell>
          <cell r="D1504" t="str">
            <v>SA1&amp;3</v>
          </cell>
          <cell r="E1504" t="str">
            <v>M</v>
          </cell>
          <cell r="F1504" t="str">
            <v xml:space="preserve">SUPVG PSYCHIATRIC SOCIAL WORKER    </v>
          </cell>
          <cell r="G1504" t="str">
            <v>9038A</v>
          </cell>
          <cell r="H1504">
            <v>6062.45</v>
          </cell>
          <cell r="I1504">
            <v>1</v>
          </cell>
          <cell r="J1504">
            <v>12</v>
          </cell>
          <cell r="K1504">
            <v>1</v>
          </cell>
          <cell r="L1504">
            <v>72749.399999999994</v>
          </cell>
        </row>
        <row r="1505">
          <cell r="A1505">
            <v>104763</v>
          </cell>
          <cell r="B1505">
            <v>32011</v>
          </cell>
          <cell r="C1505">
            <v>18588</v>
          </cell>
          <cell r="D1505" t="str">
            <v>SA1&amp;3</v>
          </cell>
          <cell r="E1505" t="str">
            <v>M</v>
          </cell>
          <cell r="F1505" t="str">
            <v xml:space="preserve">SUPVG PSYCHIATRIC SOCIAL WORKER    </v>
          </cell>
          <cell r="G1505" t="str">
            <v>9038A</v>
          </cell>
          <cell r="H1505">
            <v>6062.45</v>
          </cell>
          <cell r="I1505">
            <v>1</v>
          </cell>
          <cell r="J1505">
            <v>12</v>
          </cell>
          <cell r="K1505">
            <v>1</v>
          </cell>
          <cell r="L1505">
            <v>72749.399999999994</v>
          </cell>
        </row>
        <row r="1506">
          <cell r="A1506">
            <v>102229</v>
          </cell>
          <cell r="B1506">
            <v>20597</v>
          </cell>
          <cell r="C1506">
            <v>20590</v>
          </cell>
          <cell r="D1506" t="str">
            <v>adult</v>
          </cell>
          <cell r="E1506" t="str">
            <v>B</v>
          </cell>
          <cell r="F1506" t="str">
            <v xml:space="preserve">MENTAL HEALTH ANALYST I            </v>
          </cell>
          <cell r="G1506" t="str">
            <v>4727A</v>
          </cell>
          <cell r="H1506">
            <v>5602.09</v>
          </cell>
          <cell r="I1506">
            <v>1</v>
          </cell>
          <cell r="J1506">
            <v>12</v>
          </cell>
          <cell r="K1506">
            <v>1</v>
          </cell>
          <cell r="L1506">
            <v>67225.16</v>
          </cell>
        </row>
        <row r="1507">
          <cell r="A1507">
            <v>100534</v>
          </cell>
          <cell r="B1507">
            <v>20590</v>
          </cell>
          <cell r="C1507">
            <v>20590</v>
          </cell>
          <cell r="D1507" t="str">
            <v>adult</v>
          </cell>
          <cell r="E1507" t="str">
            <v>B</v>
          </cell>
          <cell r="F1507" t="str">
            <v xml:space="preserve">MENTAL HEALTH ANALYST II           </v>
          </cell>
          <cell r="G1507" t="str">
            <v>4729A</v>
          </cell>
          <cell r="H1507">
            <v>6244.55</v>
          </cell>
          <cell r="I1507">
            <v>1</v>
          </cell>
          <cell r="J1507">
            <v>12</v>
          </cell>
          <cell r="K1507">
            <v>1</v>
          </cell>
          <cell r="L1507">
            <v>74934.36</v>
          </cell>
        </row>
        <row r="1508">
          <cell r="A1508">
            <v>104009</v>
          </cell>
          <cell r="B1508">
            <v>18676</v>
          </cell>
          <cell r="C1508">
            <v>20590</v>
          </cell>
          <cell r="D1508" t="str">
            <v>adult</v>
          </cell>
          <cell r="E1508" t="str">
            <v>B</v>
          </cell>
          <cell r="F1508" t="str">
            <v xml:space="preserve">MENTAL HEALTH ANALYST II           </v>
          </cell>
          <cell r="G1508" t="str">
            <v>4729A</v>
          </cell>
          <cell r="H1508">
            <v>6244.55</v>
          </cell>
          <cell r="I1508">
            <v>1</v>
          </cell>
          <cell r="J1508">
            <v>12</v>
          </cell>
          <cell r="K1508">
            <v>1</v>
          </cell>
          <cell r="L1508">
            <v>74934.36</v>
          </cell>
        </row>
        <row r="1509">
          <cell r="A1509">
            <v>100832</v>
          </cell>
          <cell r="B1509">
            <v>20590</v>
          </cell>
          <cell r="C1509">
            <v>20590</v>
          </cell>
          <cell r="D1509" t="str">
            <v>adult</v>
          </cell>
          <cell r="E1509" t="str">
            <v>B</v>
          </cell>
          <cell r="F1509" t="str">
            <v>MENTAL HEALTH SERVICES COORD I</v>
          </cell>
          <cell r="G1509" t="str">
            <v>8148A</v>
          </cell>
          <cell r="H1509">
            <v>5126.91</v>
          </cell>
          <cell r="I1509">
            <v>1</v>
          </cell>
          <cell r="J1509">
            <v>12</v>
          </cell>
          <cell r="K1509">
            <v>1</v>
          </cell>
          <cell r="L1509">
            <v>61522.92</v>
          </cell>
        </row>
        <row r="1510">
          <cell r="A1510">
            <v>100833</v>
          </cell>
          <cell r="B1510">
            <v>20590</v>
          </cell>
          <cell r="C1510">
            <v>20590</v>
          </cell>
          <cell r="D1510" t="str">
            <v>adult</v>
          </cell>
          <cell r="E1510" t="str">
            <v>B</v>
          </cell>
          <cell r="F1510" t="str">
            <v>MENTAL HEALTH SERVICES COORD I</v>
          </cell>
          <cell r="G1510" t="str">
            <v>8148A</v>
          </cell>
          <cell r="H1510">
            <v>5126.91</v>
          </cell>
          <cell r="I1510">
            <v>1</v>
          </cell>
          <cell r="J1510">
            <v>12</v>
          </cell>
          <cell r="K1510">
            <v>1</v>
          </cell>
          <cell r="L1510">
            <v>61522.92</v>
          </cell>
        </row>
        <row r="1511">
          <cell r="A1511">
            <v>104928</v>
          </cell>
          <cell r="B1511">
            <v>18705</v>
          </cell>
          <cell r="C1511">
            <v>20590</v>
          </cell>
          <cell r="D1511" t="str">
            <v>adult</v>
          </cell>
          <cell r="E1511" t="str">
            <v>B</v>
          </cell>
          <cell r="F1511" t="str">
            <v>PHARMACIST*</v>
          </cell>
          <cell r="G1511" t="str">
            <v>5512A</v>
          </cell>
          <cell r="H1511">
            <v>7834</v>
          </cell>
          <cell r="I1511">
            <v>1</v>
          </cell>
          <cell r="J1511">
            <v>12</v>
          </cell>
          <cell r="K1511">
            <v>1</v>
          </cell>
          <cell r="L1511">
            <v>94008.08</v>
          </cell>
        </row>
        <row r="1512">
          <cell r="A1512">
            <v>104960</v>
          </cell>
          <cell r="B1512">
            <v>20525</v>
          </cell>
          <cell r="C1512">
            <v>20590</v>
          </cell>
          <cell r="D1512" t="str">
            <v>adult</v>
          </cell>
          <cell r="E1512" t="str">
            <v>B</v>
          </cell>
          <cell r="F1512" t="str">
            <v>PROJECT ADMINISTRATOR, ICSC</v>
          </cell>
          <cell r="G1512" t="str">
            <v>1083A</v>
          </cell>
          <cell r="H1512">
            <v>8506.92</v>
          </cell>
          <cell r="I1512">
            <v>1</v>
          </cell>
          <cell r="J1512">
            <v>12</v>
          </cell>
          <cell r="K1512">
            <v>1</v>
          </cell>
          <cell r="L1512">
            <v>102083</v>
          </cell>
        </row>
        <row r="1513">
          <cell r="A1513">
            <v>102335</v>
          </cell>
          <cell r="B1513">
            <v>20683</v>
          </cell>
          <cell r="C1513">
            <v>20590</v>
          </cell>
          <cell r="D1513" t="str">
            <v>adult</v>
          </cell>
          <cell r="E1513" t="str">
            <v>B</v>
          </cell>
          <cell r="F1513" t="str">
            <v xml:space="preserve">SENIOR SECRETARY III               </v>
          </cell>
          <cell r="G1513" t="str">
            <v>2102A</v>
          </cell>
          <cell r="H1513">
            <v>4106.3599999999997</v>
          </cell>
          <cell r="I1513">
            <v>1</v>
          </cell>
          <cell r="J1513">
            <v>12</v>
          </cell>
          <cell r="K1513">
            <v>1</v>
          </cell>
          <cell r="L1513">
            <v>49276.56</v>
          </cell>
        </row>
        <row r="1514">
          <cell r="A1514">
            <v>103618</v>
          </cell>
          <cell r="B1514">
            <v>20590</v>
          </cell>
          <cell r="C1514">
            <v>20590</v>
          </cell>
          <cell r="D1514" t="str">
            <v>adult</v>
          </cell>
          <cell r="E1514" t="str">
            <v>B</v>
          </cell>
          <cell r="F1514" t="str">
            <v xml:space="preserve">SENIOR TYPIST-CLERK                </v>
          </cell>
          <cell r="G1514" t="str">
            <v>2216A</v>
          </cell>
          <cell r="H1514">
            <v>3013.55</v>
          </cell>
          <cell r="I1514">
            <v>1</v>
          </cell>
          <cell r="J1514">
            <v>12</v>
          </cell>
          <cell r="K1514">
            <v>1</v>
          </cell>
          <cell r="L1514">
            <v>36162.6</v>
          </cell>
        </row>
        <row r="1515">
          <cell r="A1515">
            <v>106061</v>
          </cell>
          <cell r="B1515">
            <v>21557</v>
          </cell>
          <cell r="C1515">
            <v>20590</v>
          </cell>
          <cell r="D1515" t="str">
            <v>adult</v>
          </cell>
          <cell r="E1515" t="str">
            <v>B</v>
          </cell>
          <cell r="F1515" t="str">
            <v xml:space="preserve">STAFF ASSISTANT I                  </v>
          </cell>
          <cell r="G1515" t="str">
            <v>0907A</v>
          </cell>
          <cell r="H1515">
            <v>3453.18</v>
          </cell>
          <cell r="I1515">
            <v>1</v>
          </cell>
          <cell r="J1515">
            <v>12</v>
          </cell>
          <cell r="K1515">
            <v>1</v>
          </cell>
          <cell r="L1515">
            <v>41438.480000000003</v>
          </cell>
        </row>
        <row r="1516">
          <cell r="A1516">
            <v>102127</v>
          </cell>
          <cell r="B1516">
            <v>20590</v>
          </cell>
          <cell r="C1516">
            <v>20590</v>
          </cell>
          <cell r="D1516" t="str">
            <v>adult</v>
          </cell>
          <cell r="E1516" t="str">
            <v>B</v>
          </cell>
          <cell r="F1516" t="str">
            <v xml:space="preserve">STUDENT PROFESSIONAL WORKER        </v>
          </cell>
          <cell r="G1516" t="str">
            <v>8243F</v>
          </cell>
          <cell r="H1516">
            <v>10.3</v>
          </cell>
          <cell r="I1516">
            <v>1</v>
          </cell>
          <cell r="J1516">
            <v>706</v>
          </cell>
          <cell r="K1516">
            <v>0</v>
          </cell>
          <cell r="L1516">
            <v>7271.5</v>
          </cell>
        </row>
        <row r="1517">
          <cell r="A1517">
            <v>102166</v>
          </cell>
          <cell r="B1517">
            <v>20564</v>
          </cell>
          <cell r="C1517">
            <v>20564</v>
          </cell>
          <cell r="D1517" t="str">
            <v>adult</v>
          </cell>
          <cell r="E1517" t="str">
            <v>B</v>
          </cell>
          <cell r="F1517" t="str">
            <v>ASST BEHAVIORAL SCIENCES CONSULTANT</v>
          </cell>
          <cell r="G1517" t="str">
            <v>8705J</v>
          </cell>
          <cell r="H1517">
            <v>85.79</v>
          </cell>
          <cell r="I1517">
            <v>1</v>
          </cell>
          <cell r="J1517">
            <v>216</v>
          </cell>
          <cell r="K1517">
            <v>0.41379310344827586</v>
          </cell>
          <cell r="L1517">
            <v>18530.439999999999</v>
          </cell>
        </row>
        <row r="1518">
          <cell r="A1518">
            <v>104779</v>
          </cell>
          <cell r="B1518">
            <v>20564</v>
          </cell>
          <cell r="C1518">
            <v>20564</v>
          </cell>
          <cell r="D1518" t="str">
            <v>adult</v>
          </cell>
          <cell r="E1518" t="str">
            <v>B</v>
          </cell>
          <cell r="F1518" t="str">
            <v>ASST BEHAVIORAL SCIENCES CONSULTANT</v>
          </cell>
          <cell r="G1518" t="str">
            <v>8705J</v>
          </cell>
          <cell r="H1518">
            <v>85.79</v>
          </cell>
          <cell r="I1518">
            <v>1</v>
          </cell>
          <cell r="J1518">
            <v>334</v>
          </cell>
          <cell r="K1518">
            <v>0.63984674329501912</v>
          </cell>
          <cell r="L1518">
            <v>28654.06</v>
          </cell>
        </row>
        <row r="1519">
          <cell r="A1519">
            <v>104780</v>
          </cell>
          <cell r="B1519">
            <v>20564</v>
          </cell>
          <cell r="C1519">
            <v>20564</v>
          </cell>
          <cell r="D1519" t="str">
            <v>adult</v>
          </cell>
          <cell r="E1519" t="str">
            <v>B</v>
          </cell>
          <cell r="F1519" t="str">
            <v>ASST BEHAVIORAL SCIENCES CONSULTANT</v>
          </cell>
          <cell r="G1519" t="str">
            <v>8705J</v>
          </cell>
          <cell r="H1519">
            <v>85.79</v>
          </cell>
          <cell r="I1519">
            <v>1</v>
          </cell>
          <cell r="J1519">
            <v>334</v>
          </cell>
          <cell r="K1519">
            <v>0.63984674329501912</v>
          </cell>
          <cell r="L1519">
            <v>28654.06</v>
          </cell>
        </row>
        <row r="1520">
          <cell r="A1520">
            <v>104781</v>
          </cell>
          <cell r="B1520">
            <v>20564</v>
          </cell>
          <cell r="C1520">
            <v>20564</v>
          </cell>
          <cell r="D1520" t="str">
            <v>adult</v>
          </cell>
          <cell r="E1520" t="str">
            <v>B</v>
          </cell>
          <cell r="F1520" t="str">
            <v>ASST BEHAVIORAL SCIENCES CONSULTANT</v>
          </cell>
          <cell r="G1520" t="str">
            <v>8705J</v>
          </cell>
          <cell r="H1520">
            <v>85.79</v>
          </cell>
          <cell r="I1520">
            <v>1</v>
          </cell>
          <cell r="J1520">
            <v>334</v>
          </cell>
          <cell r="K1520">
            <v>0.63984674329501912</v>
          </cell>
          <cell r="L1520">
            <v>28654.06</v>
          </cell>
        </row>
        <row r="1521">
          <cell r="A1521">
            <v>104349</v>
          </cell>
          <cell r="B1521">
            <v>20564</v>
          </cell>
          <cell r="C1521">
            <v>20564</v>
          </cell>
          <cell r="D1521" t="str">
            <v>adult</v>
          </cell>
          <cell r="E1521" t="str">
            <v>B</v>
          </cell>
          <cell r="F1521" t="str">
            <v xml:space="preserve">BEHAVIORAL SCIENCES CONSULTANT     </v>
          </cell>
          <cell r="G1521" t="str">
            <v>8707J</v>
          </cell>
          <cell r="H1521">
            <v>127.78</v>
          </cell>
          <cell r="I1521">
            <v>1</v>
          </cell>
          <cell r="J1521">
            <v>131</v>
          </cell>
          <cell r="K1521">
            <v>0.25095785440613028</v>
          </cell>
          <cell r="L1521">
            <v>16738.72</v>
          </cell>
        </row>
        <row r="1522">
          <cell r="A1522">
            <v>100100</v>
          </cell>
          <cell r="B1522">
            <v>20564</v>
          </cell>
          <cell r="C1522">
            <v>20564</v>
          </cell>
          <cell r="D1522" t="str">
            <v>adult</v>
          </cell>
          <cell r="E1522" t="str">
            <v>B</v>
          </cell>
          <cell r="F1522" t="str">
            <v>CLINIC PHYSICIAN, M.D. (PER SESSION)</v>
          </cell>
          <cell r="G1522" t="str">
            <v>5468J</v>
          </cell>
          <cell r="H1522">
            <v>283</v>
          </cell>
          <cell r="I1522">
            <v>1</v>
          </cell>
          <cell r="J1522">
            <v>5</v>
          </cell>
          <cell r="K1522">
            <v>9.5785440613026813E-3</v>
          </cell>
          <cell r="L1522">
            <v>1415.35</v>
          </cell>
        </row>
        <row r="1523">
          <cell r="A1523">
            <v>104443</v>
          </cell>
          <cell r="B1523">
            <v>20564</v>
          </cell>
          <cell r="C1523">
            <v>20564</v>
          </cell>
          <cell r="D1523" t="str">
            <v>adult</v>
          </cell>
          <cell r="E1523" t="str">
            <v>B</v>
          </cell>
          <cell r="F1523" t="str">
            <v>CLINICAL PSYCHOLOGIST II</v>
          </cell>
          <cell r="G1523" t="str">
            <v>8697A</v>
          </cell>
          <cell r="H1523">
            <v>6993.82</v>
          </cell>
          <cell r="I1523">
            <v>1</v>
          </cell>
          <cell r="J1523">
            <v>12</v>
          </cell>
          <cell r="K1523">
            <v>1</v>
          </cell>
          <cell r="L1523">
            <v>83925.52</v>
          </cell>
        </row>
        <row r="1524">
          <cell r="A1524">
            <v>104444</v>
          </cell>
          <cell r="B1524">
            <v>20564</v>
          </cell>
          <cell r="C1524">
            <v>20564</v>
          </cell>
          <cell r="D1524" t="str">
            <v>adult</v>
          </cell>
          <cell r="E1524" t="str">
            <v>B</v>
          </cell>
          <cell r="F1524" t="str">
            <v>CLINICAL PSYCHOLOGIST II</v>
          </cell>
          <cell r="G1524" t="str">
            <v>8697A</v>
          </cell>
          <cell r="H1524">
            <v>6993.82</v>
          </cell>
          <cell r="I1524">
            <v>1</v>
          </cell>
          <cell r="J1524">
            <v>12</v>
          </cell>
          <cell r="K1524">
            <v>1</v>
          </cell>
          <cell r="L1524">
            <v>83925.52</v>
          </cell>
        </row>
        <row r="1525">
          <cell r="A1525">
            <v>106419</v>
          </cell>
          <cell r="B1525">
            <v>20564</v>
          </cell>
          <cell r="C1525">
            <v>20564</v>
          </cell>
          <cell r="D1525" t="str">
            <v>adult</v>
          </cell>
          <cell r="E1525" t="str">
            <v>B</v>
          </cell>
          <cell r="F1525" t="str">
            <v>CLINICAL PSYCHOLOGIST II</v>
          </cell>
          <cell r="G1525" t="str">
            <v>8697A</v>
          </cell>
          <cell r="H1525">
            <v>6993.82</v>
          </cell>
          <cell r="I1525">
            <v>1</v>
          </cell>
          <cell r="J1525">
            <v>12</v>
          </cell>
          <cell r="K1525">
            <v>1</v>
          </cell>
          <cell r="L1525">
            <v>83925.52</v>
          </cell>
        </row>
        <row r="1526">
          <cell r="A1526">
            <v>101739</v>
          </cell>
          <cell r="B1526">
            <v>20564</v>
          </cell>
          <cell r="C1526">
            <v>20564</v>
          </cell>
          <cell r="D1526" t="str">
            <v>adult</v>
          </cell>
          <cell r="E1526" t="str">
            <v>B</v>
          </cell>
          <cell r="F1526" t="str">
            <v>COMMUNITY MENTAL HEALTH PSYCHOLOGIST</v>
          </cell>
          <cell r="G1526" t="str">
            <v>8711A</v>
          </cell>
          <cell r="H1526">
            <v>6942.55</v>
          </cell>
          <cell r="I1526">
            <v>1</v>
          </cell>
          <cell r="J1526">
            <v>12</v>
          </cell>
          <cell r="K1526">
            <v>1</v>
          </cell>
          <cell r="L1526">
            <v>83310.2</v>
          </cell>
        </row>
        <row r="1527">
          <cell r="A1527">
            <v>101740</v>
          </cell>
          <cell r="B1527">
            <v>20564</v>
          </cell>
          <cell r="C1527">
            <v>20564</v>
          </cell>
          <cell r="D1527" t="str">
            <v>adult</v>
          </cell>
          <cell r="E1527" t="str">
            <v>B</v>
          </cell>
          <cell r="F1527" t="str">
            <v xml:space="preserve">INTERMEDIATE CLERK                 </v>
          </cell>
          <cell r="G1527" t="str">
            <v>1138A</v>
          </cell>
          <cell r="H1527">
            <v>2611.09</v>
          </cell>
          <cell r="I1527">
            <v>1</v>
          </cell>
          <cell r="J1527">
            <v>12</v>
          </cell>
          <cell r="K1527">
            <v>1</v>
          </cell>
          <cell r="L1527">
            <v>31333</v>
          </cell>
        </row>
        <row r="1528">
          <cell r="A1528">
            <v>101933</v>
          </cell>
          <cell r="B1528">
            <v>20564</v>
          </cell>
          <cell r="C1528">
            <v>20564</v>
          </cell>
          <cell r="D1528" t="str">
            <v>adult</v>
          </cell>
          <cell r="E1528" t="str">
            <v>B</v>
          </cell>
          <cell r="F1528" t="str">
            <v>INTERMEDIATE TYPIST-CLERK</v>
          </cell>
          <cell r="G1528" t="str">
            <v>2214A</v>
          </cell>
          <cell r="H1528">
            <v>2675.27</v>
          </cell>
          <cell r="I1528">
            <v>1</v>
          </cell>
          <cell r="J1528">
            <v>12</v>
          </cell>
          <cell r="K1528">
            <v>1</v>
          </cell>
          <cell r="L1528">
            <v>32103.16</v>
          </cell>
        </row>
        <row r="1529">
          <cell r="A1529">
            <v>104172</v>
          </cell>
          <cell r="B1529">
            <v>20564</v>
          </cell>
          <cell r="C1529">
            <v>20564</v>
          </cell>
          <cell r="D1529" t="str">
            <v>adult</v>
          </cell>
          <cell r="E1529" t="str">
            <v>B</v>
          </cell>
          <cell r="F1529" t="str">
            <v>INTERMEDIATE TYPIST-CLERK</v>
          </cell>
          <cell r="G1529" t="str">
            <v>2214A</v>
          </cell>
          <cell r="H1529">
            <v>2675.27</v>
          </cell>
          <cell r="I1529">
            <v>1</v>
          </cell>
          <cell r="J1529">
            <v>12</v>
          </cell>
          <cell r="K1529">
            <v>1</v>
          </cell>
          <cell r="L1529">
            <v>32103.16</v>
          </cell>
        </row>
        <row r="1530">
          <cell r="A1530">
            <v>104229</v>
          </cell>
          <cell r="B1530">
            <v>20564</v>
          </cell>
          <cell r="C1530">
            <v>20564</v>
          </cell>
          <cell r="D1530" t="str">
            <v>adult</v>
          </cell>
          <cell r="E1530" t="str">
            <v>B</v>
          </cell>
          <cell r="F1530" t="str">
            <v>INTERMEDIATE TYPIST-CLERK</v>
          </cell>
          <cell r="G1530" t="str">
            <v>2214A</v>
          </cell>
          <cell r="H1530">
            <v>2675.27</v>
          </cell>
          <cell r="I1530">
            <v>1</v>
          </cell>
          <cell r="J1530">
            <v>12</v>
          </cell>
          <cell r="K1530">
            <v>1</v>
          </cell>
          <cell r="L1530">
            <v>32103.16</v>
          </cell>
        </row>
        <row r="1531">
          <cell r="A1531">
            <v>104232</v>
          </cell>
          <cell r="B1531">
            <v>20944</v>
          </cell>
          <cell r="C1531">
            <v>20564</v>
          </cell>
          <cell r="D1531" t="str">
            <v>adult</v>
          </cell>
          <cell r="E1531" t="str">
            <v>B</v>
          </cell>
          <cell r="F1531" t="str">
            <v>INTERMEDIATE TYPIST-CLERK</v>
          </cell>
          <cell r="G1531" t="str">
            <v>2214A</v>
          </cell>
          <cell r="H1531">
            <v>2675.27</v>
          </cell>
          <cell r="I1531">
            <v>1</v>
          </cell>
          <cell r="J1531">
            <v>12</v>
          </cell>
          <cell r="K1531">
            <v>1</v>
          </cell>
          <cell r="L1531">
            <v>32103.16</v>
          </cell>
        </row>
        <row r="1532">
          <cell r="A1532">
            <v>104347</v>
          </cell>
          <cell r="B1532">
            <v>20564</v>
          </cell>
          <cell r="C1532">
            <v>20564</v>
          </cell>
          <cell r="D1532" t="str">
            <v>adult</v>
          </cell>
          <cell r="E1532" t="str">
            <v>B</v>
          </cell>
          <cell r="F1532" t="str">
            <v>MEDICAL CASE WORKER II</v>
          </cell>
          <cell r="G1532" t="str">
            <v>9002A</v>
          </cell>
          <cell r="H1532">
            <v>3938.82</v>
          </cell>
          <cell r="I1532">
            <v>1</v>
          </cell>
          <cell r="J1532">
            <v>12</v>
          </cell>
          <cell r="K1532">
            <v>1</v>
          </cell>
          <cell r="L1532">
            <v>47265.68</v>
          </cell>
        </row>
        <row r="1533">
          <cell r="A1533">
            <v>109188</v>
          </cell>
          <cell r="B1533">
            <v>27506</v>
          </cell>
          <cell r="C1533">
            <v>20564</v>
          </cell>
          <cell r="D1533" t="str">
            <v>adult</v>
          </cell>
          <cell r="E1533" t="str">
            <v>B</v>
          </cell>
          <cell r="F1533" t="str">
            <v>MEDICAL CASE WORKER II</v>
          </cell>
          <cell r="G1533" t="str">
            <v>9002A</v>
          </cell>
          <cell r="H1533">
            <v>3938.82</v>
          </cell>
          <cell r="I1533">
            <v>1</v>
          </cell>
          <cell r="J1533">
            <v>12</v>
          </cell>
          <cell r="K1533">
            <v>1</v>
          </cell>
          <cell r="L1533">
            <v>47265.68</v>
          </cell>
        </row>
        <row r="1534">
          <cell r="A1534">
            <v>102008</v>
          </cell>
          <cell r="B1534">
            <v>20564</v>
          </cell>
          <cell r="C1534">
            <v>20564</v>
          </cell>
          <cell r="D1534" t="str">
            <v>adult</v>
          </cell>
          <cell r="E1534" t="str">
            <v>B</v>
          </cell>
          <cell r="F1534" t="str">
            <v>MENTAL HEALTH CONSULTANT, MD</v>
          </cell>
          <cell r="G1534" t="str">
            <v>5467J</v>
          </cell>
          <cell r="H1534">
            <v>314</v>
          </cell>
          <cell r="I1534">
            <v>1</v>
          </cell>
          <cell r="J1534">
            <v>98</v>
          </cell>
          <cell r="K1534">
            <v>0.18773946360153257</v>
          </cell>
          <cell r="L1534">
            <v>30771.96</v>
          </cell>
        </row>
        <row r="1535">
          <cell r="A1535">
            <v>102009</v>
          </cell>
          <cell r="B1535">
            <v>20564</v>
          </cell>
          <cell r="C1535">
            <v>20564</v>
          </cell>
          <cell r="D1535" t="str">
            <v>adult</v>
          </cell>
          <cell r="E1535" t="str">
            <v>B</v>
          </cell>
          <cell r="F1535" t="str">
            <v>MENTAL HEALTH CONSULTANT, MD</v>
          </cell>
          <cell r="G1535" t="str">
            <v>5467J</v>
          </cell>
          <cell r="H1535">
            <v>314</v>
          </cell>
          <cell r="I1535">
            <v>1</v>
          </cell>
          <cell r="J1535">
            <v>99</v>
          </cell>
          <cell r="K1535">
            <v>0.18965517241379309</v>
          </cell>
          <cell r="L1535">
            <v>31086.48</v>
          </cell>
        </row>
        <row r="1536">
          <cell r="A1536">
            <v>101757</v>
          </cell>
          <cell r="B1536">
            <v>20564</v>
          </cell>
          <cell r="C1536">
            <v>20564</v>
          </cell>
          <cell r="D1536" t="str">
            <v>adult</v>
          </cell>
          <cell r="E1536" t="str">
            <v>B</v>
          </cell>
          <cell r="F1536" t="str">
            <v>MENTAL HEALTH COUNSELOR, RN</v>
          </cell>
          <cell r="G1536" t="str">
            <v>5278A</v>
          </cell>
          <cell r="H1536">
            <v>6275.27</v>
          </cell>
          <cell r="I1536">
            <v>1</v>
          </cell>
          <cell r="J1536">
            <v>12</v>
          </cell>
          <cell r="K1536">
            <v>1</v>
          </cell>
          <cell r="L1536">
            <v>76804.323333333334</v>
          </cell>
        </row>
        <row r="1537">
          <cell r="A1537">
            <v>103870</v>
          </cell>
          <cell r="B1537">
            <v>20981</v>
          </cell>
          <cell r="C1537">
            <v>20564</v>
          </cell>
          <cell r="D1537" t="str">
            <v>adult</v>
          </cell>
          <cell r="E1537" t="str">
            <v>B</v>
          </cell>
          <cell r="F1537" t="str">
            <v>MENTAL HEALTH COUNSELOR, RN</v>
          </cell>
          <cell r="G1537" t="str">
            <v>5278A</v>
          </cell>
          <cell r="H1537">
            <v>6275.27</v>
          </cell>
          <cell r="I1537">
            <v>1</v>
          </cell>
          <cell r="J1537">
            <v>12</v>
          </cell>
          <cell r="K1537">
            <v>1</v>
          </cell>
          <cell r="L1537">
            <v>76804.323333333334</v>
          </cell>
        </row>
        <row r="1538">
          <cell r="A1538">
            <v>105002</v>
          </cell>
          <cell r="B1538">
            <v>20564</v>
          </cell>
          <cell r="C1538">
            <v>20564</v>
          </cell>
          <cell r="D1538" t="str">
            <v>adult</v>
          </cell>
          <cell r="E1538" t="str">
            <v>B</v>
          </cell>
          <cell r="F1538" t="str">
            <v>MENTAL HEALTH COUNSELOR, RN</v>
          </cell>
          <cell r="G1538" t="str">
            <v>5278A</v>
          </cell>
          <cell r="H1538">
            <v>6275.27</v>
          </cell>
          <cell r="I1538">
            <v>1</v>
          </cell>
          <cell r="J1538">
            <v>12</v>
          </cell>
          <cell r="K1538">
            <v>1</v>
          </cell>
          <cell r="L1538">
            <v>76804.323333333334</v>
          </cell>
        </row>
        <row r="1539">
          <cell r="A1539">
            <v>100735</v>
          </cell>
          <cell r="B1539">
            <v>20564</v>
          </cell>
          <cell r="C1539">
            <v>20564</v>
          </cell>
          <cell r="D1539" t="str">
            <v>adult</v>
          </cell>
          <cell r="E1539" t="str">
            <v>B</v>
          </cell>
          <cell r="F1539" t="str">
            <v>MENTAL HEALTH PSYCHIATRIST</v>
          </cell>
          <cell r="G1539" t="str">
            <v>4735A</v>
          </cell>
          <cell r="H1539">
            <v>12844</v>
          </cell>
          <cell r="I1539">
            <v>1</v>
          </cell>
          <cell r="J1539">
            <v>12</v>
          </cell>
          <cell r="K1539">
            <v>1</v>
          </cell>
          <cell r="L1539">
            <v>154128</v>
          </cell>
        </row>
        <row r="1540">
          <cell r="A1540">
            <v>101723</v>
          </cell>
          <cell r="B1540">
            <v>20564</v>
          </cell>
          <cell r="C1540">
            <v>20564</v>
          </cell>
          <cell r="D1540" t="str">
            <v>adult</v>
          </cell>
          <cell r="E1540" t="str">
            <v>B</v>
          </cell>
          <cell r="F1540" t="str">
            <v>MENTAL HEALTH PSYCHIATRIST</v>
          </cell>
          <cell r="G1540" t="str">
            <v>4735A</v>
          </cell>
          <cell r="H1540">
            <v>12844</v>
          </cell>
          <cell r="I1540">
            <v>1</v>
          </cell>
          <cell r="J1540">
            <v>12</v>
          </cell>
          <cell r="K1540">
            <v>1</v>
          </cell>
          <cell r="L1540">
            <v>154128</v>
          </cell>
        </row>
        <row r="1541">
          <cell r="A1541">
            <v>101744</v>
          </cell>
          <cell r="B1541">
            <v>20564</v>
          </cell>
          <cell r="C1541">
            <v>20564</v>
          </cell>
          <cell r="D1541" t="str">
            <v>adult</v>
          </cell>
          <cell r="E1541" t="str">
            <v>B</v>
          </cell>
          <cell r="F1541" t="str">
            <v>MENTAL HEALTH PSYCHIATRIST</v>
          </cell>
          <cell r="G1541" t="str">
            <v>4735A</v>
          </cell>
          <cell r="H1541">
            <v>12844</v>
          </cell>
          <cell r="I1541">
            <v>1</v>
          </cell>
          <cell r="J1541">
            <v>6</v>
          </cell>
          <cell r="K1541">
            <v>0.5</v>
          </cell>
          <cell r="L1541">
            <v>77064</v>
          </cell>
        </row>
        <row r="1542">
          <cell r="A1542">
            <v>101918</v>
          </cell>
          <cell r="B1542">
            <v>20564</v>
          </cell>
          <cell r="C1542">
            <v>20564</v>
          </cell>
          <cell r="D1542" t="str">
            <v>adult</v>
          </cell>
          <cell r="E1542" t="str">
            <v>B</v>
          </cell>
          <cell r="F1542" t="str">
            <v>MENTAL HEALTH PSYCHIATRIST</v>
          </cell>
          <cell r="G1542" t="str">
            <v>4735A</v>
          </cell>
          <cell r="H1542">
            <v>12844</v>
          </cell>
          <cell r="I1542">
            <v>1</v>
          </cell>
          <cell r="J1542">
            <v>12</v>
          </cell>
          <cell r="K1542">
            <v>1</v>
          </cell>
          <cell r="L1542">
            <v>154128</v>
          </cell>
        </row>
        <row r="1543">
          <cell r="A1543">
            <v>101999</v>
          </cell>
          <cell r="B1543">
            <v>20472</v>
          </cell>
          <cell r="C1543">
            <v>20564</v>
          </cell>
          <cell r="D1543" t="str">
            <v>adult</v>
          </cell>
          <cell r="E1543" t="str">
            <v>B</v>
          </cell>
          <cell r="F1543" t="str">
            <v>MENTAL HEALTH PSYCHIATRIST</v>
          </cell>
          <cell r="G1543" t="str">
            <v>4735A</v>
          </cell>
          <cell r="H1543">
            <v>12844</v>
          </cell>
          <cell r="I1543">
            <v>1</v>
          </cell>
          <cell r="J1543">
            <v>12</v>
          </cell>
          <cell r="K1543">
            <v>1</v>
          </cell>
          <cell r="L1543">
            <v>154128</v>
          </cell>
        </row>
        <row r="1544">
          <cell r="A1544">
            <v>102000</v>
          </cell>
          <cell r="B1544">
            <v>20563</v>
          </cell>
          <cell r="C1544">
            <v>20564</v>
          </cell>
          <cell r="D1544" t="str">
            <v>adult</v>
          </cell>
          <cell r="E1544" t="str">
            <v>B</v>
          </cell>
          <cell r="F1544" t="str">
            <v>MENTAL HEALTH PSYCHIATRIST</v>
          </cell>
          <cell r="G1544" t="str">
            <v>4735A</v>
          </cell>
          <cell r="H1544">
            <v>12844</v>
          </cell>
          <cell r="I1544">
            <v>1</v>
          </cell>
          <cell r="J1544">
            <v>12</v>
          </cell>
          <cell r="K1544">
            <v>1</v>
          </cell>
          <cell r="L1544">
            <v>154128</v>
          </cell>
        </row>
        <row r="1545">
          <cell r="A1545">
            <v>104442</v>
          </cell>
          <cell r="B1545">
            <v>20564</v>
          </cell>
          <cell r="C1545">
            <v>20564</v>
          </cell>
          <cell r="D1545" t="str">
            <v>adult</v>
          </cell>
          <cell r="E1545" t="str">
            <v>B</v>
          </cell>
          <cell r="F1545" t="str">
            <v>MENTAL HEALTH PSYCHIATRIST</v>
          </cell>
          <cell r="G1545" t="str">
            <v>4735A</v>
          </cell>
          <cell r="H1545">
            <v>12844</v>
          </cell>
          <cell r="I1545">
            <v>1</v>
          </cell>
          <cell r="J1545">
            <v>12</v>
          </cell>
          <cell r="K1545">
            <v>1</v>
          </cell>
          <cell r="L1545">
            <v>154128</v>
          </cell>
        </row>
        <row r="1546">
          <cell r="A1546">
            <v>104776</v>
          </cell>
          <cell r="B1546">
            <v>20564</v>
          </cell>
          <cell r="C1546">
            <v>20564</v>
          </cell>
          <cell r="D1546" t="str">
            <v>adult</v>
          </cell>
          <cell r="E1546" t="str">
            <v>B</v>
          </cell>
          <cell r="F1546" t="str">
            <v>MENTAL HEALTH PSYCHIATRIST</v>
          </cell>
          <cell r="G1546" t="str">
            <v>4735A</v>
          </cell>
          <cell r="H1546">
            <v>12844</v>
          </cell>
          <cell r="I1546">
            <v>1</v>
          </cell>
          <cell r="J1546">
            <v>12</v>
          </cell>
          <cell r="K1546">
            <v>1</v>
          </cell>
          <cell r="L1546">
            <v>154128</v>
          </cell>
        </row>
        <row r="1547">
          <cell r="A1547">
            <v>104783</v>
          </cell>
          <cell r="B1547">
            <v>20564</v>
          </cell>
          <cell r="C1547">
            <v>20564</v>
          </cell>
          <cell r="D1547" t="str">
            <v>adult</v>
          </cell>
          <cell r="E1547" t="str">
            <v>B</v>
          </cell>
          <cell r="F1547" t="str">
            <v>MENTAL HEALTH PSYCHIATRIST</v>
          </cell>
          <cell r="G1547" t="str">
            <v>4735A</v>
          </cell>
          <cell r="H1547">
            <v>12844</v>
          </cell>
          <cell r="I1547">
            <v>1</v>
          </cell>
          <cell r="J1547">
            <v>12</v>
          </cell>
          <cell r="K1547">
            <v>1</v>
          </cell>
          <cell r="L1547">
            <v>154128</v>
          </cell>
        </row>
        <row r="1548">
          <cell r="A1548">
            <v>105003</v>
          </cell>
          <cell r="B1548">
            <v>20564</v>
          </cell>
          <cell r="C1548">
            <v>20564</v>
          </cell>
          <cell r="D1548" t="str">
            <v>adult</v>
          </cell>
          <cell r="E1548" t="str">
            <v>B</v>
          </cell>
          <cell r="F1548" t="str">
            <v>MENTAL HEALTH PSYCHIATRIST</v>
          </cell>
          <cell r="G1548" t="str">
            <v>4735A</v>
          </cell>
          <cell r="H1548">
            <v>12844</v>
          </cell>
          <cell r="I1548">
            <v>1</v>
          </cell>
          <cell r="J1548">
            <v>12</v>
          </cell>
          <cell r="K1548">
            <v>1</v>
          </cell>
          <cell r="L1548">
            <v>154128</v>
          </cell>
        </row>
        <row r="1549">
          <cell r="A1549">
            <v>102007</v>
          </cell>
          <cell r="B1549">
            <v>20564</v>
          </cell>
          <cell r="C1549">
            <v>20564</v>
          </cell>
          <cell r="D1549" t="str">
            <v>adult</v>
          </cell>
          <cell r="E1549" t="str">
            <v>B</v>
          </cell>
          <cell r="F1549" t="str">
            <v>MNTL HLTH CLINICAL PROGRAM MANAGER</v>
          </cell>
          <cell r="G1549" t="str">
            <v>4719A</v>
          </cell>
          <cell r="H1549">
            <v>8709.73</v>
          </cell>
          <cell r="I1549">
            <v>1</v>
          </cell>
          <cell r="J1549">
            <v>12</v>
          </cell>
          <cell r="K1549">
            <v>1</v>
          </cell>
          <cell r="L1549">
            <v>104516.76</v>
          </cell>
        </row>
        <row r="1550">
          <cell r="A1550">
            <v>104785</v>
          </cell>
          <cell r="B1550">
            <v>20564</v>
          </cell>
          <cell r="C1550">
            <v>20564</v>
          </cell>
          <cell r="D1550" t="str">
            <v>adult</v>
          </cell>
          <cell r="E1550" t="str">
            <v>B</v>
          </cell>
          <cell r="F1550" t="str">
            <v xml:space="preserve">OCCUPATIONAL THERAPIST II          </v>
          </cell>
          <cell r="G1550" t="str">
            <v>5857A</v>
          </cell>
          <cell r="H1550">
            <v>6416.09</v>
          </cell>
          <cell r="I1550">
            <v>1</v>
          </cell>
          <cell r="J1550">
            <v>12</v>
          </cell>
          <cell r="K1550">
            <v>1</v>
          </cell>
          <cell r="L1550">
            <v>76993.16</v>
          </cell>
        </row>
        <row r="1551">
          <cell r="A1551">
            <v>106337</v>
          </cell>
          <cell r="B1551">
            <v>21561</v>
          </cell>
          <cell r="C1551">
            <v>20564</v>
          </cell>
          <cell r="D1551" t="str">
            <v>adult</v>
          </cell>
          <cell r="E1551" t="str">
            <v>B</v>
          </cell>
          <cell r="F1551" t="str">
            <v xml:space="preserve">OCCUPATIONAL THERAPIST II          </v>
          </cell>
          <cell r="G1551" t="str">
            <v>5857A</v>
          </cell>
          <cell r="H1551">
            <v>6416.09</v>
          </cell>
          <cell r="I1551">
            <v>1</v>
          </cell>
          <cell r="J1551">
            <v>12</v>
          </cell>
          <cell r="K1551">
            <v>1</v>
          </cell>
          <cell r="L1551">
            <v>76993.16</v>
          </cell>
        </row>
        <row r="1552">
          <cell r="A1552">
            <v>101726</v>
          </cell>
          <cell r="B1552">
            <v>20564</v>
          </cell>
          <cell r="C1552">
            <v>20564</v>
          </cell>
          <cell r="D1552" t="str">
            <v>adult</v>
          </cell>
          <cell r="E1552" t="str">
            <v>B</v>
          </cell>
          <cell r="F1552" t="str">
            <v xml:space="preserve">PATIENT FINANCIAL SERVICES WORKER  </v>
          </cell>
          <cell r="G1552" t="str">
            <v>9193A</v>
          </cell>
          <cell r="H1552">
            <v>3403.55</v>
          </cell>
          <cell r="I1552">
            <v>1</v>
          </cell>
          <cell r="J1552">
            <v>12</v>
          </cell>
          <cell r="K1552">
            <v>1</v>
          </cell>
          <cell r="L1552">
            <v>40842.6</v>
          </cell>
        </row>
        <row r="1553">
          <cell r="A1553">
            <v>101745</v>
          </cell>
          <cell r="B1553">
            <v>20564</v>
          </cell>
          <cell r="C1553">
            <v>20564</v>
          </cell>
          <cell r="D1553" t="str">
            <v>adult</v>
          </cell>
          <cell r="E1553" t="str">
            <v>B</v>
          </cell>
          <cell r="F1553" t="str">
            <v xml:space="preserve">PATIENT FINANCIAL SERVICES WORKER  </v>
          </cell>
          <cell r="G1553" t="str">
            <v>9193A</v>
          </cell>
          <cell r="H1553">
            <v>3403.55</v>
          </cell>
          <cell r="I1553">
            <v>1</v>
          </cell>
          <cell r="J1553">
            <v>12</v>
          </cell>
          <cell r="K1553">
            <v>1</v>
          </cell>
          <cell r="L1553">
            <v>40842.6</v>
          </cell>
        </row>
        <row r="1554">
          <cell r="A1554">
            <v>104445</v>
          </cell>
          <cell r="B1554">
            <v>20564</v>
          </cell>
          <cell r="C1554">
            <v>20564</v>
          </cell>
          <cell r="D1554" t="str">
            <v>adult</v>
          </cell>
          <cell r="E1554" t="str">
            <v>B</v>
          </cell>
          <cell r="F1554" t="str">
            <v>PATIENT RESOURCES WORKER</v>
          </cell>
          <cell r="G1554" t="str">
            <v>9192A</v>
          </cell>
          <cell r="H1554">
            <v>2748.27</v>
          </cell>
          <cell r="I1554">
            <v>1</v>
          </cell>
          <cell r="J1554">
            <v>12</v>
          </cell>
          <cell r="K1554">
            <v>1</v>
          </cell>
          <cell r="L1554">
            <v>32979.24</v>
          </cell>
        </row>
        <row r="1555">
          <cell r="A1555">
            <v>100932</v>
          </cell>
          <cell r="B1555">
            <v>20564</v>
          </cell>
          <cell r="C1555">
            <v>20564</v>
          </cell>
          <cell r="D1555" t="str">
            <v>adult</v>
          </cell>
          <cell r="E1555" t="str">
            <v>B</v>
          </cell>
          <cell r="F1555" t="str">
            <v xml:space="preserve">PHYSICIAN, M.D.                    </v>
          </cell>
          <cell r="G1555" t="str">
            <v>5475A</v>
          </cell>
          <cell r="H1555">
            <v>8943</v>
          </cell>
          <cell r="I1555">
            <v>1</v>
          </cell>
          <cell r="J1555">
            <v>6</v>
          </cell>
          <cell r="K1555">
            <v>0.5</v>
          </cell>
          <cell r="L1555">
            <v>53658</v>
          </cell>
        </row>
        <row r="1556">
          <cell r="A1556">
            <v>101732</v>
          </cell>
          <cell r="B1556">
            <v>20564</v>
          </cell>
          <cell r="C1556">
            <v>20564</v>
          </cell>
          <cell r="D1556" t="str">
            <v>adult</v>
          </cell>
          <cell r="E1556" t="str">
            <v>B</v>
          </cell>
          <cell r="F1556" t="str">
            <v>PSYCHIATRIC SOCIAL WORKER II</v>
          </cell>
          <cell r="G1556" t="str">
            <v>9035A</v>
          </cell>
          <cell r="H1556">
            <v>5425.82</v>
          </cell>
          <cell r="I1556">
            <v>1</v>
          </cell>
          <cell r="J1556">
            <v>12</v>
          </cell>
          <cell r="K1556">
            <v>1</v>
          </cell>
          <cell r="L1556">
            <v>65109.84</v>
          </cell>
        </row>
        <row r="1557">
          <cell r="A1557">
            <v>101733</v>
          </cell>
          <cell r="B1557">
            <v>20564</v>
          </cell>
          <cell r="C1557">
            <v>20564</v>
          </cell>
          <cell r="D1557" t="str">
            <v>adult</v>
          </cell>
          <cell r="E1557" t="str">
            <v>B</v>
          </cell>
          <cell r="F1557" t="str">
            <v>PSYCHIATRIC SOCIAL WORKER II</v>
          </cell>
          <cell r="G1557" t="str">
            <v>9035A</v>
          </cell>
          <cell r="H1557">
            <v>5425.82</v>
          </cell>
          <cell r="I1557">
            <v>1</v>
          </cell>
          <cell r="J1557">
            <v>12</v>
          </cell>
          <cell r="K1557">
            <v>1</v>
          </cell>
          <cell r="L1557">
            <v>65109.84</v>
          </cell>
        </row>
        <row r="1558">
          <cell r="A1558">
            <v>101746</v>
          </cell>
          <cell r="B1558">
            <v>20564</v>
          </cell>
          <cell r="C1558">
            <v>20564</v>
          </cell>
          <cell r="D1558" t="str">
            <v>adult</v>
          </cell>
          <cell r="E1558" t="str">
            <v>B</v>
          </cell>
          <cell r="F1558" t="str">
            <v>PSYCHIATRIC SOCIAL WORKER II</v>
          </cell>
          <cell r="G1558" t="str">
            <v>9035A</v>
          </cell>
          <cell r="H1558">
            <v>5425.82</v>
          </cell>
          <cell r="I1558">
            <v>1</v>
          </cell>
          <cell r="J1558">
            <v>12</v>
          </cell>
          <cell r="K1558">
            <v>1</v>
          </cell>
          <cell r="L1558">
            <v>65109.84</v>
          </cell>
        </row>
        <row r="1559">
          <cell r="A1559">
            <v>101748</v>
          </cell>
          <cell r="B1559">
            <v>20564</v>
          </cell>
          <cell r="C1559">
            <v>20564</v>
          </cell>
          <cell r="D1559" t="str">
            <v>adult</v>
          </cell>
          <cell r="E1559" t="str">
            <v>B</v>
          </cell>
          <cell r="F1559" t="str">
            <v>PSYCHIATRIC SOCIAL WORKER II</v>
          </cell>
          <cell r="G1559" t="str">
            <v>9035A</v>
          </cell>
          <cell r="H1559">
            <v>5425.82</v>
          </cell>
          <cell r="I1559">
            <v>1</v>
          </cell>
          <cell r="J1559">
            <v>12</v>
          </cell>
          <cell r="K1559">
            <v>1</v>
          </cell>
          <cell r="L1559">
            <v>65109.84</v>
          </cell>
        </row>
        <row r="1560">
          <cell r="A1560">
            <v>101750</v>
          </cell>
          <cell r="B1560">
            <v>20564</v>
          </cell>
          <cell r="C1560">
            <v>20564</v>
          </cell>
          <cell r="D1560" t="str">
            <v>adult</v>
          </cell>
          <cell r="E1560" t="str">
            <v>B</v>
          </cell>
          <cell r="F1560" t="str">
            <v>PSYCHIATRIC SOCIAL WORKER II</v>
          </cell>
          <cell r="G1560" t="str">
            <v>9035A</v>
          </cell>
          <cell r="H1560">
            <v>5425.82</v>
          </cell>
          <cell r="I1560">
            <v>1</v>
          </cell>
          <cell r="J1560">
            <v>12</v>
          </cell>
          <cell r="K1560">
            <v>1</v>
          </cell>
          <cell r="L1560">
            <v>65109.84</v>
          </cell>
        </row>
        <row r="1561">
          <cell r="A1561">
            <v>101759</v>
          </cell>
          <cell r="B1561">
            <v>20564</v>
          </cell>
          <cell r="C1561">
            <v>20564</v>
          </cell>
          <cell r="D1561" t="str">
            <v>adult</v>
          </cell>
          <cell r="E1561" t="str">
            <v>B</v>
          </cell>
          <cell r="F1561" t="str">
            <v>PSYCHIATRIC SOCIAL WORKER II</v>
          </cell>
          <cell r="G1561" t="str">
            <v>9035A</v>
          </cell>
          <cell r="H1561">
            <v>5425.82</v>
          </cell>
          <cell r="I1561">
            <v>1</v>
          </cell>
          <cell r="J1561">
            <v>12</v>
          </cell>
          <cell r="K1561">
            <v>1</v>
          </cell>
          <cell r="L1561">
            <v>65109.84</v>
          </cell>
        </row>
        <row r="1562">
          <cell r="A1562">
            <v>101761</v>
          </cell>
          <cell r="B1562">
            <v>20564</v>
          </cell>
          <cell r="C1562">
            <v>20564</v>
          </cell>
          <cell r="D1562" t="str">
            <v>adult</v>
          </cell>
          <cell r="E1562" t="str">
            <v>B</v>
          </cell>
          <cell r="F1562" t="str">
            <v>PSYCHIATRIC SOCIAL WORKER II</v>
          </cell>
          <cell r="G1562" t="str">
            <v>9035A</v>
          </cell>
          <cell r="H1562">
            <v>5425.82</v>
          </cell>
          <cell r="I1562">
            <v>1</v>
          </cell>
          <cell r="J1562">
            <v>12</v>
          </cell>
          <cell r="K1562">
            <v>1</v>
          </cell>
          <cell r="L1562">
            <v>65109.84</v>
          </cell>
        </row>
        <row r="1563">
          <cell r="A1563">
            <v>102010</v>
          </cell>
          <cell r="B1563">
            <v>20564</v>
          </cell>
          <cell r="C1563">
            <v>20564</v>
          </cell>
          <cell r="D1563" t="str">
            <v>adult</v>
          </cell>
          <cell r="E1563" t="str">
            <v>B</v>
          </cell>
          <cell r="F1563" t="str">
            <v>PSYCHIATRIC SOCIAL WORKER II</v>
          </cell>
          <cell r="G1563" t="str">
            <v>9035A</v>
          </cell>
          <cell r="H1563">
            <v>5425.82</v>
          </cell>
          <cell r="I1563">
            <v>1</v>
          </cell>
          <cell r="J1563">
            <v>6</v>
          </cell>
          <cell r="K1563">
            <v>0.5</v>
          </cell>
          <cell r="L1563">
            <v>32554.92</v>
          </cell>
        </row>
        <row r="1564">
          <cell r="A1564">
            <v>104170</v>
          </cell>
          <cell r="B1564">
            <v>20564</v>
          </cell>
          <cell r="C1564">
            <v>20564</v>
          </cell>
          <cell r="D1564" t="str">
            <v>adult</v>
          </cell>
          <cell r="E1564" t="str">
            <v>B</v>
          </cell>
          <cell r="F1564" t="str">
            <v>PSYCHIATRIC SOCIAL WORKER II</v>
          </cell>
          <cell r="G1564" t="str">
            <v>9035A</v>
          </cell>
          <cell r="H1564">
            <v>5425.82</v>
          </cell>
          <cell r="I1564">
            <v>1</v>
          </cell>
          <cell r="J1564">
            <v>12</v>
          </cell>
          <cell r="K1564">
            <v>1</v>
          </cell>
          <cell r="L1564">
            <v>65109.84</v>
          </cell>
        </row>
        <row r="1565">
          <cell r="A1565">
            <v>104171</v>
          </cell>
          <cell r="B1565">
            <v>20564</v>
          </cell>
          <cell r="C1565">
            <v>20564</v>
          </cell>
          <cell r="D1565" t="str">
            <v>adult</v>
          </cell>
          <cell r="E1565" t="str">
            <v>B</v>
          </cell>
          <cell r="F1565" t="str">
            <v>PSYCHIATRIC SOCIAL WORKER II</v>
          </cell>
          <cell r="G1565" t="str">
            <v>9035A</v>
          </cell>
          <cell r="H1565">
            <v>5425.82</v>
          </cell>
          <cell r="I1565">
            <v>1</v>
          </cell>
          <cell r="J1565">
            <v>12</v>
          </cell>
          <cell r="K1565">
            <v>1</v>
          </cell>
          <cell r="L1565">
            <v>65109.84</v>
          </cell>
        </row>
        <row r="1566">
          <cell r="A1566">
            <v>104209</v>
          </cell>
          <cell r="B1566">
            <v>20564</v>
          </cell>
          <cell r="C1566">
            <v>20564</v>
          </cell>
          <cell r="D1566" t="str">
            <v>adult</v>
          </cell>
          <cell r="E1566" t="str">
            <v>B</v>
          </cell>
          <cell r="F1566" t="str">
            <v>PSYCHIATRIC SOCIAL WORKER II</v>
          </cell>
          <cell r="G1566" t="str">
            <v>9035A</v>
          </cell>
          <cell r="H1566">
            <v>5425.82</v>
          </cell>
          <cell r="I1566">
            <v>1</v>
          </cell>
          <cell r="J1566">
            <v>12</v>
          </cell>
          <cell r="K1566">
            <v>1</v>
          </cell>
          <cell r="L1566">
            <v>65109.84</v>
          </cell>
        </row>
        <row r="1567">
          <cell r="A1567">
            <v>104227</v>
          </cell>
          <cell r="B1567">
            <v>20564</v>
          </cell>
          <cell r="C1567">
            <v>20564</v>
          </cell>
          <cell r="D1567" t="str">
            <v>adult</v>
          </cell>
          <cell r="E1567" t="str">
            <v>B</v>
          </cell>
          <cell r="F1567" t="str">
            <v>PSYCHIATRIC SOCIAL WORKER II</v>
          </cell>
          <cell r="G1567" t="str">
            <v>9035A</v>
          </cell>
          <cell r="H1567">
            <v>5425.82</v>
          </cell>
          <cell r="I1567">
            <v>1</v>
          </cell>
          <cell r="J1567">
            <v>12</v>
          </cell>
          <cell r="K1567">
            <v>1</v>
          </cell>
          <cell r="L1567">
            <v>65109.84</v>
          </cell>
        </row>
        <row r="1568">
          <cell r="A1568">
            <v>104228</v>
          </cell>
          <cell r="B1568">
            <v>20564</v>
          </cell>
          <cell r="C1568">
            <v>20564</v>
          </cell>
          <cell r="D1568" t="str">
            <v>adult</v>
          </cell>
          <cell r="E1568" t="str">
            <v>B</v>
          </cell>
          <cell r="F1568" t="str">
            <v>PSYCHIATRIC SOCIAL WORKER II</v>
          </cell>
          <cell r="G1568" t="str">
            <v>9035A</v>
          </cell>
          <cell r="H1568">
            <v>5425.82</v>
          </cell>
          <cell r="I1568">
            <v>1</v>
          </cell>
          <cell r="J1568">
            <v>12</v>
          </cell>
          <cell r="K1568">
            <v>1</v>
          </cell>
          <cell r="L1568">
            <v>65109.84</v>
          </cell>
        </row>
        <row r="1569">
          <cell r="A1569">
            <v>104231</v>
          </cell>
          <cell r="B1569">
            <v>20564</v>
          </cell>
          <cell r="C1569">
            <v>20564</v>
          </cell>
          <cell r="D1569" t="str">
            <v>adult</v>
          </cell>
          <cell r="E1569" t="str">
            <v>B</v>
          </cell>
          <cell r="F1569" t="str">
            <v>PSYCHIATRIC SOCIAL WORKER II</v>
          </cell>
          <cell r="G1569" t="str">
            <v>9035A</v>
          </cell>
          <cell r="H1569">
            <v>5425.82</v>
          </cell>
          <cell r="I1569">
            <v>1</v>
          </cell>
          <cell r="J1569">
            <v>12</v>
          </cell>
          <cell r="K1569">
            <v>1</v>
          </cell>
          <cell r="L1569">
            <v>65109.84</v>
          </cell>
        </row>
        <row r="1570">
          <cell r="A1570">
            <v>104346</v>
          </cell>
          <cell r="B1570">
            <v>20564</v>
          </cell>
          <cell r="C1570">
            <v>20564</v>
          </cell>
          <cell r="D1570" t="str">
            <v>adult</v>
          </cell>
          <cell r="E1570" t="str">
            <v>B</v>
          </cell>
          <cell r="F1570" t="str">
            <v>PSYCHIATRIC SOCIAL WORKER II</v>
          </cell>
          <cell r="G1570" t="str">
            <v>9035A</v>
          </cell>
          <cell r="H1570">
            <v>5425.82</v>
          </cell>
          <cell r="I1570">
            <v>1</v>
          </cell>
          <cell r="J1570">
            <v>12</v>
          </cell>
          <cell r="K1570">
            <v>1</v>
          </cell>
          <cell r="L1570">
            <v>65109.84</v>
          </cell>
        </row>
        <row r="1571">
          <cell r="A1571">
            <v>106420</v>
          </cell>
          <cell r="B1571">
            <v>20564</v>
          </cell>
          <cell r="C1571">
            <v>20564</v>
          </cell>
          <cell r="D1571" t="str">
            <v>adult</v>
          </cell>
          <cell r="E1571" t="str">
            <v>B</v>
          </cell>
          <cell r="F1571" t="str">
            <v>PSYCHIATRIC SOCIAL WORKER II</v>
          </cell>
          <cell r="G1571" t="str">
            <v>9035A</v>
          </cell>
          <cell r="H1571">
            <v>5425.82</v>
          </cell>
          <cell r="I1571">
            <v>1</v>
          </cell>
          <cell r="J1571">
            <v>12</v>
          </cell>
          <cell r="K1571">
            <v>1</v>
          </cell>
          <cell r="L1571">
            <v>65109.84</v>
          </cell>
        </row>
        <row r="1572">
          <cell r="A1572">
            <v>101272</v>
          </cell>
          <cell r="B1572">
            <v>20564</v>
          </cell>
          <cell r="C1572">
            <v>20564</v>
          </cell>
          <cell r="D1572" t="str">
            <v>adult</v>
          </cell>
          <cell r="E1572" t="str">
            <v>B</v>
          </cell>
          <cell r="F1572" t="str">
            <v>PSYCHIATRIC TECHNICIAN II</v>
          </cell>
          <cell r="G1572" t="str">
            <v>8162A</v>
          </cell>
          <cell r="H1572">
            <v>3420.09</v>
          </cell>
          <cell r="I1572">
            <v>1</v>
          </cell>
          <cell r="J1572">
            <v>12</v>
          </cell>
          <cell r="K1572">
            <v>1</v>
          </cell>
          <cell r="L1572">
            <v>41041.08</v>
          </cell>
        </row>
        <row r="1573">
          <cell r="A1573">
            <v>106048</v>
          </cell>
          <cell r="B1573">
            <v>21533</v>
          </cell>
          <cell r="C1573">
            <v>20564</v>
          </cell>
          <cell r="D1573" t="str">
            <v>adult</v>
          </cell>
          <cell r="E1573" t="str">
            <v>B</v>
          </cell>
          <cell r="F1573" t="str">
            <v>REHABILITATION COUNSELOR II</v>
          </cell>
          <cell r="G1573" t="str">
            <v>8593A</v>
          </cell>
          <cell r="H1573">
            <v>4076.09</v>
          </cell>
          <cell r="I1573">
            <v>1</v>
          </cell>
          <cell r="J1573">
            <v>12</v>
          </cell>
          <cell r="K1573">
            <v>1</v>
          </cell>
          <cell r="L1573">
            <v>48922.8</v>
          </cell>
        </row>
        <row r="1574">
          <cell r="A1574">
            <v>104778</v>
          </cell>
          <cell r="B1574">
            <v>20564</v>
          </cell>
          <cell r="C1574">
            <v>20564</v>
          </cell>
          <cell r="D1574" t="str">
            <v>adult</v>
          </cell>
          <cell r="E1574" t="str">
            <v>B</v>
          </cell>
          <cell r="F1574" t="str">
            <v>SECRETARY II</v>
          </cell>
          <cell r="G1574" t="str">
            <v>2095A</v>
          </cell>
          <cell r="H1574">
            <v>3210</v>
          </cell>
          <cell r="I1574">
            <v>1</v>
          </cell>
          <cell r="J1574">
            <v>12</v>
          </cell>
          <cell r="K1574">
            <v>1</v>
          </cell>
          <cell r="L1574">
            <v>38520.239999999998</v>
          </cell>
        </row>
        <row r="1575">
          <cell r="A1575">
            <v>101405</v>
          </cell>
          <cell r="B1575">
            <v>20564</v>
          </cell>
          <cell r="C1575">
            <v>20564</v>
          </cell>
          <cell r="D1575" t="str">
            <v>adult</v>
          </cell>
          <cell r="E1575" t="str">
            <v>B</v>
          </cell>
          <cell r="F1575" t="str">
            <v xml:space="preserve">SECRETARY III                      </v>
          </cell>
          <cell r="G1575" t="str">
            <v>2096A</v>
          </cell>
          <cell r="H1575">
            <v>3387</v>
          </cell>
          <cell r="I1575">
            <v>1</v>
          </cell>
          <cell r="J1575">
            <v>12</v>
          </cell>
          <cell r="K1575">
            <v>1</v>
          </cell>
          <cell r="L1575">
            <v>40643.839999999997</v>
          </cell>
        </row>
        <row r="1576">
          <cell r="A1576">
            <v>105004</v>
          </cell>
          <cell r="B1576">
            <v>20564</v>
          </cell>
          <cell r="C1576">
            <v>20564</v>
          </cell>
          <cell r="D1576" t="str">
            <v>adult</v>
          </cell>
          <cell r="E1576" t="str">
            <v>B</v>
          </cell>
          <cell r="F1576" t="str">
            <v xml:space="preserve">SENIOR CLERK                       </v>
          </cell>
          <cell r="G1576" t="str">
            <v>1140A</v>
          </cell>
          <cell r="H1576">
            <v>2941</v>
          </cell>
          <cell r="I1576">
            <v>1</v>
          </cell>
          <cell r="J1576">
            <v>12</v>
          </cell>
          <cell r="K1576">
            <v>1</v>
          </cell>
          <cell r="L1576">
            <v>35292</v>
          </cell>
        </row>
        <row r="1577">
          <cell r="A1577">
            <v>102013</v>
          </cell>
          <cell r="B1577">
            <v>20564</v>
          </cell>
          <cell r="C1577">
            <v>20564</v>
          </cell>
          <cell r="D1577" t="str">
            <v>adult</v>
          </cell>
          <cell r="E1577" t="str">
            <v>B</v>
          </cell>
          <cell r="F1577" t="str">
            <v>SENIOR MEDICAL STENOGRAPHER</v>
          </cell>
          <cell r="G1577" t="str">
            <v>2183A</v>
          </cell>
          <cell r="H1577">
            <v>3444.91</v>
          </cell>
          <cell r="I1577">
            <v>1</v>
          </cell>
          <cell r="J1577">
            <v>12</v>
          </cell>
          <cell r="K1577">
            <v>1</v>
          </cell>
          <cell r="L1577">
            <v>41338.519999999997</v>
          </cell>
        </row>
        <row r="1578">
          <cell r="A1578">
            <v>103937</v>
          </cell>
          <cell r="B1578">
            <v>23001</v>
          </cell>
          <cell r="C1578">
            <v>20564</v>
          </cell>
          <cell r="D1578" t="str">
            <v>adult</v>
          </cell>
          <cell r="E1578" t="str">
            <v>B</v>
          </cell>
          <cell r="F1578" t="str">
            <v>SENIOR MENTAL HEALTH COUNSELOR, RN</v>
          </cell>
          <cell r="G1578" t="str">
            <v>5280A</v>
          </cell>
          <cell r="H1578">
            <v>6790.09</v>
          </cell>
          <cell r="I1578">
            <v>1</v>
          </cell>
          <cell r="J1578">
            <v>12</v>
          </cell>
          <cell r="K1578">
            <v>1</v>
          </cell>
          <cell r="L1578">
            <v>83105.40203389831</v>
          </cell>
        </row>
        <row r="1579">
          <cell r="A1579">
            <v>101715</v>
          </cell>
          <cell r="B1579">
            <v>20564</v>
          </cell>
          <cell r="C1579">
            <v>20564</v>
          </cell>
          <cell r="D1579" t="str">
            <v>adult</v>
          </cell>
          <cell r="E1579" t="str">
            <v>B</v>
          </cell>
          <cell r="F1579" t="str">
            <v xml:space="preserve">SENIOR SECRETARY III               </v>
          </cell>
          <cell r="G1579" t="str">
            <v>2102A</v>
          </cell>
          <cell r="H1579">
            <v>4106.3599999999997</v>
          </cell>
          <cell r="I1579">
            <v>1</v>
          </cell>
          <cell r="J1579">
            <v>12</v>
          </cell>
          <cell r="K1579">
            <v>1</v>
          </cell>
          <cell r="L1579">
            <v>49276.56</v>
          </cell>
        </row>
        <row r="1580">
          <cell r="A1580">
            <v>102001</v>
          </cell>
          <cell r="B1580">
            <v>20563</v>
          </cell>
          <cell r="C1580">
            <v>20564</v>
          </cell>
          <cell r="D1580" t="str">
            <v>adult</v>
          </cell>
          <cell r="E1580" t="str">
            <v>B</v>
          </cell>
          <cell r="F1580" t="str">
            <v xml:space="preserve">SENIOR SECRETARY III               </v>
          </cell>
          <cell r="G1580" t="str">
            <v>2102A</v>
          </cell>
          <cell r="H1580">
            <v>4106.3599999999997</v>
          </cell>
          <cell r="I1580">
            <v>1</v>
          </cell>
          <cell r="J1580">
            <v>12</v>
          </cell>
          <cell r="K1580">
            <v>1</v>
          </cell>
          <cell r="L1580">
            <v>49276.56</v>
          </cell>
        </row>
        <row r="1581">
          <cell r="A1581">
            <v>102014</v>
          </cell>
          <cell r="B1581">
            <v>20564</v>
          </cell>
          <cell r="C1581">
            <v>20564</v>
          </cell>
          <cell r="D1581" t="str">
            <v>adult</v>
          </cell>
          <cell r="E1581" t="str">
            <v>B</v>
          </cell>
          <cell r="F1581" t="str">
            <v xml:space="preserve">SENIOR TYPIST-CLERK                </v>
          </cell>
          <cell r="G1581" t="str">
            <v>2216A</v>
          </cell>
          <cell r="H1581">
            <v>3013.55</v>
          </cell>
          <cell r="I1581">
            <v>1</v>
          </cell>
          <cell r="J1581">
            <v>12</v>
          </cell>
          <cell r="K1581">
            <v>1</v>
          </cell>
          <cell r="L1581">
            <v>36162.6</v>
          </cell>
        </row>
        <row r="1582">
          <cell r="A1582">
            <v>106422</v>
          </cell>
          <cell r="B1582">
            <v>20564</v>
          </cell>
          <cell r="C1582">
            <v>20564</v>
          </cell>
          <cell r="D1582" t="str">
            <v>adult</v>
          </cell>
          <cell r="E1582" t="str">
            <v>B</v>
          </cell>
          <cell r="F1582" t="str">
            <v xml:space="preserve">SENIOR TYPIST-CLERK                </v>
          </cell>
          <cell r="G1582" t="str">
            <v>2216A</v>
          </cell>
          <cell r="H1582">
            <v>3013.55</v>
          </cell>
          <cell r="I1582">
            <v>1</v>
          </cell>
          <cell r="J1582">
            <v>12</v>
          </cell>
          <cell r="K1582">
            <v>1</v>
          </cell>
          <cell r="L1582">
            <v>36162.6</v>
          </cell>
        </row>
        <row r="1583">
          <cell r="A1583">
            <v>104576</v>
          </cell>
          <cell r="B1583">
            <v>20672</v>
          </cell>
          <cell r="C1583">
            <v>20564</v>
          </cell>
          <cell r="D1583" t="str">
            <v>adult</v>
          </cell>
          <cell r="E1583" t="str">
            <v>B</v>
          </cell>
          <cell r="F1583" t="str">
            <v>SUBSTANCE ABUSE COUNSELOR</v>
          </cell>
          <cell r="G1583" t="str">
            <v>5884A</v>
          </cell>
          <cell r="H1583">
            <v>3210</v>
          </cell>
          <cell r="I1583">
            <v>1</v>
          </cell>
          <cell r="J1583">
            <v>12</v>
          </cell>
          <cell r="K1583">
            <v>1</v>
          </cell>
          <cell r="L1583">
            <v>38520</v>
          </cell>
        </row>
        <row r="1584">
          <cell r="A1584">
            <v>101753</v>
          </cell>
          <cell r="B1584">
            <v>20564</v>
          </cell>
          <cell r="C1584">
            <v>20564</v>
          </cell>
          <cell r="D1584" t="str">
            <v>adult</v>
          </cell>
          <cell r="E1584" t="str">
            <v>B</v>
          </cell>
          <cell r="F1584" t="str">
            <v xml:space="preserve">SUPVG PSYCHIATRIC SOCIAL WORKER    </v>
          </cell>
          <cell r="G1584" t="str">
            <v>9038A</v>
          </cell>
          <cell r="H1584">
            <v>6062.45</v>
          </cell>
          <cell r="I1584">
            <v>1</v>
          </cell>
          <cell r="J1584">
            <v>12</v>
          </cell>
          <cell r="K1584">
            <v>1</v>
          </cell>
          <cell r="L1584">
            <v>72749.399999999994</v>
          </cell>
        </row>
        <row r="1585">
          <cell r="A1585">
            <v>102816</v>
          </cell>
          <cell r="B1585">
            <v>20564</v>
          </cell>
          <cell r="C1585">
            <v>20564</v>
          </cell>
          <cell r="D1585" t="str">
            <v>adult</v>
          </cell>
          <cell r="E1585" t="str">
            <v>B</v>
          </cell>
          <cell r="F1585" t="str">
            <v xml:space="preserve">SUPVG PSYCHIATRIC SOCIAL WORKER    </v>
          </cell>
          <cell r="G1585" t="str">
            <v>9038A</v>
          </cell>
          <cell r="H1585">
            <v>6062.45</v>
          </cell>
          <cell r="I1585">
            <v>1</v>
          </cell>
          <cell r="J1585">
            <v>12</v>
          </cell>
          <cell r="K1585">
            <v>1</v>
          </cell>
          <cell r="L1585">
            <v>72749.399999999994</v>
          </cell>
        </row>
        <row r="1586">
          <cell r="A1586">
            <v>100115</v>
          </cell>
          <cell r="B1586">
            <v>18705</v>
          </cell>
          <cell r="C1586">
            <v>20658</v>
          </cell>
          <cell r="D1586" t="str">
            <v>adult</v>
          </cell>
          <cell r="E1586" t="str">
            <v>B</v>
          </cell>
          <cell r="F1586" t="str">
            <v>CLINICAL PSYCHOLOGIST II</v>
          </cell>
          <cell r="G1586" t="str">
            <v>8697A</v>
          </cell>
          <cell r="H1586">
            <v>6993.82</v>
          </cell>
          <cell r="I1586">
            <v>1</v>
          </cell>
          <cell r="J1586">
            <v>12</v>
          </cell>
          <cell r="K1586">
            <v>1</v>
          </cell>
          <cell r="L1586">
            <v>83925.52</v>
          </cell>
        </row>
        <row r="1587">
          <cell r="A1587">
            <v>102477</v>
          </cell>
          <cell r="B1587">
            <v>20464</v>
          </cell>
          <cell r="C1587">
            <v>20658</v>
          </cell>
          <cell r="D1587" t="str">
            <v>adult</v>
          </cell>
          <cell r="E1587" t="str">
            <v>B</v>
          </cell>
          <cell r="F1587" t="str">
            <v>CLINICAL PSYCHOLOGIST II</v>
          </cell>
          <cell r="G1587" t="str">
            <v>8697A</v>
          </cell>
          <cell r="H1587">
            <v>6993.82</v>
          </cell>
          <cell r="I1587">
            <v>1</v>
          </cell>
          <cell r="J1587">
            <v>6</v>
          </cell>
          <cell r="K1587">
            <v>0.5</v>
          </cell>
          <cell r="L1587">
            <v>41962.76</v>
          </cell>
        </row>
        <row r="1588">
          <cell r="A1588">
            <v>104321</v>
          </cell>
          <cell r="B1588">
            <v>23007</v>
          </cell>
          <cell r="C1588">
            <v>20658</v>
          </cell>
          <cell r="D1588" t="str">
            <v>adult</v>
          </cell>
          <cell r="E1588" t="str">
            <v>B</v>
          </cell>
          <cell r="F1588" t="str">
            <v>CLINICAL PSYCHOLOGIST II</v>
          </cell>
          <cell r="G1588" t="str">
            <v>8697A</v>
          </cell>
          <cell r="H1588">
            <v>6993.82</v>
          </cell>
          <cell r="I1588">
            <v>1</v>
          </cell>
          <cell r="J1588">
            <v>12</v>
          </cell>
          <cell r="K1588">
            <v>1</v>
          </cell>
          <cell r="L1588">
            <v>83925.52</v>
          </cell>
        </row>
        <row r="1589">
          <cell r="A1589">
            <v>109313</v>
          </cell>
          <cell r="B1589">
            <v>20658</v>
          </cell>
          <cell r="C1589">
            <v>20658</v>
          </cell>
          <cell r="D1589" t="str">
            <v>adult</v>
          </cell>
          <cell r="E1589" t="str">
            <v>B</v>
          </cell>
          <cell r="F1589" t="str">
            <v>CLINICAL PSYCHOLOGIST II</v>
          </cell>
          <cell r="G1589" t="str">
            <v>8697A</v>
          </cell>
          <cell r="H1589">
            <v>6993.82</v>
          </cell>
          <cell r="I1589">
            <v>1</v>
          </cell>
          <cell r="J1589">
            <v>12</v>
          </cell>
          <cell r="K1589">
            <v>1</v>
          </cell>
          <cell r="L1589">
            <v>83925.52</v>
          </cell>
        </row>
        <row r="1590">
          <cell r="A1590">
            <v>109433</v>
          </cell>
          <cell r="B1590" t="str">
            <v>TBA</v>
          </cell>
          <cell r="C1590">
            <v>20658</v>
          </cell>
          <cell r="D1590" t="str">
            <v>adult</v>
          </cell>
          <cell r="E1590" t="str">
            <v>B</v>
          </cell>
          <cell r="F1590" t="str">
            <v>CLINICAL PSYCHOLOGY INTERN</v>
          </cell>
          <cell r="G1590" t="str">
            <v>8694A</v>
          </cell>
          <cell r="H1590">
            <v>2344.81</v>
          </cell>
          <cell r="I1590">
            <v>1</v>
          </cell>
          <cell r="J1590">
            <v>12</v>
          </cell>
          <cell r="K1590">
            <v>1</v>
          </cell>
          <cell r="L1590">
            <v>28137.279999999999</v>
          </cell>
        </row>
        <row r="1591">
          <cell r="A1591">
            <v>109434</v>
          </cell>
          <cell r="B1591" t="str">
            <v>TBA</v>
          </cell>
          <cell r="C1591">
            <v>20658</v>
          </cell>
          <cell r="D1591" t="str">
            <v>adult</v>
          </cell>
          <cell r="E1591" t="str">
            <v>B</v>
          </cell>
          <cell r="F1591" t="str">
            <v>CLINICAL PSYCHOLOGY INTERN</v>
          </cell>
          <cell r="G1591" t="str">
            <v>8694A</v>
          </cell>
          <cell r="H1591">
            <v>2344.81</v>
          </cell>
          <cell r="I1591">
            <v>1</v>
          </cell>
          <cell r="J1591">
            <v>12</v>
          </cell>
          <cell r="K1591">
            <v>1</v>
          </cell>
          <cell r="L1591">
            <v>28137.279999999999</v>
          </cell>
        </row>
        <row r="1592">
          <cell r="A1592">
            <v>109435</v>
          </cell>
          <cell r="B1592" t="str">
            <v>TBA</v>
          </cell>
          <cell r="C1592">
            <v>20658</v>
          </cell>
          <cell r="D1592" t="str">
            <v>adult</v>
          </cell>
          <cell r="E1592" t="str">
            <v>B</v>
          </cell>
          <cell r="F1592" t="str">
            <v>CLINICAL PSYCHOLOGY INTERN</v>
          </cell>
          <cell r="G1592" t="str">
            <v>8694A</v>
          </cell>
          <cell r="H1592">
            <v>2344.81</v>
          </cell>
          <cell r="I1592">
            <v>1</v>
          </cell>
          <cell r="J1592">
            <v>12</v>
          </cell>
          <cell r="K1592">
            <v>1</v>
          </cell>
          <cell r="L1592">
            <v>28137.279999999999</v>
          </cell>
        </row>
        <row r="1593">
          <cell r="A1593">
            <v>109436</v>
          </cell>
          <cell r="B1593" t="str">
            <v>TBA</v>
          </cell>
          <cell r="C1593">
            <v>20658</v>
          </cell>
          <cell r="D1593" t="str">
            <v>adult</v>
          </cell>
          <cell r="E1593" t="str">
            <v>B</v>
          </cell>
          <cell r="F1593" t="str">
            <v>CLINICAL PSYCHOLOGY INTERN</v>
          </cell>
          <cell r="G1593" t="str">
            <v>8694A</v>
          </cell>
          <cell r="H1593">
            <v>2344.81</v>
          </cell>
          <cell r="I1593">
            <v>1</v>
          </cell>
          <cell r="J1593">
            <v>12</v>
          </cell>
          <cell r="K1593">
            <v>1</v>
          </cell>
          <cell r="L1593">
            <v>28137.279999999999</v>
          </cell>
        </row>
        <row r="1594">
          <cell r="A1594">
            <v>109437</v>
          </cell>
          <cell r="B1594" t="str">
            <v>TBA</v>
          </cell>
          <cell r="C1594">
            <v>20658</v>
          </cell>
          <cell r="D1594" t="str">
            <v>adult</v>
          </cell>
          <cell r="E1594" t="str">
            <v>B</v>
          </cell>
          <cell r="F1594" t="str">
            <v>CLINICAL PSYCHOLOGY INTERN</v>
          </cell>
          <cell r="G1594" t="str">
            <v>8694A</v>
          </cell>
          <cell r="H1594">
            <v>2344.81</v>
          </cell>
          <cell r="I1594">
            <v>1</v>
          </cell>
          <cell r="J1594">
            <v>12</v>
          </cell>
          <cell r="K1594">
            <v>1</v>
          </cell>
          <cell r="L1594">
            <v>28137.279999999999</v>
          </cell>
        </row>
        <row r="1595">
          <cell r="A1595">
            <v>109438</v>
          </cell>
          <cell r="B1595" t="str">
            <v>TBA</v>
          </cell>
          <cell r="C1595">
            <v>20658</v>
          </cell>
          <cell r="D1595" t="str">
            <v>adult</v>
          </cell>
          <cell r="E1595" t="str">
            <v>B</v>
          </cell>
          <cell r="F1595" t="str">
            <v>CLINICAL PSYCHOLOGY INTERN</v>
          </cell>
          <cell r="G1595" t="str">
            <v>8694A</v>
          </cell>
          <cell r="H1595">
            <v>2344.81</v>
          </cell>
          <cell r="I1595">
            <v>1</v>
          </cell>
          <cell r="J1595">
            <v>12</v>
          </cell>
          <cell r="K1595">
            <v>1</v>
          </cell>
          <cell r="L1595">
            <v>28137.279999999999</v>
          </cell>
        </row>
        <row r="1596">
          <cell r="A1596">
            <v>100190</v>
          </cell>
          <cell r="B1596">
            <v>18213</v>
          </cell>
          <cell r="C1596">
            <v>20658</v>
          </cell>
          <cell r="D1596" t="str">
            <v>adult</v>
          </cell>
          <cell r="E1596" t="str">
            <v>B</v>
          </cell>
          <cell r="F1596" t="str">
            <v>COMMUNITY WORKER</v>
          </cell>
          <cell r="G1596" t="str">
            <v>8103A</v>
          </cell>
          <cell r="H1596">
            <v>2984.09</v>
          </cell>
          <cell r="I1596">
            <v>1</v>
          </cell>
          <cell r="J1596">
            <v>12</v>
          </cell>
          <cell r="K1596">
            <v>1</v>
          </cell>
          <cell r="L1596">
            <v>35809.08</v>
          </cell>
        </row>
        <row r="1597">
          <cell r="A1597">
            <v>103081</v>
          </cell>
          <cell r="B1597">
            <v>21561</v>
          </cell>
          <cell r="C1597">
            <v>20658</v>
          </cell>
          <cell r="D1597" t="str">
            <v>adult</v>
          </cell>
          <cell r="E1597" t="str">
            <v>B</v>
          </cell>
          <cell r="F1597" t="str">
            <v>COMMUNITY WORKER</v>
          </cell>
          <cell r="G1597" t="str">
            <v>8103A</v>
          </cell>
          <cell r="H1597">
            <v>2984.09</v>
          </cell>
          <cell r="I1597">
            <v>1</v>
          </cell>
          <cell r="J1597">
            <v>9</v>
          </cell>
          <cell r="K1597">
            <v>0.75</v>
          </cell>
          <cell r="L1597">
            <v>26856.81</v>
          </cell>
        </row>
        <row r="1598">
          <cell r="A1598">
            <v>109350</v>
          </cell>
          <cell r="B1598">
            <v>20658</v>
          </cell>
          <cell r="C1598">
            <v>20658</v>
          </cell>
          <cell r="D1598" t="str">
            <v>adult</v>
          </cell>
          <cell r="E1598" t="str">
            <v>B</v>
          </cell>
          <cell r="F1598" t="str">
            <v>HEAD, CLINICAL PSYCHOLOGIST</v>
          </cell>
          <cell r="G1598" t="str">
            <v>8699A</v>
          </cell>
          <cell r="H1598">
            <v>7719.45</v>
          </cell>
          <cell r="I1598">
            <v>1</v>
          </cell>
          <cell r="J1598">
            <v>12</v>
          </cell>
          <cell r="K1598">
            <v>1</v>
          </cell>
          <cell r="L1598">
            <v>92633.16</v>
          </cell>
        </row>
        <row r="1599">
          <cell r="A1599">
            <v>109346</v>
          </cell>
          <cell r="B1599">
            <v>20658</v>
          </cell>
          <cell r="C1599">
            <v>20658</v>
          </cell>
          <cell r="D1599" t="str">
            <v>adult</v>
          </cell>
          <cell r="E1599" t="str">
            <v>B</v>
          </cell>
          <cell r="F1599" t="str">
            <v xml:space="preserve">INTERMEDIATE CLERK                 </v>
          </cell>
          <cell r="G1599" t="str">
            <v>1138A</v>
          </cell>
          <cell r="H1599">
            <v>2611.09</v>
          </cell>
          <cell r="I1599">
            <v>1</v>
          </cell>
          <cell r="J1599">
            <v>12</v>
          </cell>
          <cell r="K1599">
            <v>1</v>
          </cell>
          <cell r="L1599">
            <v>31333</v>
          </cell>
        </row>
        <row r="1600">
          <cell r="A1600">
            <v>102478</v>
          </cell>
          <cell r="B1600">
            <v>20465</v>
          </cell>
          <cell r="C1600">
            <v>20658</v>
          </cell>
          <cell r="D1600" t="str">
            <v>adult</v>
          </cell>
          <cell r="E1600" t="str">
            <v>B</v>
          </cell>
          <cell r="F1600" t="str">
            <v>INTERMEDIATE TYPIST-CLERK</v>
          </cell>
          <cell r="G1600" t="str">
            <v>2214A</v>
          </cell>
          <cell r="H1600">
            <v>2675.27</v>
          </cell>
          <cell r="I1600">
            <v>1</v>
          </cell>
          <cell r="J1600">
            <v>12</v>
          </cell>
          <cell r="K1600">
            <v>1</v>
          </cell>
          <cell r="L1600">
            <v>32103.16</v>
          </cell>
        </row>
        <row r="1601">
          <cell r="A1601">
            <v>109317</v>
          </cell>
          <cell r="B1601">
            <v>20658</v>
          </cell>
          <cell r="C1601">
            <v>20658</v>
          </cell>
          <cell r="D1601" t="str">
            <v>adult</v>
          </cell>
          <cell r="E1601" t="str">
            <v>B</v>
          </cell>
          <cell r="F1601" t="str">
            <v>INTERMEDIATE TYPIST-CLERK</v>
          </cell>
          <cell r="G1601" t="str">
            <v>2214A</v>
          </cell>
          <cell r="H1601">
            <v>2675.27</v>
          </cell>
          <cell r="I1601">
            <v>1</v>
          </cell>
          <cell r="J1601">
            <v>12</v>
          </cell>
          <cell r="K1601">
            <v>1</v>
          </cell>
          <cell r="L1601">
            <v>32103.16</v>
          </cell>
        </row>
        <row r="1602">
          <cell r="A1602">
            <v>109332</v>
          </cell>
          <cell r="B1602">
            <v>20658</v>
          </cell>
          <cell r="C1602">
            <v>20658</v>
          </cell>
          <cell r="D1602" t="str">
            <v>adult</v>
          </cell>
          <cell r="E1602" t="str">
            <v>B</v>
          </cell>
          <cell r="F1602" t="str">
            <v>INTERMEDIATE TYPIST-CLERK</v>
          </cell>
          <cell r="G1602" t="str">
            <v>2214A</v>
          </cell>
          <cell r="H1602">
            <v>2675.27</v>
          </cell>
          <cell r="I1602">
            <v>1</v>
          </cell>
          <cell r="J1602">
            <v>12</v>
          </cell>
          <cell r="K1602">
            <v>1</v>
          </cell>
          <cell r="L1602">
            <v>32103.16</v>
          </cell>
        </row>
        <row r="1603">
          <cell r="A1603">
            <v>109684</v>
          </cell>
          <cell r="B1603">
            <v>20658</v>
          </cell>
          <cell r="C1603">
            <v>20658</v>
          </cell>
          <cell r="D1603" t="str">
            <v>adult</v>
          </cell>
          <cell r="E1603" t="str">
            <v>B</v>
          </cell>
          <cell r="F1603" t="str">
            <v>INTERMEDIATE TYPIST-CLERK</v>
          </cell>
          <cell r="G1603" t="str">
            <v>2214A</v>
          </cell>
          <cell r="H1603">
            <v>2675.27</v>
          </cell>
          <cell r="I1603">
            <v>1</v>
          </cell>
          <cell r="J1603">
            <v>12</v>
          </cell>
          <cell r="K1603">
            <v>1</v>
          </cell>
          <cell r="L1603">
            <v>32103.24</v>
          </cell>
        </row>
        <row r="1604">
          <cell r="A1604">
            <v>109685</v>
          </cell>
          <cell r="B1604">
            <v>20658</v>
          </cell>
          <cell r="C1604">
            <v>20658</v>
          </cell>
          <cell r="D1604" t="str">
            <v>adult</v>
          </cell>
          <cell r="E1604" t="str">
            <v>B</v>
          </cell>
          <cell r="F1604" t="str">
            <v>INTERMEDIATE TYPIST-CLERK</v>
          </cell>
          <cell r="G1604" t="str">
            <v>2214A</v>
          </cell>
          <cell r="H1604">
            <v>2675.27</v>
          </cell>
          <cell r="I1604">
            <v>1</v>
          </cell>
          <cell r="J1604">
            <v>12</v>
          </cell>
          <cell r="K1604">
            <v>1</v>
          </cell>
          <cell r="L1604">
            <v>32103.24</v>
          </cell>
        </row>
        <row r="1605">
          <cell r="A1605">
            <v>109686</v>
          </cell>
          <cell r="B1605">
            <v>20658</v>
          </cell>
          <cell r="C1605">
            <v>20658</v>
          </cell>
          <cell r="D1605" t="str">
            <v>adult</v>
          </cell>
          <cell r="E1605" t="str">
            <v>B</v>
          </cell>
          <cell r="F1605" t="str">
            <v>INTERMEDIATE TYPIST-CLERK</v>
          </cell>
          <cell r="G1605" t="str">
            <v>2214A</v>
          </cell>
          <cell r="H1605">
            <v>2675.27</v>
          </cell>
          <cell r="I1605">
            <v>1</v>
          </cell>
          <cell r="J1605">
            <v>12</v>
          </cell>
          <cell r="K1605">
            <v>1</v>
          </cell>
          <cell r="L1605">
            <v>32103.24</v>
          </cell>
        </row>
        <row r="1606">
          <cell r="A1606">
            <v>103952</v>
          </cell>
          <cell r="B1606">
            <v>18634</v>
          </cell>
          <cell r="C1606">
            <v>20658</v>
          </cell>
          <cell r="D1606" t="str">
            <v>adult</v>
          </cell>
          <cell r="E1606" t="str">
            <v>B</v>
          </cell>
          <cell r="F1606" t="str">
            <v>MEDICAL CASE WORKER II</v>
          </cell>
          <cell r="G1606" t="str">
            <v>9002A</v>
          </cell>
          <cell r="H1606">
            <v>3938.82</v>
          </cell>
          <cell r="I1606">
            <v>1</v>
          </cell>
          <cell r="J1606">
            <v>12</v>
          </cell>
          <cell r="K1606">
            <v>1</v>
          </cell>
          <cell r="L1606">
            <v>47265.68</v>
          </cell>
        </row>
        <row r="1607">
          <cell r="A1607">
            <v>104994</v>
          </cell>
          <cell r="B1607">
            <v>20657</v>
          </cell>
          <cell r="C1607">
            <v>20658</v>
          </cell>
          <cell r="D1607" t="str">
            <v>adult</v>
          </cell>
          <cell r="E1607" t="str">
            <v>B</v>
          </cell>
          <cell r="F1607" t="str">
            <v>MEDICAL CASE WORKER II</v>
          </cell>
          <cell r="G1607" t="str">
            <v>9002A</v>
          </cell>
          <cell r="H1607">
            <v>3938.82</v>
          </cell>
          <cell r="I1607">
            <v>1</v>
          </cell>
          <cell r="J1607">
            <v>12</v>
          </cell>
          <cell r="K1607">
            <v>1</v>
          </cell>
          <cell r="L1607">
            <v>47265.68</v>
          </cell>
        </row>
        <row r="1608">
          <cell r="A1608">
            <v>106623</v>
          </cell>
          <cell r="B1608">
            <v>18676</v>
          </cell>
          <cell r="C1608">
            <v>20658</v>
          </cell>
          <cell r="D1608" t="str">
            <v>adult</v>
          </cell>
          <cell r="E1608" t="str">
            <v>B</v>
          </cell>
          <cell r="F1608" t="str">
            <v>MEDICAL CASE WORKER II</v>
          </cell>
          <cell r="G1608" t="str">
            <v>9002A</v>
          </cell>
          <cell r="H1608">
            <v>3938.82</v>
          </cell>
          <cell r="I1608">
            <v>1</v>
          </cell>
          <cell r="J1608">
            <v>12</v>
          </cell>
          <cell r="K1608">
            <v>1</v>
          </cell>
          <cell r="L1608">
            <v>47265.68</v>
          </cell>
        </row>
        <row r="1609">
          <cell r="A1609">
            <v>109885</v>
          </cell>
          <cell r="B1609">
            <v>27592</v>
          </cell>
          <cell r="C1609">
            <v>20658</v>
          </cell>
          <cell r="D1609" t="str">
            <v>adult</v>
          </cell>
          <cell r="E1609" t="str">
            <v>B</v>
          </cell>
          <cell r="F1609" t="str">
            <v>MEDICAL CASE WORKER II</v>
          </cell>
          <cell r="G1609" t="str">
            <v>9002A</v>
          </cell>
          <cell r="H1609">
            <v>3938.82</v>
          </cell>
          <cell r="I1609">
            <v>1</v>
          </cell>
          <cell r="J1609">
            <v>12</v>
          </cell>
          <cell r="K1609">
            <v>1</v>
          </cell>
          <cell r="L1609">
            <v>47265.84</v>
          </cell>
        </row>
        <row r="1610">
          <cell r="A1610">
            <v>100624</v>
          </cell>
          <cell r="B1610">
            <v>21572</v>
          </cell>
          <cell r="C1610">
            <v>20658</v>
          </cell>
          <cell r="D1610" t="str">
            <v>adult</v>
          </cell>
          <cell r="E1610" t="str">
            <v>B</v>
          </cell>
          <cell r="F1610" t="str">
            <v>MENTAL HEALTH COUNSELOR, RN</v>
          </cell>
          <cell r="G1610" t="str">
            <v>5278A</v>
          </cell>
          <cell r="H1610">
            <v>6275.27</v>
          </cell>
          <cell r="I1610">
            <v>1</v>
          </cell>
          <cell r="J1610">
            <v>12</v>
          </cell>
          <cell r="K1610">
            <v>1</v>
          </cell>
          <cell r="L1610">
            <v>76804.323333333334</v>
          </cell>
        </row>
        <row r="1611">
          <cell r="A1611">
            <v>101877</v>
          </cell>
          <cell r="B1611">
            <v>23005</v>
          </cell>
          <cell r="C1611">
            <v>20658</v>
          </cell>
          <cell r="D1611" t="str">
            <v>adult</v>
          </cell>
          <cell r="E1611" t="str">
            <v>B</v>
          </cell>
          <cell r="F1611" t="str">
            <v>MENTAL HEALTH COUNSELOR, RN</v>
          </cell>
          <cell r="G1611" t="str">
            <v>5278A</v>
          </cell>
          <cell r="H1611">
            <v>6275.27</v>
          </cell>
          <cell r="I1611">
            <v>1</v>
          </cell>
          <cell r="J1611">
            <v>12</v>
          </cell>
          <cell r="K1611">
            <v>1</v>
          </cell>
          <cell r="L1611">
            <v>76804.323333333334</v>
          </cell>
        </row>
        <row r="1612">
          <cell r="A1612">
            <v>104414</v>
          </cell>
          <cell r="B1612">
            <v>20481</v>
          </cell>
          <cell r="C1612">
            <v>20658</v>
          </cell>
          <cell r="D1612" t="str">
            <v>adult</v>
          </cell>
          <cell r="E1612" t="str">
            <v>B</v>
          </cell>
          <cell r="F1612" t="str">
            <v>MENTAL HEALTH PSYCHIATRIST</v>
          </cell>
          <cell r="G1612" t="str">
            <v>4735A</v>
          </cell>
          <cell r="H1612">
            <v>12844</v>
          </cell>
          <cell r="I1612">
            <v>1</v>
          </cell>
          <cell r="J1612">
            <v>12</v>
          </cell>
          <cell r="K1612">
            <v>1</v>
          </cell>
          <cell r="L1612">
            <v>154128</v>
          </cell>
        </row>
        <row r="1613">
          <cell r="A1613">
            <v>109321</v>
          </cell>
          <cell r="B1613">
            <v>20658</v>
          </cell>
          <cell r="C1613">
            <v>20658</v>
          </cell>
          <cell r="D1613" t="str">
            <v>adult</v>
          </cell>
          <cell r="E1613" t="str">
            <v>B</v>
          </cell>
          <cell r="F1613" t="str">
            <v>MENTAL HEALTH PSYCHIATRIST</v>
          </cell>
          <cell r="G1613" t="str">
            <v>4735A</v>
          </cell>
          <cell r="H1613">
            <v>12844</v>
          </cell>
          <cell r="I1613">
            <v>1</v>
          </cell>
          <cell r="J1613">
            <v>12</v>
          </cell>
          <cell r="K1613">
            <v>1</v>
          </cell>
          <cell r="L1613">
            <v>154128</v>
          </cell>
        </row>
        <row r="1614">
          <cell r="A1614">
            <v>109323</v>
          </cell>
          <cell r="B1614">
            <v>20658</v>
          </cell>
          <cell r="C1614">
            <v>20658</v>
          </cell>
          <cell r="D1614" t="str">
            <v>adult</v>
          </cell>
          <cell r="E1614" t="str">
            <v>B</v>
          </cell>
          <cell r="F1614" t="str">
            <v>MENTAL HEALTH PSYCHIATRIST</v>
          </cell>
          <cell r="G1614" t="str">
            <v>4735A</v>
          </cell>
          <cell r="H1614">
            <v>12844</v>
          </cell>
          <cell r="I1614">
            <v>1</v>
          </cell>
          <cell r="J1614">
            <v>12</v>
          </cell>
          <cell r="K1614">
            <v>1</v>
          </cell>
          <cell r="L1614">
            <v>154128</v>
          </cell>
        </row>
        <row r="1615">
          <cell r="A1615">
            <v>109324</v>
          </cell>
          <cell r="B1615">
            <v>20658</v>
          </cell>
          <cell r="C1615">
            <v>20658</v>
          </cell>
          <cell r="D1615" t="str">
            <v>adult</v>
          </cell>
          <cell r="E1615" t="str">
            <v>B</v>
          </cell>
          <cell r="F1615" t="str">
            <v>MENTAL HEALTH PSYCHIATRIST</v>
          </cell>
          <cell r="G1615" t="str">
            <v>4735A</v>
          </cell>
          <cell r="H1615">
            <v>12844</v>
          </cell>
          <cell r="I1615">
            <v>1</v>
          </cell>
          <cell r="J1615">
            <v>12</v>
          </cell>
          <cell r="K1615">
            <v>1</v>
          </cell>
          <cell r="L1615">
            <v>154128</v>
          </cell>
        </row>
        <row r="1616">
          <cell r="A1616">
            <v>109326</v>
          </cell>
          <cell r="B1616">
            <v>20658</v>
          </cell>
          <cell r="C1616">
            <v>20658</v>
          </cell>
          <cell r="D1616" t="str">
            <v>adult</v>
          </cell>
          <cell r="E1616" t="str">
            <v>B</v>
          </cell>
          <cell r="F1616" t="str">
            <v>MENTAL HEALTH PSYCHIATRIST</v>
          </cell>
          <cell r="G1616" t="str">
            <v>4735A</v>
          </cell>
          <cell r="H1616">
            <v>12844</v>
          </cell>
          <cell r="I1616">
            <v>1</v>
          </cell>
          <cell r="J1616">
            <v>12</v>
          </cell>
          <cell r="K1616">
            <v>1</v>
          </cell>
          <cell r="L1616">
            <v>154128</v>
          </cell>
        </row>
        <row r="1617">
          <cell r="A1617">
            <v>109328</v>
          </cell>
          <cell r="B1617">
            <v>20658</v>
          </cell>
          <cell r="C1617">
            <v>20658</v>
          </cell>
          <cell r="D1617" t="str">
            <v>adult</v>
          </cell>
          <cell r="E1617" t="str">
            <v>B</v>
          </cell>
          <cell r="F1617" t="str">
            <v>MENTAL HEALTH PSYCHIATRIST</v>
          </cell>
          <cell r="G1617" t="str">
            <v>4735A</v>
          </cell>
          <cell r="H1617">
            <v>12844</v>
          </cell>
          <cell r="I1617">
            <v>1</v>
          </cell>
          <cell r="J1617">
            <v>12</v>
          </cell>
          <cell r="K1617">
            <v>1</v>
          </cell>
          <cell r="L1617">
            <v>154128</v>
          </cell>
        </row>
        <row r="1618">
          <cell r="A1618">
            <v>100557</v>
          </cell>
          <cell r="B1618">
            <v>20477</v>
          </cell>
          <cell r="C1618">
            <v>20658</v>
          </cell>
          <cell r="D1618" t="str">
            <v>adult</v>
          </cell>
          <cell r="E1618" t="str">
            <v>B</v>
          </cell>
          <cell r="F1618" t="str">
            <v>MENTAL HLTH CLINICAL DIST CHIEF</v>
          </cell>
          <cell r="G1618" t="str">
            <v>4722A</v>
          </cell>
          <cell r="H1618">
            <v>10074</v>
          </cell>
          <cell r="I1618">
            <v>1</v>
          </cell>
          <cell r="J1618">
            <v>12</v>
          </cell>
          <cell r="K1618">
            <v>1</v>
          </cell>
          <cell r="L1618">
            <v>120887.6</v>
          </cell>
        </row>
        <row r="1619">
          <cell r="A1619">
            <v>104957</v>
          </cell>
          <cell r="B1619">
            <v>20562</v>
          </cell>
          <cell r="C1619">
            <v>20658</v>
          </cell>
          <cell r="D1619" t="str">
            <v>adult</v>
          </cell>
          <cell r="E1619" t="str">
            <v>B</v>
          </cell>
          <cell r="F1619" t="str">
            <v>MENTAL HLTH CLINICAL DIST CHIEF, MD</v>
          </cell>
          <cell r="G1619" t="str">
            <v>5492A</v>
          </cell>
          <cell r="H1619">
            <v>12444</v>
          </cell>
          <cell r="I1619">
            <v>1</v>
          </cell>
          <cell r="J1619">
            <v>12</v>
          </cell>
          <cell r="K1619">
            <v>1</v>
          </cell>
          <cell r="L1619">
            <v>149328</v>
          </cell>
        </row>
        <row r="1620">
          <cell r="A1620">
            <v>105020</v>
          </cell>
          <cell r="B1620">
            <v>23001</v>
          </cell>
          <cell r="C1620">
            <v>20658</v>
          </cell>
          <cell r="D1620" t="str">
            <v>adult</v>
          </cell>
          <cell r="E1620" t="str">
            <v>B</v>
          </cell>
          <cell r="F1620" t="str">
            <v>MNTL HLTH CLINICAL PROGRAM HEAD</v>
          </cell>
          <cell r="G1620" t="str">
            <v>4726A</v>
          </cell>
          <cell r="H1620">
            <v>8709.73</v>
          </cell>
          <cell r="I1620">
            <v>1</v>
          </cell>
          <cell r="J1620">
            <v>12</v>
          </cell>
          <cell r="K1620">
            <v>1</v>
          </cell>
          <cell r="L1620">
            <v>104516.76</v>
          </cell>
        </row>
        <row r="1621">
          <cell r="A1621">
            <v>105043</v>
          </cell>
          <cell r="B1621">
            <v>18634</v>
          </cell>
          <cell r="C1621">
            <v>20658</v>
          </cell>
          <cell r="D1621" t="str">
            <v>adult</v>
          </cell>
          <cell r="E1621" t="str">
            <v>B</v>
          </cell>
          <cell r="F1621" t="str">
            <v>MNTL HLTH CLINICAL PROGRAM HEAD</v>
          </cell>
          <cell r="G1621" t="str">
            <v>4726A</v>
          </cell>
          <cell r="H1621">
            <v>8709.73</v>
          </cell>
          <cell r="I1621">
            <v>1</v>
          </cell>
          <cell r="J1621">
            <v>12</v>
          </cell>
          <cell r="K1621">
            <v>1</v>
          </cell>
          <cell r="L1621">
            <v>104516.76</v>
          </cell>
        </row>
        <row r="1622">
          <cell r="A1622">
            <v>109320</v>
          </cell>
          <cell r="B1622">
            <v>20658</v>
          </cell>
          <cell r="C1622">
            <v>20658</v>
          </cell>
          <cell r="D1622" t="str">
            <v>adult</v>
          </cell>
          <cell r="E1622" t="str">
            <v>B</v>
          </cell>
          <cell r="F1622" t="str">
            <v>MNTL HLTH CLINICAL PROGRAM HEAD</v>
          </cell>
          <cell r="G1622" t="str">
            <v>4726A</v>
          </cell>
          <cell r="H1622">
            <v>8709.73</v>
          </cell>
          <cell r="I1622">
            <v>1</v>
          </cell>
          <cell r="J1622">
            <v>12</v>
          </cell>
          <cell r="K1622">
            <v>1</v>
          </cell>
          <cell r="L1622">
            <v>104516.76</v>
          </cell>
        </row>
        <row r="1623">
          <cell r="A1623">
            <v>106167</v>
          </cell>
          <cell r="B1623">
            <v>18676</v>
          </cell>
          <cell r="C1623">
            <v>20658</v>
          </cell>
          <cell r="D1623" t="str">
            <v>adult</v>
          </cell>
          <cell r="E1623" t="str">
            <v>B</v>
          </cell>
          <cell r="F1623" t="str">
            <v xml:space="preserve">OCCUPATIONAL THERAPIST I </v>
          </cell>
          <cell r="G1623" t="str">
            <v>5856A</v>
          </cell>
          <cell r="H1623">
            <v>5756.27</v>
          </cell>
          <cell r="I1623">
            <v>1</v>
          </cell>
          <cell r="J1623">
            <v>12</v>
          </cell>
          <cell r="K1623">
            <v>1</v>
          </cell>
          <cell r="L1623">
            <v>68715.399999999994</v>
          </cell>
        </row>
        <row r="1624">
          <cell r="A1624">
            <v>106170</v>
          </cell>
          <cell r="B1624">
            <v>18676</v>
          </cell>
          <cell r="C1624">
            <v>20658</v>
          </cell>
          <cell r="D1624" t="str">
            <v>adult</v>
          </cell>
          <cell r="E1624" t="str">
            <v>B</v>
          </cell>
          <cell r="F1624" t="str">
            <v xml:space="preserve">OCCUPATIONAL THERAPIST I </v>
          </cell>
          <cell r="G1624" t="str">
            <v>5856A</v>
          </cell>
          <cell r="H1624">
            <v>5756.27</v>
          </cell>
          <cell r="I1624">
            <v>1</v>
          </cell>
          <cell r="J1624">
            <v>12</v>
          </cell>
          <cell r="K1624">
            <v>1</v>
          </cell>
          <cell r="L1624">
            <v>68715.399999999994</v>
          </cell>
        </row>
        <row r="1625">
          <cell r="A1625">
            <v>103638</v>
          </cell>
          <cell r="B1625">
            <v>18634</v>
          </cell>
          <cell r="C1625">
            <v>20658</v>
          </cell>
          <cell r="D1625" t="str">
            <v>adult</v>
          </cell>
          <cell r="E1625" t="str">
            <v>B</v>
          </cell>
          <cell r="F1625" t="str">
            <v xml:space="preserve">PATIENT FINANCIAL SERVICES WORKER  </v>
          </cell>
          <cell r="G1625" t="str">
            <v>9193A</v>
          </cell>
          <cell r="H1625">
            <v>3403.55</v>
          </cell>
          <cell r="I1625">
            <v>1</v>
          </cell>
          <cell r="J1625">
            <v>12</v>
          </cell>
          <cell r="K1625">
            <v>1</v>
          </cell>
          <cell r="L1625">
            <v>40842.6</v>
          </cell>
        </row>
        <row r="1626">
          <cell r="A1626">
            <v>109329</v>
          </cell>
          <cell r="B1626">
            <v>20658</v>
          </cell>
          <cell r="C1626">
            <v>20658</v>
          </cell>
          <cell r="D1626" t="str">
            <v>adult</v>
          </cell>
          <cell r="E1626" t="str">
            <v>B</v>
          </cell>
          <cell r="F1626" t="str">
            <v xml:space="preserve">PATIENT FINANCIAL SERVICES WORKER  </v>
          </cell>
          <cell r="G1626" t="str">
            <v>9193A</v>
          </cell>
          <cell r="H1626">
            <v>3403.55</v>
          </cell>
          <cell r="I1626">
            <v>1</v>
          </cell>
          <cell r="J1626">
            <v>12</v>
          </cell>
          <cell r="K1626">
            <v>1</v>
          </cell>
          <cell r="L1626">
            <v>40842.92</v>
          </cell>
        </row>
        <row r="1627">
          <cell r="A1627">
            <v>109198</v>
          </cell>
          <cell r="B1627">
            <v>27506</v>
          </cell>
          <cell r="C1627">
            <v>20658</v>
          </cell>
          <cell r="D1627" t="str">
            <v>adult</v>
          </cell>
          <cell r="E1627" t="str">
            <v>B</v>
          </cell>
          <cell r="F1627" t="str">
            <v>PATIENT RESOURCES WORKER</v>
          </cell>
          <cell r="G1627" t="str">
            <v>9192A</v>
          </cell>
          <cell r="H1627">
            <v>2748.27</v>
          </cell>
          <cell r="I1627">
            <v>1</v>
          </cell>
          <cell r="J1627">
            <v>12</v>
          </cell>
          <cell r="K1627">
            <v>1</v>
          </cell>
          <cell r="L1627">
            <v>32979.24</v>
          </cell>
        </row>
        <row r="1628">
          <cell r="A1628">
            <v>109330</v>
          </cell>
          <cell r="B1628">
            <v>20658</v>
          </cell>
          <cell r="C1628">
            <v>20658</v>
          </cell>
          <cell r="D1628" t="str">
            <v>adult</v>
          </cell>
          <cell r="E1628" t="str">
            <v>B</v>
          </cell>
          <cell r="F1628" t="str">
            <v>PATIENT RESOURCES WORKER</v>
          </cell>
          <cell r="G1628" t="str">
            <v>9192A</v>
          </cell>
          <cell r="H1628">
            <v>2748.27</v>
          </cell>
          <cell r="I1628">
            <v>1</v>
          </cell>
          <cell r="J1628">
            <v>12</v>
          </cell>
          <cell r="K1628">
            <v>1</v>
          </cell>
          <cell r="L1628">
            <v>32978.839999999997</v>
          </cell>
        </row>
        <row r="1629">
          <cell r="A1629">
            <v>109331</v>
          </cell>
          <cell r="B1629">
            <v>20658</v>
          </cell>
          <cell r="C1629">
            <v>20658</v>
          </cell>
          <cell r="D1629" t="str">
            <v>adult</v>
          </cell>
          <cell r="E1629" t="str">
            <v>B</v>
          </cell>
          <cell r="F1629" t="str">
            <v>PATIENT RESOURCES WORKER</v>
          </cell>
          <cell r="G1629" t="str">
            <v>9192A</v>
          </cell>
          <cell r="H1629">
            <v>2748.27</v>
          </cell>
          <cell r="I1629">
            <v>1</v>
          </cell>
          <cell r="J1629">
            <v>12</v>
          </cell>
          <cell r="K1629">
            <v>1</v>
          </cell>
          <cell r="L1629">
            <v>32978.839999999997</v>
          </cell>
        </row>
        <row r="1630">
          <cell r="A1630">
            <v>100997</v>
          </cell>
          <cell r="B1630">
            <v>20658</v>
          </cell>
          <cell r="C1630">
            <v>20658</v>
          </cell>
          <cell r="D1630" t="str">
            <v>adult</v>
          </cell>
          <cell r="E1630" t="str">
            <v>B</v>
          </cell>
          <cell r="F1630" t="str">
            <v>PSYCHIATRIC SOCIAL WORKER II</v>
          </cell>
          <cell r="G1630" t="str">
            <v>9035A</v>
          </cell>
          <cell r="H1630">
            <v>5425.82</v>
          </cell>
          <cell r="I1630">
            <v>1</v>
          </cell>
          <cell r="J1630">
            <v>12</v>
          </cell>
          <cell r="K1630">
            <v>1</v>
          </cell>
          <cell r="L1630">
            <v>65109.84</v>
          </cell>
        </row>
        <row r="1631">
          <cell r="A1631">
            <v>101198</v>
          </cell>
          <cell r="B1631">
            <v>20657</v>
          </cell>
          <cell r="C1631">
            <v>20658</v>
          </cell>
          <cell r="D1631" t="str">
            <v>adult</v>
          </cell>
          <cell r="E1631" t="str">
            <v>B</v>
          </cell>
          <cell r="F1631" t="str">
            <v>PSYCHIATRIC SOCIAL WORKER II</v>
          </cell>
          <cell r="G1631" t="str">
            <v>9035A</v>
          </cell>
          <cell r="H1631">
            <v>5425.82</v>
          </cell>
          <cell r="I1631">
            <v>1</v>
          </cell>
          <cell r="J1631">
            <v>12</v>
          </cell>
          <cell r="K1631">
            <v>1</v>
          </cell>
          <cell r="L1631">
            <v>65109.84</v>
          </cell>
        </row>
        <row r="1632">
          <cell r="A1632">
            <v>104782</v>
          </cell>
          <cell r="B1632">
            <v>20658</v>
          </cell>
          <cell r="C1632">
            <v>20658</v>
          </cell>
          <cell r="D1632" t="str">
            <v>adult</v>
          </cell>
          <cell r="E1632" t="str">
            <v>B</v>
          </cell>
          <cell r="F1632" t="str">
            <v>PSYCHIATRIC SOCIAL WORKER II</v>
          </cell>
          <cell r="G1632" t="str">
            <v>9035A</v>
          </cell>
          <cell r="H1632">
            <v>5425.82</v>
          </cell>
          <cell r="I1632">
            <v>1</v>
          </cell>
          <cell r="J1632">
            <v>12</v>
          </cell>
          <cell r="K1632">
            <v>1</v>
          </cell>
          <cell r="L1632">
            <v>65109.84</v>
          </cell>
        </row>
        <row r="1633">
          <cell r="A1633">
            <v>104927</v>
          </cell>
          <cell r="B1633">
            <v>20494</v>
          </cell>
          <cell r="C1633">
            <v>20658</v>
          </cell>
          <cell r="D1633" t="str">
            <v>adult</v>
          </cell>
          <cell r="E1633" t="str">
            <v>B</v>
          </cell>
          <cell r="F1633" t="str">
            <v>PSYCHIATRIC SOCIAL WORKER II</v>
          </cell>
          <cell r="G1633" t="str">
            <v>9035A</v>
          </cell>
          <cell r="H1633">
            <v>5425.82</v>
          </cell>
          <cell r="I1633">
            <v>1</v>
          </cell>
          <cell r="J1633">
            <v>12</v>
          </cell>
          <cell r="K1633">
            <v>1</v>
          </cell>
          <cell r="L1633">
            <v>65109.84</v>
          </cell>
        </row>
        <row r="1634">
          <cell r="A1634">
            <v>106650</v>
          </cell>
          <cell r="B1634">
            <v>21542</v>
          </cell>
          <cell r="C1634">
            <v>20658</v>
          </cell>
          <cell r="D1634" t="str">
            <v>adult</v>
          </cell>
          <cell r="E1634" t="str">
            <v>B</v>
          </cell>
          <cell r="F1634" t="str">
            <v>PSYCHIATRIC SOCIAL WORKER II</v>
          </cell>
          <cell r="G1634" t="str">
            <v>9035A</v>
          </cell>
          <cell r="H1634">
            <v>5425.82</v>
          </cell>
          <cell r="I1634">
            <v>1</v>
          </cell>
          <cell r="J1634">
            <v>12</v>
          </cell>
          <cell r="K1634">
            <v>1</v>
          </cell>
          <cell r="L1634">
            <v>65109.84</v>
          </cell>
        </row>
        <row r="1635">
          <cell r="A1635">
            <v>109337</v>
          </cell>
          <cell r="B1635">
            <v>20658</v>
          </cell>
          <cell r="C1635">
            <v>20658</v>
          </cell>
          <cell r="D1635" t="str">
            <v>adult</v>
          </cell>
          <cell r="E1635" t="str">
            <v>B</v>
          </cell>
          <cell r="F1635" t="str">
            <v>PSYCHIATRIC SOCIAL WORKER II</v>
          </cell>
          <cell r="G1635" t="str">
            <v>9035A</v>
          </cell>
          <cell r="H1635">
            <v>5425.82</v>
          </cell>
          <cell r="I1635">
            <v>1</v>
          </cell>
          <cell r="J1635">
            <v>12</v>
          </cell>
          <cell r="K1635">
            <v>1</v>
          </cell>
          <cell r="L1635">
            <v>65109.760000000002</v>
          </cell>
        </row>
        <row r="1636">
          <cell r="A1636">
            <v>102570</v>
          </cell>
          <cell r="B1636">
            <v>20575</v>
          </cell>
          <cell r="C1636">
            <v>20658</v>
          </cell>
          <cell r="D1636" t="str">
            <v>adult</v>
          </cell>
          <cell r="E1636" t="str">
            <v>B</v>
          </cell>
          <cell r="F1636" t="str">
            <v>PSYCHIATRIC TECHNICIAN II</v>
          </cell>
          <cell r="G1636" t="str">
            <v>8162A</v>
          </cell>
          <cell r="H1636">
            <v>3420.09</v>
          </cell>
          <cell r="I1636">
            <v>1</v>
          </cell>
          <cell r="J1636">
            <v>12</v>
          </cell>
          <cell r="K1636">
            <v>1</v>
          </cell>
          <cell r="L1636">
            <v>41041.08</v>
          </cell>
        </row>
        <row r="1637">
          <cell r="A1637">
            <v>101367</v>
          </cell>
          <cell r="B1637">
            <v>23010</v>
          </cell>
          <cell r="C1637">
            <v>20658</v>
          </cell>
          <cell r="D1637" t="str">
            <v>adult</v>
          </cell>
          <cell r="E1637" t="str">
            <v>B</v>
          </cell>
          <cell r="F1637" t="str">
            <v>RECREATION THERAPIST II</v>
          </cell>
          <cell r="G1637" t="str">
            <v>5872A</v>
          </cell>
          <cell r="H1637">
            <v>4667.6400000000003</v>
          </cell>
          <cell r="I1637">
            <v>1</v>
          </cell>
          <cell r="J1637">
            <v>12</v>
          </cell>
          <cell r="K1637">
            <v>1</v>
          </cell>
          <cell r="L1637">
            <v>56011.68</v>
          </cell>
        </row>
        <row r="1638">
          <cell r="A1638">
            <v>104506</v>
          </cell>
          <cell r="B1638">
            <v>20590</v>
          </cell>
          <cell r="C1638">
            <v>20658</v>
          </cell>
          <cell r="D1638" t="str">
            <v>adult</v>
          </cell>
          <cell r="E1638" t="str">
            <v>B</v>
          </cell>
          <cell r="F1638" t="str">
            <v>REHABILITATION COUNSELOR II</v>
          </cell>
          <cell r="G1638" t="str">
            <v>8593A</v>
          </cell>
          <cell r="H1638">
            <v>4076.09</v>
          </cell>
          <cell r="I1638">
            <v>1</v>
          </cell>
          <cell r="J1638">
            <v>12</v>
          </cell>
          <cell r="K1638">
            <v>1</v>
          </cell>
          <cell r="L1638">
            <v>48922.8</v>
          </cell>
        </row>
        <row r="1639">
          <cell r="A1639">
            <v>107333</v>
          </cell>
          <cell r="B1639">
            <v>21557</v>
          </cell>
          <cell r="C1639">
            <v>20658</v>
          </cell>
          <cell r="D1639" t="str">
            <v>adult</v>
          </cell>
          <cell r="E1639" t="str">
            <v>B</v>
          </cell>
          <cell r="F1639" t="str">
            <v>SECRETARY II</v>
          </cell>
          <cell r="G1639" t="str">
            <v>2095A</v>
          </cell>
          <cell r="H1639">
            <v>3210</v>
          </cell>
          <cell r="I1639">
            <v>1</v>
          </cell>
          <cell r="J1639">
            <v>12</v>
          </cell>
          <cell r="K1639">
            <v>1</v>
          </cell>
          <cell r="L1639">
            <v>38520.239999999998</v>
          </cell>
        </row>
        <row r="1640">
          <cell r="A1640">
            <v>106196</v>
          </cell>
          <cell r="B1640">
            <v>18676</v>
          </cell>
          <cell r="C1640">
            <v>20658</v>
          </cell>
          <cell r="D1640" t="str">
            <v>adult</v>
          </cell>
          <cell r="E1640" t="str">
            <v>B</v>
          </cell>
          <cell r="F1640" t="str">
            <v xml:space="preserve">SENIOR COMMUNITY WORKER I          </v>
          </cell>
          <cell r="G1640" t="str">
            <v>8104A</v>
          </cell>
          <cell r="H1640">
            <v>3087.73</v>
          </cell>
          <cell r="I1640">
            <v>1</v>
          </cell>
          <cell r="J1640">
            <v>12</v>
          </cell>
          <cell r="K1640">
            <v>1</v>
          </cell>
          <cell r="L1640">
            <v>37052.76</v>
          </cell>
        </row>
        <row r="1641">
          <cell r="A1641">
            <v>102790</v>
          </cell>
          <cell r="B1641">
            <v>23034</v>
          </cell>
          <cell r="C1641">
            <v>20658</v>
          </cell>
          <cell r="D1641" t="str">
            <v>adult</v>
          </cell>
          <cell r="E1641" t="str">
            <v>B</v>
          </cell>
          <cell r="F1641" t="str">
            <v xml:space="preserve">SENIOR COMMUNITY WORKER II         </v>
          </cell>
          <cell r="G1641" t="str">
            <v>8105A</v>
          </cell>
          <cell r="H1641">
            <v>3428.36</v>
          </cell>
          <cell r="I1641">
            <v>1</v>
          </cell>
          <cell r="J1641">
            <v>12</v>
          </cell>
          <cell r="K1641">
            <v>1</v>
          </cell>
          <cell r="L1641">
            <v>41140.32</v>
          </cell>
        </row>
        <row r="1642">
          <cell r="A1642">
            <v>102798</v>
          </cell>
          <cell r="B1642">
            <v>23034</v>
          </cell>
          <cell r="C1642">
            <v>20658</v>
          </cell>
          <cell r="D1642" t="str">
            <v>adult</v>
          </cell>
          <cell r="E1642" t="str">
            <v>B</v>
          </cell>
          <cell r="F1642" t="str">
            <v xml:space="preserve">SENIOR COMMUNITY WORKER II         </v>
          </cell>
          <cell r="G1642" t="str">
            <v>8105A</v>
          </cell>
          <cell r="H1642">
            <v>3428.36</v>
          </cell>
          <cell r="I1642">
            <v>1</v>
          </cell>
          <cell r="J1642">
            <v>12</v>
          </cell>
          <cell r="K1642">
            <v>1</v>
          </cell>
          <cell r="L1642">
            <v>41140.32</v>
          </cell>
        </row>
        <row r="1643">
          <cell r="A1643">
            <v>104436</v>
          </cell>
          <cell r="B1643">
            <v>20658</v>
          </cell>
          <cell r="C1643">
            <v>20658</v>
          </cell>
          <cell r="D1643" t="str">
            <v>adult</v>
          </cell>
          <cell r="E1643" t="str">
            <v>B</v>
          </cell>
          <cell r="F1643" t="str">
            <v xml:space="preserve">SENIOR COMMUNITY WORKER II         </v>
          </cell>
          <cell r="G1643" t="str">
            <v>8105A</v>
          </cell>
          <cell r="H1643">
            <v>3428.36</v>
          </cell>
          <cell r="I1643">
            <v>1</v>
          </cell>
          <cell r="J1643">
            <v>12</v>
          </cell>
          <cell r="K1643">
            <v>1</v>
          </cell>
          <cell r="L1643">
            <v>41140.32</v>
          </cell>
        </row>
        <row r="1644">
          <cell r="A1644">
            <v>102398</v>
          </cell>
          <cell r="B1644">
            <v>23007</v>
          </cell>
          <cell r="C1644">
            <v>20658</v>
          </cell>
          <cell r="D1644" t="str">
            <v>adult</v>
          </cell>
          <cell r="E1644" t="str">
            <v>B</v>
          </cell>
          <cell r="F1644" t="str">
            <v xml:space="preserve">SR COMMUN MENTAL HLTH PSYCHOLOGIST </v>
          </cell>
          <cell r="G1644" t="str">
            <v>8712A</v>
          </cell>
          <cell r="H1644">
            <v>7311.45</v>
          </cell>
          <cell r="I1644">
            <v>1</v>
          </cell>
          <cell r="J1644">
            <v>12</v>
          </cell>
          <cell r="K1644">
            <v>1</v>
          </cell>
          <cell r="L1644">
            <v>87737.16</v>
          </cell>
        </row>
        <row r="1645">
          <cell r="A1645">
            <v>106306</v>
          </cell>
          <cell r="B1645">
            <v>23019</v>
          </cell>
          <cell r="C1645">
            <v>20658</v>
          </cell>
          <cell r="D1645" t="str">
            <v>adult</v>
          </cell>
          <cell r="E1645" t="str">
            <v>B</v>
          </cell>
          <cell r="F1645" t="str">
            <v xml:space="preserve">SR COMMUN MENTAL HLTH PSYCHOLOGIST </v>
          </cell>
          <cell r="G1645" t="str">
            <v>8712A</v>
          </cell>
          <cell r="H1645">
            <v>7311.45</v>
          </cell>
          <cell r="I1645">
            <v>1</v>
          </cell>
          <cell r="J1645">
            <v>12</v>
          </cell>
          <cell r="K1645">
            <v>1</v>
          </cell>
          <cell r="L1645">
            <v>87737.16</v>
          </cell>
        </row>
        <row r="1646">
          <cell r="A1646">
            <v>104393</v>
          </cell>
          <cell r="B1646">
            <v>20944</v>
          </cell>
          <cell r="C1646">
            <v>20658</v>
          </cell>
          <cell r="D1646" t="str">
            <v>adult</v>
          </cell>
          <cell r="E1646" t="str">
            <v>B</v>
          </cell>
          <cell r="F1646" t="str">
            <v>STAFF ASSISTANT III</v>
          </cell>
          <cell r="G1646" t="str">
            <v>0915A</v>
          </cell>
          <cell r="H1646">
            <v>4737.6400000000003</v>
          </cell>
          <cell r="I1646">
            <v>1</v>
          </cell>
          <cell r="J1646">
            <v>12</v>
          </cell>
          <cell r="K1646">
            <v>1</v>
          </cell>
          <cell r="L1646">
            <v>56851.519999999997</v>
          </cell>
        </row>
        <row r="1647">
          <cell r="A1647">
            <v>106260</v>
          </cell>
          <cell r="B1647">
            <v>23035</v>
          </cell>
          <cell r="C1647">
            <v>20658</v>
          </cell>
          <cell r="D1647" t="str">
            <v>adult</v>
          </cell>
          <cell r="E1647" t="str">
            <v>B</v>
          </cell>
          <cell r="F1647" t="str">
            <v xml:space="preserve">STUDENT WORKER                     </v>
          </cell>
          <cell r="G1647" t="str">
            <v>8242F</v>
          </cell>
          <cell r="H1647">
            <v>8.52</v>
          </cell>
          <cell r="I1647">
            <v>1</v>
          </cell>
          <cell r="J1647">
            <v>1044</v>
          </cell>
          <cell r="K1647">
            <v>0</v>
          </cell>
          <cell r="L1647">
            <v>8895.24</v>
          </cell>
        </row>
        <row r="1648">
          <cell r="A1648">
            <v>109341</v>
          </cell>
          <cell r="B1648">
            <v>20658</v>
          </cell>
          <cell r="C1648">
            <v>20658</v>
          </cell>
          <cell r="D1648" t="str">
            <v>adult</v>
          </cell>
          <cell r="E1648" t="str">
            <v>B</v>
          </cell>
          <cell r="F1648" t="str">
            <v xml:space="preserve">SUPVG MENTAL HEALTH PSYCHIATRIST   </v>
          </cell>
          <cell r="G1648" t="str">
            <v>4737A</v>
          </cell>
          <cell r="H1648">
            <v>13870</v>
          </cell>
          <cell r="I1648">
            <v>1</v>
          </cell>
          <cell r="J1648">
            <v>12</v>
          </cell>
          <cell r="K1648">
            <v>1</v>
          </cell>
          <cell r="L1648">
            <v>166440</v>
          </cell>
        </row>
        <row r="1649">
          <cell r="A1649">
            <v>110411</v>
          </cell>
          <cell r="B1649">
            <v>20658</v>
          </cell>
          <cell r="D1649" t="str">
            <v>adult</v>
          </cell>
          <cell r="E1649" t="str">
            <v>B</v>
          </cell>
          <cell r="F1649" t="str">
            <v xml:space="preserve">SUPVG MENTAL HEALTH PSYCHIATRIST   </v>
          </cell>
          <cell r="G1649" t="str">
            <v>4737A</v>
          </cell>
          <cell r="H1649">
            <v>13870</v>
          </cell>
          <cell r="J1649">
            <v>12</v>
          </cell>
          <cell r="K1649">
            <v>1</v>
          </cell>
          <cell r="L1649">
            <v>166440</v>
          </cell>
        </row>
        <row r="1650">
          <cell r="A1650">
            <v>104788</v>
          </cell>
          <cell r="B1650">
            <v>20658</v>
          </cell>
          <cell r="C1650">
            <v>20658</v>
          </cell>
          <cell r="D1650" t="str">
            <v>adult</v>
          </cell>
          <cell r="E1650" t="str">
            <v>B</v>
          </cell>
          <cell r="F1650" t="str">
            <v xml:space="preserve">SUPVG PSYCHIATRIC SOCIAL WORKER    </v>
          </cell>
          <cell r="G1650" t="str">
            <v>9038A</v>
          </cell>
          <cell r="H1650">
            <v>6062.45</v>
          </cell>
          <cell r="I1650">
            <v>1</v>
          </cell>
          <cell r="J1650">
            <v>12</v>
          </cell>
          <cell r="K1650">
            <v>1</v>
          </cell>
          <cell r="L1650">
            <v>72749.399999999994</v>
          </cell>
        </row>
        <row r="1651">
          <cell r="A1651">
            <v>109919</v>
          </cell>
          <cell r="B1651">
            <v>27592</v>
          </cell>
          <cell r="C1651">
            <v>20658</v>
          </cell>
          <cell r="D1651" t="str">
            <v>adult</v>
          </cell>
          <cell r="E1651" t="str">
            <v>B</v>
          </cell>
          <cell r="F1651" t="str">
            <v xml:space="preserve">SUPVG PSYCHIATRIC SOCIAL WORKER    </v>
          </cell>
          <cell r="G1651" t="str">
            <v>9038A</v>
          </cell>
          <cell r="H1651">
            <v>6062.45</v>
          </cell>
          <cell r="I1651">
            <v>1</v>
          </cell>
          <cell r="J1651">
            <v>12</v>
          </cell>
          <cell r="K1651">
            <v>1</v>
          </cell>
          <cell r="L1651">
            <v>72749.399999999994</v>
          </cell>
        </row>
        <row r="1652">
          <cell r="A1652">
            <v>109876</v>
          </cell>
          <cell r="B1652" t="str">
            <v>TBA</v>
          </cell>
          <cell r="C1652">
            <v>20658</v>
          </cell>
          <cell r="D1652" t="str">
            <v>adult</v>
          </cell>
          <cell r="E1652" t="str">
            <v>B</v>
          </cell>
          <cell r="F1652" t="str">
            <v>TRAINING COORDINATOR, MH</v>
          </cell>
          <cell r="G1652" t="str">
            <v>1865A</v>
          </cell>
          <cell r="H1652">
            <v>6062.45</v>
          </cell>
          <cell r="I1652">
            <v>1</v>
          </cell>
          <cell r="J1652">
            <v>12</v>
          </cell>
          <cell r="K1652">
            <v>1</v>
          </cell>
          <cell r="L1652">
            <v>72749.399999999994</v>
          </cell>
        </row>
        <row r="1653">
          <cell r="A1653">
            <v>104222</v>
          </cell>
          <cell r="B1653">
            <v>23003</v>
          </cell>
          <cell r="C1653">
            <v>23003</v>
          </cell>
          <cell r="D1653" t="str">
            <v>adult</v>
          </cell>
          <cell r="E1653" t="str">
            <v>B</v>
          </cell>
          <cell r="F1653" t="str">
            <v>CLINICAL PSYCHOLOGIST II</v>
          </cell>
          <cell r="G1653" t="str">
            <v>8697A</v>
          </cell>
          <cell r="H1653">
            <v>6993.82</v>
          </cell>
          <cell r="I1653">
            <v>1</v>
          </cell>
          <cell r="J1653">
            <v>12</v>
          </cell>
          <cell r="K1653">
            <v>1</v>
          </cell>
          <cell r="L1653">
            <v>83925.52</v>
          </cell>
        </row>
        <row r="1654">
          <cell r="A1654">
            <v>104428</v>
          </cell>
          <cell r="B1654">
            <v>23003</v>
          </cell>
          <cell r="C1654">
            <v>23003</v>
          </cell>
          <cell r="D1654" t="str">
            <v>adult</v>
          </cell>
          <cell r="E1654" t="str">
            <v>B</v>
          </cell>
          <cell r="F1654" t="str">
            <v>CLINICAL PSYCHOLOGIST II</v>
          </cell>
          <cell r="G1654" t="str">
            <v>8697A</v>
          </cell>
          <cell r="H1654">
            <v>6993.82</v>
          </cell>
          <cell r="I1654">
            <v>1</v>
          </cell>
          <cell r="J1654">
            <v>12</v>
          </cell>
          <cell r="K1654">
            <v>1</v>
          </cell>
          <cell r="L1654">
            <v>83925.52</v>
          </cell>
        </row>
        <row r="1655">
          <cell r="A1655">
            <v>100181</v>
          </cell>
          <cell r="B1655">
            <v>20658</v>
          </cell>
          <cell r="C1655">
            <v>23003</v>
          </cell>
          <cell r="D1655" t="str">
            <v>adult</v>
          </cell>
          <cell r="E1655" t="str">
            <v>B</v>
          </cell>
          <cell r="F1655" t="str">
            <v>COMMUNITY WORKER</v>
          </cell>
          <cell r="G1655" t="str">
            <v>8103A</v>
          </cell>
          <cell r="H1655">
            <v>2984.09</v>
          </cell>
          <cell r="I1655">
            <v>1</v>
          </cell>
          <cell r="J1655">
            <v>12</v>
          </cell>
          <cell r="K1655">
            <v>1</v>
          </cell>
          <cell r="L1655">
            <v>35809.08</v>
          </cell>
        </row>
        <row r="1656">
          <cell r="A1656">
            <v>102650</v>
          </cell>
          <cell r="B1656">
            <v>23003</v>
          </cell>
          <cell r="C1656">
            <v>23003</v>
          </cell>
          <cell r="D1656" t="str">
            <v>adult</v>
          </cell>
          <cell r="E1656" t="str">
            <v>B</v>
          </cell>
          <cell r="F1656" t="str">
            <v>COMMUNITY WORKER</v>
          </cell>
          <cell r="G1656" t="str">
            <v>8103A</v>
          </cell>
          <cell r="H1656">
            <v>2984.09</v>
          </cell>
          <cell r="I1656">
            <v>1</v>
          </cell>
          <cell r="J1656">
            <v>12</v>
          </cell>
          <cell r="K1656">
            <v>1</v>
          </cell>
          <cell r="L1656">
            <v>35809.08</v>
          </cell>
        </row>
        <row r="1657">
          <cell r="A1657">
            <v>102525</v>
          </cell>
          <cell r="B1657">
            <v>23003</v>
          </cell>
          <cell r="C1657">
            <v>23003</v>
          </cell>
          <cell r="D1657" t="str">
            <v>adult</v>
          </cell>
          <cell r="E1657" t="str">
            <v>B</v>
          </cell>
          <cell r="F1657" t="str">
            <v xml:space="preserve">INT SUPERVISING TYPIST-CLERK       </v>
          </cell>
          <cell r="G1657" t="str">
            <v>2221A</v>
          </cell>
          <cell r="H1657">
            <v>3337.91</v>
          </cell>
          <cell r="I1657">
            <v>1</v>
          </cell>
          <cell r="J1657">
            <v>12</v>
          </cell>
          <cell r="K1657">
            <v>1</v>
          </cell>
          <cell r="L1657">
            <v>40054.519999999997</v>
          </cell>
        </row>
        <row r="1658">
          <cell r="A1658">
            <v>102527</v>
          </cell>
          <cell r="B1658">
            <v>23003</v>
          </cell>
          <cell r="C1658">
            <v>23003</v>
          </cell>
          <cell r="D1658" t="str">
            <v>adult</v>
          </cell>
          <cell r="E1658" t="str">
            <v>B</v>
          </cell>
          <cell r="F1658" t="str">
            <v>INTERMEDIATE TYPIST-CLERK</v>
          </cell>
          <cell r="G1658" t="str">
            <v>2214A</v>
          </cell>
          <cell r="H1658">
            <v>2675.27</v>
          </cell>
          <cell r="I1658">
            <v>1</v>
          </cell>
          <cell r="J1658">
            <v>12</v>
          </cell>
          <cell r="K1658">
            <v>1</v>
          </cell>
          <cell r="L1658">
            <v>32103.16</v>
          </cell>
        </row>
        <row r="1659">
          <cell r="A1659">
            <v>102625</v>
          </cell>
          <cell r="B1659">
            <v>23003</v>
          </cell>
          <cell r="C1659">
            <v>23003</v>
          </cell>
          <cell r="D1659" t="str">
            <v>adult</v>
          </cell>
          <cell r="E1659" t="str">
            <v>B</v>
          </cell>
          <cell r="F1659" t="str">
            <v>INTERMEDIATE TYPIST-CLERK</v>
          </cell>
          <cell r="G1659" t="str">
            <v>2214A</v>
          </cell>
          <cell r="H1659">
            <v>2675.27</v>
          </cell>
          <cell r="I1659">
            <v>1</v>
          </cell>
          <cell r="J1659">
            <v>12</v>
          </cell>
          <cell r="K1659">
            <v>1</v>
          </cell>
          <cell r="L1659">
            <v>32103.16</v>
          </cell>
        </row>
        <row r="1660">
          <cell r="A1660">
            <v>109724</v>
          </cell>
          <cell r="B1660">
            <v>23003</v>
          </cell>
          <cell r="C1660">
            <v>23003</v>
          </cell>
          <cell r="D1660" t="str">
            <v>adult</v>
          </cell>
          <cell r="E1660" t="str">
            <v>B</v>
          </cell>
          <cell r="F1660" t="str">
            <v>INTERMEDIATE TYPIST-CLERK</v>
          </cell>
          <cell r="G1660" t="str">
            <v>2214A</v>
          </cell>
          <cell r="H1660">
            <v>2675.27</v>
          </cell>
          <cell r="I1660">
            <v>1</v>
          </cell>
          <cell r="J1660">
            <v>12</v>
          </cell>
          <cell r="K1660">
            <v>1</v>
          </cell>
          <cell r="L1660">
            <v>32103.24</v>
          </cell>
        </row>
        <row r="1661">
          <cell r="A1661">
            <v>109725</v>
          </cell>
          <cell r="B1661">
            <v>23003</v>
          </cell>
          <cell r="C1661">
            <v>23003</v>
          </cell>
          <cell r="D1661" t="str">
            <v>adult</v>
          </cell>
          <cell r="E1661" t="str">
            <v>B</v>
          </cell>
          <cell r="F1661" t="str">
            <v>INTERMEDIATE TYPIST-CLERK</v>
          </cell>
          <cell r="G1661" t="str">
            <v>2214A</v>
          </cell>
          <cell r="H1661">
            <v>2675.27</v>
          </cell>
          <cell r="I1661">
            <v>1</v>
          </cell>
          <cell r="J1661">
            <v>12</v>
          </cell>
          <cell r="K1661">
            <v>1</v>
          </cell>
          <cell r="L1661">
            <v>32103.24</v>
          </cell>
        </row>
        <row r="1662">
          <cell r="A1662">
            <v>100640</v>
          </cell>
          <cell r="B1662">
            <v>23003</v>
          </cell>
          <cell r="C1662">
            <v>23003</v>
          </cell>
          <cell r="D1662" t="str">
            <v>adult</v>
          </cell>
          <cell r="E1662" t="str">
            <v>B</v>
          </cell>
          <cell r="F1662" t="str">
            <v>MENTAL HEALTH COUNSELOR, RN</v>
          </cell>
          <cell r="G1662" t="str">
            <v>5278A</v>
          </cell>
          <cell r="H1662">
            <v>6275.27</v>
          </cell>
          <cell r="I1662">
            <v>1</v>
          </cell>
          <cell r="J1662">
            <v>12</v>
          </cell>
          <cell r="K1662">
            <v>1</v>
          </cell>
          <cell r="L1662">
            <v>76804.323333333334</v>
          </cell>
        </row>
        <row r="1663">
          <cell r="A1663">
            <v>102634</v>
          </cell>
          <cell r="B1663">
            <v>23003</v>
          </cell>
          <cell r="C1663">
            <v>23003</v>
          </cell>
          <cell r="D1663" t="str">
            <v>adult</v>
          </cell>
          <cell r="E1663" t="str">
            <v>B</v>
          </cell>
          <cell r="F1663" t="str">
            <v>MENTAL HEALTH COUNSELOR, RN</v>
          </cell>
          <cell r="G1663" t="str">
            <v>5278A</v>
          </cell>
          <cell r="H1663">
            <v>6275.27</v>
          </cell>
          <cell r="I1663">
            <v>1</v>
          </cell>
          <cell r="J1663">
            <v>12</v>
          </cell>
          <cell r="K1663">
            <v>1</v>
          </cell>
          <cell r="L1663">
            <v>76804.323333333334</v>
          </cell>
        </row>
        <row r="1664">
          <cell r="A1664">
            <v>103873</v>
          </cell>
          <cell r="B1664">
            <v>20981</v>
          </cell>
          <cell r="C1664">
            <v>23003</v>
          </cell>
          <cell r="D1664" t="str">
            <v>adult</v>
          </cell>
          <cell r="E1664" t="str">
            <v>B</v>
          </cell>
          <cell r="F1664" t="str">
            <v>MENTAL HEALTH COUNSELOR, RN</v>
          </cell>
          <cell r="G1664" t="str">
            <v>5278A</v>
          </cell>
          <cell r="H1664">
            <v>6275.27</v>
          </cell>
          <cell r="I1664">
            <v>1</v>
          </cell>
          <cell r="J1664">
            <v>12</v>
          </cell>
          <cell r="K1664">
            <v>1</v>
          </cell>
          <cell r="L1664">
            <v>76804.323333333334</v>
          </cell>
        </row>
        <row r="1665">
          <cell r="A1665">
            <v>103974</v>
          </cell>
          <cell r="B1665">
            <v>23003</v>
          </cell>
          <cell r="C1665">
            <v>23003</v>
          </cell>
          <cell r="D1665" t="str">
            <v>adult</v>
          </cell>
          <cell r="E1665" t="str">
            <v>B</v>
          </cell>
          <cell r="F1665" t="str">
            <v>MENTAL HEALTH COUNSELOR, RN</v>
          </cell>
          <cell r="G1665" t="str">
            <v>5278A</v>
          </cell>
          <cell r="H1665">
            <v>6275.27</v>
          </cell>
          <cell r="I1665">
            <v>1</v>
          </cell>
          <cell r="J1665">
            <v>12</v>
          </cell>
          <cell r="K1665">
            <v>1</v>
          </cell>
          <cell r="L1665">
            <v>76804.323333333334</v>
          </cell>
        </row>
        <row r="1666">
          <cell r="A1666">
            <v>104315</v>
          </cell>
          <cell r="B1666">
            <v>23005</v>
          </cell>
          <cell r="C1666">
            <v>23003</v>
          </cell>
          <cell r="D1666" t="str">
            <v>adult</v>
          </cell>
          <cell r="E1666" t="str">
            <v>B</v>
          </cell>
          <cell r="F1666" t="str">
            <v>MENTAL HEALTH COUNSELOR, RN</v>
          </cell>
          <cell r="G1666" t="str">
            <v>5278A</v>
          </cell>
          <cell r="H1666">
            <v>6275.27</v>
          </cell>
          <cell r="I1666">
            <v>1</v>
          </cell>
          <cell r="J1666">
            <v>12</v>
          </cell>
          <cell r="K1666">
            <v>1</v>
          </cell>
          <cell r="L1666">
            <v>76804.323333333334</v>
          </cell>
        </row>
        <row r="1667">
          <cell r="A1667">
            <v>101891</v>
          </cell>
          <cell r="B1667">
            <v>20468</v>
          </cell>
          <cell r="C1667">
            <v>23003</v>
          </cell>
          <cell r="D1667" t="str">
            <v>adult</v>
          </cell>
          <cell r="E1667" t="str">
            <v>B</v>
          </cell>
          <cell r="F1667" t="str">
            <v>MENTAL HEALTH PSYCHIATRIST</v>
          </cell>
          <cell r="G1667" t="str">
            <v>4735A</v>
          </cell>
          <cell r="H1667">
            <v>12844</v>
          </cell>
          <cell r="I1667">
            <v>1</v>
          </cell>
          <cell r="J1667">
            <v>12</v>
          </cell>
          <cell r="K1667">
            <v>1</v>
          </cell>
          <cell r="L1667">
            <v>154128</v>
          </cell>
        </row>
        <row r="1668">
          <cell r="A1668">
            <v>103278</v>
          </cell>
          <cell r="B1668">
            <v>23017</v>
          </cell>
          <cell r="C1668">
            <v>23003</v>
          </cell>
          <cell r="D1668" t="str">
            <v>adult</v>
          </cell>
          <cell r="E1668" t="str">
            <v>B</v>
          </cell>
          <cell r="F1668" t="str">
            <v>MENTAL HEALTH PSYCHIATRIST</v>
          </cell>
          <cell r="G1668" t="str">
            <v>4735A</v>
          </cell>
          <cell r="H1668">
            <v>12844</v>
          </cell>
          <cell r="I1668">
            <v>1</v>
          </cell>
          <cell r="J1668">
            <v>6</v>
          </cell>
          <cell r="K1668">
            <v>0.5</v>
          </cell>
          <cell r="L1668">
            <v>77064</v>
          </cell>
        </row>
        <row r="1669">
          <cell r="A1669">
            <v>104587</v>
          </cell>
          <cell r="B1669">
            <v>23003</v>
          </cell>
          <cell r="C1669">
            <v>23003</v>
          </cell>
          <cell r="D1669" t="str">
            <v>adult</v>
          </cell>
          <cell r="E1669" t="str">
            <v>B</v>
          </cell>
          <cell r="F1669" t="str">
            <v>MENTAL HEALTH PSYCHIATRIST</v>
          </cell>
          <cell r="G1669" t="str">
            <v>4735A</v>
          </cell>
          <cell r="H1669">
            <v>12844</v>
          </cell>
          <cell r="I1669">
            <v>1</v>
          </cell>
          <cell r="J1669">
            <v>6</v>
          </cell>
          <cell r="K1669">
            <v>0.5</v>
          </cell>
          <cell r="L1669">
            <v>77064</v>
          </cell>
        </row>
        <row r="1670">
          <cell r="A1670">
            <v>104740</v>
          </cell>
          <cell r="B1670">
            <v>23003</v>
          </cell>
          <cell r="C1670">
            <v>23003</v>
          </cell>
          <cell r="D1670" t="str">
            <v>adult</v>
          </cell>
          <cell r="E1670" t="str">
            <v>B</v>
          </cell>
          <cell r="F1670" t="str">
            <v>MENTAL HEALTH PSYCHIATRIST</v>
          </cell>
          <cell r="G1670" t="str">
            <v>4735A</v>
          </cell>
          <cell r="H1670">
            <v>12844</v>
          </cell>
          <cell r="I1670">
            <v>1</v>
          </cell>
          <cell r="J1670">
            <v>12</v>
          </cell>
          <cell r="K1670">
            <v>1</v>
          </cell>
          <cell r="L1670">
            <v>154128</v>
          </cell>
        </row>
        <row r="1671">
          <cell r="A1671">
            <v>100584</v>
          </cell>
          <cell r="B1671">
            <v>23003</v>
          </cell>
          <cell r="C1671">
            <v>23003</v>
          </cell>
          <cell r="D1671" t="str">
            <v>adult</v>
          </cell>
          <cell r="E1671" t="str">
            <v>B</v>
          </cell>
          <cell r="F1671" t="str">
            <v>MNTL HLTH CLINICAL PROGRAM HEAD</v>
          </cell>
          <cell r="G1671" t="str">
            <v>4726A</v>
          </cell>
          <cell r="H1671">
            <v>8709.73</v>
          </cell>
          <cell r="I1671">
            <v>1</v>
          </cell>
          <cell r="J1671">
            <v>12</v>
          </cell>
          <cell r="K1671">
            <v>1</v>
          </cell>
          <cell r="L1671">
            <v>104516.76</v>
          </cell>
        </row>
        <row r="1672">
          <cell r="A1672">
            <v>104013</v>
          </cell>
          <cell r="B1672">
            <v>20923</v>
          </cell>
          <cell r="C1672">
            <v>23003</v>
          </cell>
          <cell r="D1672" t="str">
            <v>adult</v>
          </cell>
          <cell r="E1672" t="str">
            <v>B</v>
          </cell>
          <cell r="F1672" t="str">
            <v xml:space="preserve">OCCUPATIONAL THERAPIST II          </v>
          </cell>
          <cell r="G1672" t="str">
            <v>5857A</v>
          </cell>
          <cell r="H1672">
            <v>6416.09</v>
          </cell>
          <cell r="I1672">
            <v>1</v>
          </cell>
          <cell r="J1672">
            <v>12</v>
          </cell>
          <cell r="K1672">
            <v>1</v>
          </cell>
          <cell r="L1672">
            <v>76993.16</v>
          </cell>
        </row>
        <row r="1673">
          <cell r="A1673">
            <v>102611</v>
          </cell>
          <cell r="B1673">
            <v>23003</v>
          </cell>
          <cell r="C1673">
            <v>23003</v>
          </cell>
          <cell r="D1673" t="str">
            <v>adult</v>
          </cell>
          <cell r="E1673" t="str">
            <v>B</v>
          </cell>
          <cell r="F1673" t="str">
            <v xml:space="preserve">PATIENT FINANCIAL SERVICES WORKER  </v>
          </cell>
          <cell r="G1673" t="str">
            <v>9193A</v>
          </cell>
          <cell r="H1673">
            <v>3403.55</v>
          </cell>
          <cell r="I1673">
            <v>1</v>
          </cell>
          <cell r="J1673">
            <v>12</v>
          </cell>
          <cell r="K1673">
            <v>1</v>
          </cell>
          <cell r="L1673">
            <v>40842.6</v>
          </cell>
        </row>
        <row r="1674">
          <cell r="A1674">
            <v>102697</v>
          </cell>
          <cell r="B1674">
            <v>23003</v>
          </cell>
          <cell r="C1674">
            <v>23003</v>
          </cell>
          <cell r="D1674" t="str">
            <v>adult</v>
          </cell>
          <cell r="E1674" t="str">
            <v>B</v>
          </cell>
          <cell r="F1674" t="str">
            <v xml:space="preserve">PATIENT FINANCIAL SERVICES WORKER  </v>
          </cell>
          <cell r="G1674" t="str">
            <v>9193A</v>
          </cell>
          <cell r="H1674">
            <v>3403.55</v>
          </cell>
          <cell r="I1674">
            <v>1</v>
          </cell>
          <cell r="J1674">
            <v>12</v>
          </cell>
          <cell r="K1674">
            <v>1</v>
          </cell>
          <cell r="L1674">
            <v>40842.6</v>
          </cell>
        </row>
        <row r="1675">
          <cell r="A1675">
            <v>109767</v>
          </cell>
          <cell r="B1675">
            <v>23003</v>
          </cell>
          <cell r="C1675">
            <v>23003</v>
          </cell>
          <cell r="D1675" t="str">
            <v>adult</v>
          </cell>
          <cell r="E1675" t="str">
            <v>B</v>
          </cell>
          <cell r="F1675" t="str">
            <v>PATIENT RESOURCES WORKER</v>
          </cell>
          <cell r="G1675" t="str">
            <v>9192A</v>
          </cell>
          <cell r="H1675">
            <v>2748.27</v>
          </cell>
          <cell r="I1675">
            <v>1</v>
          </cell>
          <cell r="J1675">
            <v>12</v>
          </cell>
          <cell r="K1675">
            <v>1</v>
          </cell>
          <cell r="L1675">
            <v>32979.24</v>
          </cell>
        </row>
        <row r="1676">
          <cell r="A1676">
            <v>101042</v>
          </cell>
          <cell r="B1676">
            <v>23003</v>
          </cell>
          <cell r="C1676">
            <v>23003</v>
          </cell>
          <cell r="D1676" t="str">
            <v>adult</v>
          </cell>
          <cell r="E1676" t="str">
            <v>B</v>
          </cell>
          <cell r="F1676" t="str">
            <v>PSYCHIATRIC SOCIAL WORKER II</v>
          </cell>
          <cell r="G1676" t="str">
            <v>9035A</v>
          </cell>
          <cell r="H1676">
            <v>5425.82</v>
          </cell>
          <cell r="I1676">
            <v>1</v>
          </cell>
          <cell r="J1676">
            <v>12</v>
          </cell>
          <cell r="K1676">
            <v>1</v>
          </cell>
          <cell r="L1676">
            <v>65109.84</v>
          </cell>
        </row>
        <row r="1677">
          <cell r="A1677">
            <v>102354</v>
          </cell>
          <cell r="B1677">
            <v>20481</v>
          </cell>
          <cell r="C1677">
            <v>23003</v>
          </cell>
          <cell r="D1677" t="str">
            <v>adult</v>
          </cell>
          <cell r="E1677" t="str">
            <v>B</v>
          </cell>
          <cell r="F1677" t="str">
            <v>PSYCHIATRIC SOCIAL WORKER II</v>
          </cell>
          <cell r="G1677" t="str">
            <v>9035A</v>
          </cell>
          <cell r="H1677">
            <v>5425.82</v>
          </cell>
          <cell r="I1677">
            <v>1</v>
          </cell>
          <cell r="J1677">
            <v>12</v>
          </cell>
          <cell r="K1677">
            <v>1</v>
          </cell>
          <cell r="L1677">
            <v>65109.84</v>
          </cell>
        </row>
        <row r="1678">
          <cell r="A1678">
            <v>102519</v>
          </cell>
          <cell r="B1678">
            <v>23007</v>
          </cell>
          <cell r="C1678">
            <v>23003</v>
          </cell>
          <cell r="D1678" t="str">
            <v>adult</v>
          </cell>
          <cell r="E1678" t="str">
            <v>B</v>
          </cell>
          <cell r="F1678" t="str">
            <v>PSYCHIATRIC SOCIAL WORKER II</v>
          </cell>
          <cell r="G1678" t="str">
            <v>9035A</v>
          </cell>
          <cell r="H1678">
            <v>5425.82</v>
          </cell>
          <cell r="I1678">
            <v>1</v>
          </cell>
          <cell r="J1678">
            <v>12</v>
          </cell>
          <cell r="K1678">
            <v>1</v>
          </cell>
          <cell r="L1678">
            <v>65109.84</v>
          </cell>
        </row>
        <row r="1679">
          <cell r="A1679">
            <v>102629</v>
          </cell>
          <cell r="B1679">
            <v>23003</v>
          </cell>
          <cell r="C1679">
            <v>23003</v>
          </cell>
          <cell r="D1679" t="str">
            <v>adult</v>
          </cell>
          <cell r="E1679" t="str">
            <v>B</v>
          </cell>
          <cell r="F1679" t="str">
            <v>PSYCHIATRIC SOCIAL WORKER II</v>
          </cell>
          <cell r="G1679" t="str">
            <v>9035A</v>
          </cell>
          <cell r="H1679">
            <v>5425.82</v>
          </cell>
          <cell r="I1679">
            <v>1</v>
          </cell>
          <cell r="J1679">
            <v>12</v>
          </cell>
          <cell r="K1679">
            <v>1</v>
          </cell>
          <cell r="L1679">
            <v>65109.84</v>
          </cell>
        </row>
        <row r="1680">
          <cell r="A1680">
            <v>102656</v>
          </cell>
          <cell r="B1680">
            <v>20464</v>
          </cell>
          <cell r="C1680">
            <v>23003</v>
          </cell>
          <cell r="D1680" t="str">
            <v>adult</v>
          </cell>
          <cell r="E1680" t="str">
            <v>B</v>
          </cell>
          <cell r="F1680" t="str">
            <v>PSYCHIATRIC SOCIAL WORKER II</v>
          </cell>
          <cell r="G1680" t="str">
            <v>9035A</v>
          </cell>
          <cell r="H1680">
            <v>5425.82</v>
          </cell>
          <cell r="I1680">
            <v>1</v>
          </cell>
          <cell r="J1680">
            <v>12</v>
          </cell>
          <cell r="K1680">
            <v>1</v>
          </cell>
          <cell r="L1680">
            <v>65109.84</v>
          </cell>
        </row>
        <row r="1681">
          <cell r="A1681">
            <v>102663</v>
          </cell>
          <cell r="B1681">
            <v>23003</v>
          </cell>
          <cell r="C1681">
            <v>23003</v>
          </cell>
          <cell r="D1681" t="str">
            <v>adult</v>
          </cell>
          <cell r="E1681" t="str">
            <v>B</v>
          </cell>
          <cell r="F1681" t="str">
            <v>PSYCHIATRIC SOCIAL WORKER II</v>
          </cell>
          <cell r="G1681" t="str">
            <v>9035A</v>
          </cell>
          <cell r="H1681">
            <v>5425.82</v>
          </cell>
          <cell r="I1681">
            <v>1</v>
          </cell>
          <cell r="J1681">
            <v>12</v>
          </cell>
          <cell r="K1681">
            <v>1</v>
          </cell>
          <cell r="L1681">
            <v>65109.84</v>
          </cell>
        </row>
        <row r="1682">
          <cell r="A1682">
            <v>104194</v>
          </cell>
          <cell r="B1682">
            <v>23003</v>
          </cell>
          <cell r="C1682">
            <v>23003</v>
          </cell>
          <cell r="D1682" t="str">
            <v>adult</v>
          </cell>
          <cell r="E1682" t="str">
            <v>B</v>
          </cell>
          <cell r="F1682" t="str">
            <v>PSYCHIATRIC SOCIAL WORKER II</v>
          </cell>
          <cell r="G1682" t="str">
            <v>9035A</v>
          </cell>
          <cell r="H1682">
            <v>5425.82</v>
          </cell>
          <cell r="I1682">
            <v>1</v>
          </cell>
          <cell r="J1682">
            <v>12</v>
          </cell>
          <cell r="K1682">
            <v>1</v>
          </cell>
          <cell r="L1682">
            <v>65109.84</v>
          </cell>
        </row>
        <row r="1683">
          <cell r="A1683">
            <v>104036</v>
          </cell>
          <cell r="B1683">
            <v>20923</v>
          </cell>
          <cell r="C1683">
            <v>23003</v>
          </cell>
          <cell r="D1683" t="str">
            <v>adult</v>
          </cell>
          <cell r="E1683" t="str">
            <v>B</v>
          </cell>
          <cell r="F1683" t="str">
            <v>REHABILITATION COUNSELOR II</v>
          </cell>
          <cell r="G1683" t="str">
            <v>8593A</v>
          </cell>
          <cell r="H1683">
            <v>4076.09</v>
          </cell>
          <cell r="I1683">
            <v>1</v>
          </cell>
          <cell r="J1683">
            <v>12</v>
          </cell>
          <cell r="K1683">
            <v>1</v>
          </cell>
          <cell r="L1683">
            <v>48922.8</v>
          </cell>
        </row>
        <row r="1684">
          <cell r="A1684">
            <v>102659</v>
          </cell>
          <cell r="B1684">
            <v>23003</v>
          </cell>
          <cell r="C1684">
            <v>23003</v>
          </cell>
          <cell r="D1684" t="str">
            <v>adult</v>
          </cell>
          <cell r="E1684" t="str">
            <v>B</v>
          </cell>
          <cell r="F1684" t="str">
            <v>SENIOR MENTAL HEALTH COUNSELOR, RN</v>
          </cell>
          <cell r="G1684" t="str">
            <v>5280A</v>
          </cell>
          <cell r="H1684">
            <v>6790.09</v>
          </cell>
          <cell r="I1684">
            <v>1</v>
          </cell>
          <cell r="J1684">
            <v>12</v>
          </cell>
          <cell r="K1684">
            <v>1</v>
          </cell>
          <cell r="L1684">
            <v>83105.40203389831</v>
          </cell>
        </row>
        <row r="1685">
          <cell r="A1685">
            <v>102064</v>
          </cell>
          <cell r="B1685">
            <v>23003</v>
          </cell>
          <cell r="C1685">
            <v>23003</v>
          </cell>
          <cell r="D1685" t="str">
            <v>adult</v>
          </cell>
          <cell r="E1685" t="str">
            <v>B</v>
          </cell>
          <cell r="F1685" t="str">
            <v xml:space="preserve">SENIOR SECRETARY III               </v>
          </cell>
          <cell r="G1685" t="str">
            <v>2102A</v>
          </cell>
          <cell r="H1685">
            <v>4106.3599999999997</v>
          </cell>
          <cell r="I1685">
            <v>1</v>
          </cell>
          <cell r="J1685">
            <v>12</v>
          </cell>
          <cell r="K1685">
            <v>1</v>
          </cell>
          <cell r="L1685">
            <v>49276.56</v>
          </cell>
        </row>
        <row r="1686">
          <cell r="A1686">
            <v>106083</v>
          </cell>
          <cell r="B1686">
            <v>18676</v>
          </cell>
          <cell r="C1686">
            <v>23003</v>
          </cell>
          <cell r="D1686" t="str">
            <v>adult</v>
          </cell>
          <cell r="E1686" t="str">
            <v>B</v>
          </cell>
          <cell r="F1686" t="str">
            <v xml:space="preserve">SR COMMUN MENTAL HLTH PSYCHOLOGIST </v>
          </cell>
          <cell r="G1686" t="str">
            <v>8712A</v>
          </cell>
          <cell r="H1686">
            <v>7311.45</v>
          </cell>
          <cell r="I1686">
            <v>1</v>
          </cell>
          <cell r="J1686">
            <v>12</v>
          </cell>
          <cell r="K1686">
            <v>1</v>
          </cell>
          <cell r="L1686">
            <v>87737.16</v>
          </cell>
        </row>
        <row r="1687">
          <cell r="A1687">
            <v>102618</v>
          </cell>
          <cell r="B1687">
            <v>23003</v>
          </cell>
          <cell r="C1687">
            <v>23003</v>
          </cell>
          <cell r="D1687" t="str">
            <v>adult</v>
          </cell>
          <cell r="E1687" t="str">
            <v>B</v>
          </cell>
          <cell r="F1687" t="str">
            <v xml:space="preserve">STUDENT WORKER                     </v>
          </cell>
          <cell r="G1687" t="str">
            <v>8242F</v>
          </cell>
          <cell r="H1687">
            <v>8.52</v>
          </cell>
          <cell r="I1687">
            <v>1</v>
          </cell>
          <cell r="J1687">
            <v>2088</v>
          </cell>
          <cell r="K1687">
            <v>0</v>
          </cell>
          <cell r="L1687">
            <v>17789.48</v>
          </cell>
        </row>
        <row r="1688">
          <cell r="A1688">
            <v>104348</v>
          </cell>
          <cell r="B1688">
            <v>20564</v>
          </cell>
          <cell r="C1688">
            <v>23003</v>
          </cell>
          <cell r="D1688" t="str">
            <v>adult</v>
          </cell>
          <cell r="E1688" t="str">
            <v>B</v>
          </cell>
          <cell r="F1688" t="str">
            <v xml:space="preserve">SUPVG MENTAL HEALTH PSYCHIATRIST   </v>
          </cell>
          <cell r="G1688" t="str">
            <v>4737A</v>
          </cell>
          <cell r="H1688">
            <v>13870</v>
          </cell>
          <cell r="I1688">
            <v>1</v>
          </cell>
          <cell r="J1688">
            <v>12</v>
          </cell>
          <cell r="K1688">
            <v>1</v>
          </cell>
          <cell r="L1688">
            <v>166440</v>
          </cell>
        </row>
        <row r="1689">
          <cell r="A1689">
            <v>101608</v>
          </cell>
          <cell r="B1689">
            <v>23003</v>
          </cell>
          <cell r="C1689">
            <v>23003</v>
          </cell>
          <cell r="D1689" t="str">
            <v>adult</v>
          </cell>
          <cell r="E1689" t="str">
            <v>B</v>
          </cell>
          <cell r="F1689" t="str">
            <v xml:space="preserve">SUPVG PSYCHIATRIC SOCIAL WORKER    </v>
          </cell>
          <cell r="G1689" t="str">
            <v>9038A</v>
          </cell>
          <cell r="H1689">
            <v>6062.45</v>
          </cell>
          <cell r="I1689">
            <v>1</v>
          </cell>
          <cell r="J1689">
            <v>12</v>
          </cell>
          <cell r="K1689">
            <v>1</v>
          </cell>
          <cell r="L1689">
            <v>72749.399999999994</v>
          </cell>
        </row>
        <row r="1690">
          <cell r="A1690">
            <v>102504</v>
          </cell>
          <cell r="B1690">
            <v>23007</v>
          </cell>
          <cell r="C1690">
            <v>20944</v>
          </cell>
          <cell r="D1690" t="str">
            <v>adult</v>
          </cell>
          <cell r="E1690" t="str">
            <v>B</v>
          </cell>
          <cell r="F1690" t="str">
            <v xml:space="preserve">ADMINISTRATIVE ASSISTANT II        </v>
          </cell>
          <cell r="G1690" t="str">
            <v>0888A</v>
          </cell>
          <cell r="H1690">
            <v>4334.6400000000003</v>
          </cell>
          <cell r="I1690">
            <v>1</v>
          </cell>
          <cell r="J1690">
            <v>12</v>
          </cell>
          <cell r="K1690">
            <v>1</v>
          </cell>
          <cell r="L1690">
            <v>52015.360000000001</v>
          </cell>
        </row>
        <row r="1691">
          <cell r="A1691">
            <v>102907</v>
          </cell>
          <cell r="B1691">
            <v>20944</v>
          </cell>
          <cell r="C1691">
            <v>20944</v>
          </cell>
          <cell r="D1691" t="str">
            <v>adult</v>
          </cell>
          <cell r="E1691" t="str">
            <v>B</v>
          </cell>
          <cell r="F1691" t="str">
            <v xml:space="preserve">ADMINISTRATIVE ASSISTANT III       </v>
          </cell>
          <cell r="G1691" t="str">
            <v>0889A</v>
          </cell>
          <cell r="H1691">
            <v>4832</v>
          </cell>
          <cell r="I1691">
            <v>1</v>
          </cell>
          <cell r="J1691">
            <v>12</v>
          </cell>
          <cell r="K1691">
            <v>1</v>
          </cell>
          <cell r="L1691">
            <v>57983.839999999997</v>
          </cell>
        </row>
        <row r="1692">
          <cell r="A1692">
            <v>102509</v>
          </cell>
          <cell r="B1692">
            <v>23005</v>
          </cell>
          <cell r="C1692">
            <v>20944</v>
          </cell>
          <cell r="D1692" t="str">
            <v>adult</v>
          </cell>
          <cell r="E1692" t="str">
            <v>B</v>
          </cell>
          <cell r="F1692" t="str">
            <v>COMMUNITY WORKER</v>
          </cell>
          <cell r="G1692" t="str">
            <v>8103A</v>
          </cell>
          <cell r="H1692">
            <v>2984.09</v>
          </cell>
          <cell r="I1692">
            <v>1</v>
          </cell>
          <cell r="J1692">
            <v>12</v>
          </cell>
          <cell r="K1692">
            <v>1</v>
          </cell>
          <cell r="L1692">
            <v>35809.08</v>
          </cell>
        </row>
        <row r="1693">
          <cell r="A1693">
            <v>100240</v>
          </cell>
          <cell r="B1693">
            <v>20944</v>
          </cell>
          <cell r="C1693">
            <v>20944</v>
          </cell>
          <cell r="D1693" t="str">
            <v>adult</v>
          </cell>
          <cell r="E1693" t="str">
            <v>B</v>
          </cell>
          <cell r="F1693" t="str">
            <v>DEPUTY DIRECTOR, MENTAL HEALTH (UC)</v>
          </cell>
          <cell r="G1693" t="str">
            <v>4707A</v>
          </cell>
          <cell r="H1693">
            <v>10568.17</v>
          </cell>
          <cell r="I1693">
            <v>1</v>
          </cell>
          <cell r="J1693">
            <v>12</v>
          </cell>
          <cell r="K1693">
            <v>1</v>
          </cell>
          <cell r="L1693">
            <v>126818</v>
          </cell>
        </row>
        <row r="1694">
          <cell r="A1694">
            <v>100331</v>
          </cell>
          <cell r="B1694">
            <v>20683</v>
          </cell>
          <cell r="C1694">
            <v>20944</v>
          </cell>
          <cell r="D1694" t="str">
            <v>adult</v>
          </cell>
          <cell r="E1694" t="str">
            <v>B</v>
          </cell>
          <cell r="F1694" t="str">
            <v xml:space="preserve">INTERMEDIATE STENOGRAPHER          </v>
          </cell>
          <cell r="G1694" t="str">
            <v>2172A</v>
          </cell>
          <cell r="H1694">
            <v>2934</v>
          </cell>
          <cell r="I1694">
            <v>1</v>
          </cell>
          <cell r="J1694">
            <v>12</v>
          </cell>
          <cell r="K1694">
            <v>1</v>
          </cell>
          <cell r="L1694">
            <v>35208</v>
          </cell>
        </row>
        <row r="1695">
          <cell r="A1695">
            <v>109334</v>
          </cell>
          <cell r="B1695">
            <v>20658</v>
          </cell>
          <cell r="C1695">
            <v>20944</v>
          </cell>
          <cell r="D1695" t="str">
            <v>adult</v>
          </cell>
          <cell r="E1695" t="str">
            <v>B</v>
          </cell>
          <cell r="F1695" t="str">
            <v>INTERMEDIATE TYPIST-CLERK</v>
          </cell>
          <cell r="G1695" t="str">
            <v>2214A</v>
          </cell>
          <cell r="H1695">
            <v>2675.27</v>
          </cell>
          <cell r="I1695">
            <v>1</v>
          </cell>
          <cell r="J1695">
            <v>12</v>
          </cell>
          <cell r="K1695">
            <v>1</v>
          </cell>
          <cell r="L1695">
            <v>32103.16</v>
          </cell>
        </row>
        <row r="1696">
          <cell r="A1696">
            <v>101709</v>
          </cell>
          <cell r="B1696">
            <v>20944</v>
          </cell>
          <cell r="C1696">
            <v>20944</v>
          </cell>
          <cell r="D1696" t="str">
            <v>adult</v>
          </cell>
          <cell r="E1696" t="str">
            <v>B</v>
          </cell>
          <cell r="F1696" t="str">
            <v xml:space="preserve">MANAGEMENT SECRETARY III           </v>
          </cell>
          <cell r="G1696" t="str">
            <v>2109A</v>
          </cell>
          <cell r="H1696">
            <v>4576.7299999999996</v>
          </cell>
          <cell r="I1696">
            <v>1</v>
          </cell>
          <cell r="J1696">
            <v>12</v>
          </cell>
          <cell r="K1696">
            <v>1</v>
          </cell>
          <cell r="L1696">
            <v>54920.52</v>
          </cell>
        </row>
        <row r="1697">
          <cell r="A1697">
            <v>102261</v>
          </cell>
          <cell r="B1697">
            <v>20944</v>
          </cell>
          <cell r="C1697">
            <v>20944</v>
          </cell>
          <cell r="D1697" t="str">
            <v>adult</v>
          </cell>
          <cell r="E1697" t="str">
            <v>B</v>
          </cell>
          <cell r="F1697" t="str">
            <v xml:space="preserve">MENTAL HEALTH ANALYST I            </v>
          </cell>
          <cell r="G1697" t="str">
            <v>4727A</v>
          </cell>
          <cell r="H1697">
            <v>5602.09</v>
          </cell>
          <cell r="I1697">
            <v>1</v>
          </cell>
          <cell r="J1697">
            <v>12</v>
          </cell>
          <cell r="K1697">
            <v>1</v>
          </cell>
          <cell r="L1697">
            <v>67225.16</v>
          </cell>
        </row>
        <row r="1698">
          <cell r="A1698">
            <v>102540</v>
          </cell>
          <cell r="B1698">
            <v>20944</v>
          </cell>
          <cell r="C1698">
            <v>20944</v>
          </cell>
          <cell r="D1698" t="str">
            <v>adult</v>
          </cell>
          <cell r="E1698" t="str">
            <v>B</v>
          </cell>
          <cell r="F1698" t="str">
            <v xml:space="preserve">MENTAL HEALTH ANALYST I            </v>
          </cell>
          <cell r="G1698" t="str">
            <v>4727A</v>
          </cell>
          <cell r="H1698">
            <v>5602.09</v>
          </cell>
          <cell r="I1698">
            <v>1</v>
          </cell>
          <cell r="J1698">
            <v>12</v>
          </cell>
          <cell r="K1698">
            <v>1</v>
          </cell>
          <cell r="L1698">
            <v>67225.16</v>
          </cell>
        </row>
        <row r="1699">
          <cell r="A1699">
            <v>100537</v>
          </cell>
          <cell r="B1699">
            <v>20944</v>
          </cell>
          <cell r="C1699">
            <v>20944</v>
          </cell>
          <cell r="D1699" t="str">
            <v>adult</v>
          </cell>
          <cell r="E1699" t="str">
            <v>B</v>
          </cell>
          <cell r="F1699" t="str">
            <v xml:space="preserve">MENTAL HEALTH ANALYST III          </v>
          </cell>
          <cell r="G1699" t="str">
            <v>4731A</v>
          </cell>
          <cell r="H1699">
            <v>7329.55</v>
          </cell>
          <cell r="I1699">
            <v>1</v>
          </cell>
          <cell r="J1699">
            <v>12</v>
          </cell>
          <cell r="K1699">
            <v>1</v>
          </cell>
          <cell r="L1699">
            <v>87954.76</v>
          </cell>
        </row>
        <row r="1700">
          <cell r="A1700">
            <v>104240</v>
          </cell>
          <cell r="B1700">
            <v>18712</v>
          </cell>
          <cell r="C1700">
            <v>20944</v>
          </cell>
          <cell r="D1700" t="str">
            <v>adult</v>
          </cell>
          <cell r="E1700" t="str">
            <v>B</v>
          </cell>
          <cell r="F1700" t="str">
            <v xml:space="preserve">MENTAL HEALTH ANALYST III          </v>
          </cell>
          <cell r="G1700" t="str">
            <v>4731A</v>
          </cell>
          <cell r="H1700">
            <v>7329.55</v>
          </cell>
          <cell r="I1700">
            <v>1</v>
          </cell>
          <cell r="J1700">
            <v>12</v>
          </cell>
          <cell r="K1700">
            <v>1</v>
          </cell>
          <cell r="L1700">
            <v>87954.76</v>
          </cell>
        </row>
        <row r="1701">
          <cell r="A1701">
            <v>104143</v>
          </cell>
          <cell r="B1701">
            <v>20944</v>
          </cell>
          <cell r="C1701">
            <v>20944</v>
          </cell>
          <cell r="D1701" t="str">
            <v>adult</v>
          </cell>
          <cell r="E1701" t="str">
            <v>B</v>
          </cell>
          <cell r="F1701" t="str">
            <v>MENTAL HEALTH PSYCHIATRIST</v>
          </cell>
          <cell r="G1701" t="str">
            <v>4735A</v>
          </cell>
          <cell r="H1701">
            <v>12844</v>
          </cell>
          <cell r="I1701">
            <v>1</v>
          </cell>
          <cell r="J1701">
            <v>6</v>
          </cell>
          <cell r="K1701">
            <v>0.5</v>
          </cell>
          <cell r="L1701">
            <v>77064</v>
          </cell>
        </row>
        <row r="1702">
          <cell r="A1702">
            <v>100831</v>
          </cell>
          <cell r="B1702">
            <v>20588</v>
          </cell>
          <cell r="C1702">
            <v>20944</v>
          </cell>
          <cell r="D1702" t="str">
            <v>adult</v>
          </cell>
          <cell r="E1702" t="str">
            <v>B</v>
          </cell>
          <cell r="F1702" t="str">
            <v>MENTAL HEALTH SERVICES COORD I</v>
          </cell>
          <cell r="G1702" t="str">
            <v>8148A</v>
          </cell>
          <cell r="H1702">
            <v>5126.91</v>
          </cell>
          <cell r="I1702">
            <v>1</v>
          </cell>
          <cell r="J1702">
            <v>12</v>
          </cell>
          <cell r="K1702">
            <v>1</v>
          </cell>
          <cell r="L1702">
            <v>61522.92</v>
          </cell>
        </row>
        <row r="1703">
          <cell r="A1703">
            <v>107329</v>
          </cell>
          <cell r="B1703">
            <v>21557</v>
          </cell>
          <cell r="C1703">
            <v>20944</v>
          </cell>
          <cell r="D1703" t="str">
            <v>adult</v>
          </cell>
          <cell r="E1703" t="str">
            <v>B</v>
          </cell>
          <cell r="F1703" t="str">
            <v>MENTAL HEALTH SERVICES COORD II</v>
          </cell>
          <cell r="G1703" t="str">
            <v>8149A</v>
          </cell>
          <cell r="H1703">
            <v>5152.3599999999997</v>
          </cell>
          <cell r="I1703">
            <v>1</v>
          </cell>
          <cell r="J1703">
            <v>12</v>
          </cell>
          <cell r="K1703">
            <v>1</v>
          </cell>
          <cell r="L1703">
            <v>61828.72</v>
          </cell>
        </row>
        <row r="1704">
          <cell r="A1704">
            <v>101996</v>
          </cell>
          <cell r="B1704">
            <v>20944</v>
          </cell>
          <cell r="C1704">
            <v>20944</v>
          </cell>
          <cell r="D1704" t="str">
            <v>adult</v>
          </cell>
          <cell r="E1704" t="str">
            <v>B</v>
          </cell>
          <cell r="F1704" t="str">
            <v>MENTAL HLTH CLINICAL DIST CHIEF</v>
          </cell>
          <cell r="G1704" t="str">
            <v>4722A</v>
          </cell>
          <cell r="H1704">
            <v>10074</v>
          </cell>
          <cell r="I1704">
            <v>1</v>
          </cell>
          <cell r="J1704">
            <v>12</v>
          </cell>
          <cell r="K1704">
            <v>1</v>
          </cell>
          <cell r="L1704">
            <v>120887.6</v>
          </cell>
        </row>
        <row r="1705">
          <cell r="A1705">
            <v>102279</v>
          </cell>
          <cell r="B1705">
            <v>23015</v>
          </cell>
          <cell r="C1705">
            <v>20944</v>
          </cell>
          <cell r="D1705" t="str">
            <v>adult</v>
          </cell>
          <cell r="E1705" t="str">
            <v>B</v>
          </cell>
          <cell r="F1705" t="str">
            <v>MENTAL HLTH CLINICAL DIST CHIEF</v>
          </cell>
          <cell r="G1705" t="str">
            <v>4722A</v>
          </cell>
          <cell r="H1705">
            <v>10074</v>
          </cell>
          <cell r="I1705">
            <v>1</v>
          </cell>
          <cell r="J1705">
            <v>12</v>
          </cell>
          <cell r="K1705">
            <v>1</v>
          </cell>
          <cell r="L1705">
            <v>120887.6</v>
          </cell>
        </row>
        <row r="1706">
          <cell r="A1706">
            <v>107327</v>
          </cell>
          <cell r="B1706">
            <v>21557</v>
          </cell>
          <cell r="C1706">
            <v>20944</v>
          </cell>
          <cell r="D1706" t="str">
            <v>adult</v>
          </cell>
          <cell r="E1706" t="str">
            <v>B</v>
          </cell>
          <cell r="F1706" t="str">
            <v>MNTL HLTH CLINICAL PROGRAM HEAD</v>
          </cell>
          <cell r="G1706" t="str">
            <v>4726A</v>
          </cell>
          <cell r="H1706">
            <v>8709.73</v>
          </cell>
          <cell r="I1706">
            <v>1</v>
          </cell>
          <cell r="J1706">
            <v>12</v>
          </cell>
          <cell r="K1706">
            <v>1</v>
          </cell>
          <cell r="L1706">
            <v>104516.76</v>
          </cell>
        </row>
        <row r="1707">
          <cell r="A1707">
            <v>106637</v>
          </cell>
          <cell r="B1707">
            <v>18676</v>
          </cell>
          <cell r="C1707">
            <v>20944</v>
          </cell>
          <cell r="D1707" t="str">
            <v>adult</v>
          </cell>
          <cell r="E1707" t="str">
            <v>B</v>
          </cell>
          <cell r="F1707" t="str">
            <v>OCCUPATIONAL THERAPY SUPERVISOR I</v>
          </cell>
          <cell r="G1707" t="str">
            <v>5859A</v>
          </cell>
          <cell r="H1707">
            <v>6790.09</v>
          </cell>
          <cell r="I1707">
            <v>1</v>
          </cell>
          <cell r="J1707">
            <v>12</v>
          </cell>
          <cell r="K1707">
            <v>1</v>
          </cell>
          <cell r="L1707">
            <v>81481.399999999994</v>
          </cell>
        </row>
        <row r="1708">
          <cell r="A1708">
            <v>102357</v>
          </cell>
          <cell r="B1708">
            <v>20944</v>
          </cell>
          <cell r="C1708">
            <v>20944</v>
          </cell>
          <cell r="D1708" t="str">
            <v>adult</v>
          </cell>
          <cell r="E1708" t="str">
            <v>B</v>
          </cell>
          <cell r="F1708" t="str">
            <v xml:space="preserve">SENIOR SECRETARY III               </v>
          </cell>
          <cell r="G1708" t="str">
            <v>2102A</v>
          </cell>
          <cell r="H1708">
            <v>4106.3599999999997</v>
          </cell>
          <cell r="I1708">
            <v>1</v>
          </cell>
          <cell r="J1708">
            <v>12</v>
          </cell>
          <cell r="K1708">
            <v>1</v>
          </cell>
          <cell r="L1708">
            <v>49276.56</v>
          </cell>
        </row>
        <row r="1709">
          <cell r="A1709">
            <v>104069</v>
          </cell>
          <cell r="B1709">
            <v>20944</v>
          </cell>
          <cell r="C1709">
            <v>20944</v>
          </cell>
          <cell r="D1709" t="str">
            <v>adult</v>
          </cell>
          <cell r="E1709" t="str">
            <v>B</v>
          </cell>
          <cell r="F1709" t="str">
            <v xml:space="preserve">STAFF ASSISTANT II                 </v>
          </cell>
          <cell r="G1709" t="str">
            <v>0913A</v>
          </cell>
          <cell r="H1709">
            <v>4167.45</v>
          </cell>
          <cell r="I1709">
            <v>1</v>
          </cell>
          <cell r="J1709">
            <v>12</v>
          </cell>
          <cell r="K1709">
            <v>1</v>
          </cell>
          <cell r="L1709">
            <v>50009.24</v>
          </cell>
        </row>
        <row r="1710">
          <cell r="A1710">
            <v>105025</v>
          </cell>
          <cell r="B1710">
            <v>18713</v>
          </cell>
          <cell r="C1710">
            <v>20944</v>
          </cell>
          <cell r="D1710" t="str">
            <v>adult</v>
          </cell>
          <cell r="E1710" t="str">
            <v>B</v>
          </cell>
          <cell r="F1710" t="str">
            <v xml:space="preserve">STAFF ASSISTANT II                 </v>
          </cell>
          <cell r="G1710" t="str">
            <v>0913A</v>
          </cell>
          <cell r="H1710">
            <v>4167.45</v>
          </cell>
          <cell r="I1710">
            <v>1</v>
          </cell>
          <cell r="J1710">
            <v>12</v>
          </cell>
          <cell r="K1710">
            <v>1</v>
          </cell>
          <cell r="L1710">
            <v>50009.24</v>
          </cell>
        </row>
        <row r="1711">
          <cell r="A1711">
            <v>102678</v>
          </cell>
          <cell r="B1711">
            <v>20465</v>
          </cell>
          <cell r="C1711">
            <v>20657</v>
          </cell>
          <cell r="D1711" t="str">
            <v>adult</v>
          </cell>
          <cell r="E1711" t="str">
            <v>B</v>
          </cell>
          <cell r="F1711" t="str">
            <v>CLINICAL PSYCHOLOGIST II</v>
          </cell>
          <cell r="G1711" t="str">
            <v>8697A</v>
          </cell>
          <cell r="H1711">
            <v>6993.82</v>
          </cell>
          <cell r="I1711">
            <v>1</v>
          </cell>
          <cell r="J1711">
            <v>12</v>
          </cell>
          <cell r="K1711">
            <v>1</v>
          </cell>
          <cell r="L1711">
            <v>83925.52</v>
          </cell>
        </row>
        <row r="1712">
          <cell r="A1712">
            <v>109773</v>
          </cell>
          <cell r="B1712" t="str">
            <v>TBA</v>
          </cell>
          <cell r="C1712">
            <v>20657</v>
          </cell>
          <cell r="D1712" t="str">
            <v>adult</v>
          </cell>
          <cell r="E1712" t="str">
            <v>B</v>
          </cell>
          <cell r="F1712" t="str">
            <v>CLINICAL PSYCHOLOGIST II</v>
          </cell>
          <cell r="G1712" t="str">
            <v>8697A</v>
          </cell>
          <cell r="H1712">
            <v>6993.82</v>
          </cell>
          <cell r="I1712">
            <v>1</v>
          </cell>
          <cell r="J1712">
            <v>12</v>
          </cell>
          <cell r="K1712">
            <v>1</v>
          </cell>
          <cell r="L1712">
            <v>83925.84</v>
          </cell>
        </row>
        <row r="1713">
          <cell r="A1713">
            <v>100323</v>
          </cell>
          <cell r="B1713">
            <v>20657</v>
          </cell>
          <cell r="C1713">
            <v>20657</v>
          </cell>
          <cell r="D1713" t="str">
            <v>adult</v>
          </cell>
          <cell r="E1713" t="str">
            <v>B</v>
          </cell>
          <cell r="F1713" t="str">
            <v xml:space="preserve">INTERMEDIATE STENOGRAPHER          </v>
          </cell>
          <cell r="G1713" t="str">
            <v>2172A</v>
          </cell>
          <cell r="H1713">
            <v>2934</v>
          </cell>
          <cell r="I1713">
            <v>1</v>
          </cell>
          <cell r="J1713">
            <v>12</v>
          </cell>
          <cell r="K1713">
            <v>1</v>
          </cell>
          <cell r="L1713">
            <v>35208</v>
          </cell>
        </row>
        <row r="1714">
          <cell r="A1714">
            <v>109789</v>
          </cell>
          <cell r="B1714" t="str">
            <v>TBA</v>
          </cell>
          <cell r="C1714">
            <v>20657</v>
          </cell>
          <cell r="D1714" t="str">
            <v>adult</v>
          </cell>
          <cell r="E1714" t="str">
            <v>B</v>
          </cell>
          <cell r="F1714" t="str">
            <v>INTERMEDIATE TYPIST-CLERK</v>
          </cell>
          <cell r="G1714" t="str">
            <v>2214A</v>
          </cell>
          <cell r="H1714">
            <v>2675.27</v>
          </cell>
          <cell r="I1714">
            <v>1</v>
          </cell>
          <cell r="J1714">
            <v>12</v>
          </cell>
          <cell r="K1714">
            <v>1</v>
          </cell>
          <cell r="L1714">
            <v>32103.24</v>
          </cell>
        </row>
        <row r="1715">
          <cell r="A1715">
            <v>106104</v>
          </cell>
          <cell r="B1715">
            <v>18676</v>
          </cell>
          <cell r="C1715">
            <v>20657</v>
          </cell>
          <cell r="D1715" t="str">
            <v>adult</v>
          </cell>
          <cell r="E1715" t="str">
            <v>B</v>
          </cell>
          <cell r="F1715" t="str">
            <v>MEDICAL CASE WORKER II</v>
          </cell>
          <cell r="G1715" t="str">
            <v>9002A</v>
          </cell>
          <cell r="H1715">
            <v>3938.82</v>
          </cell>
          <cell r="I1715">
            <v>1</v>
          </cell>
          <cell r="J1715">
            <v>12</v>
          </cell>
          <cell r="K1715">
            <v>1</v>
          </cell>
          <cell r="L1715">
            <v>47265.68</v>
          </cell>
        </row>
        <row r="1716">
          <cell r="A1716">
            <v>109883</v>
          </cell>
          <cell r="B1716">
            <v>27592</v>
          </cell>
          <cell r="C1716">
            <v>20657</v>
          </cell>
          <cell r="D1716" t="str">
            <v>adult</v>
          </cell>
          <cell r="E1716" t="str">
            <v>B</v>
          </cell>
          <cell r="F1716" t="str">
            <v>MEDICAL CASE WORKER II</v>
          </cell>
          <cell r="G1716" t="str">
            <v>9002A</v>
          </cell>
          <cell r="H1716">
            <v>3938.82</v>
          </cell>
          <cell r="I1716">
            <v>1</v>
          </cell>
          <cell r="J1716">
            <v>12</v>
          </cell>
          <cell r="K1716">
            <v>1</v>
          </cell>
          <cell r="L1716">
            <v>47265.84</v>
          </cell>
        </row>
        <row r="1717">
          <cell r="A1717">
            <v>109884</v>
          </cell>
          <cell r="B1717">
            <v>27592</v>
          </cell>
          <cell r="C1717">
            <v>20657</v>
          </cell>
          <cell r="D1717" t="str">
            <v>adult</v>
          </cell>
          <cell r="E1717" t="str">
            <v>B</v>
          </cell>
          <cell r="F1717" t="str">
            <v>MEDICAL CASE WORKER II</v>
          </cell>
          <cell r="G1717" t="str">
            <v>9002A</v>
          </cell>
          <cell r="H1717">
            <v>3938.82</v>
          </cell>
          <cell r="I1717">
            <v>1</v>
          </cell>
          <cell r="J1717">
            <v>12</v>
          </cell>
          <cell r="K1717">
            <v>1</v>
          </cell>
          <cell r="L1717">
            <v>47265.84</v>
          </cell>
        </row>
        <row r="1718">
          <cell r="A1718">
            <v>109887</v>
          </cell>
          <cell r="B1718">
            <v>27592</v>
          </cell>
          <cell r="C1718">
            <v>20657</v>
          </cell>
          <cell r="D1718" t="str">
            <v>adult</v>
          </cell>
          <cell r="E1718" t="str">
            <v>B</v>
          </cell>
          <cell r="F1718" t="str">
            <v>MEDICAL CASE WORKER II</v>
          </cell>
          <cell r="G1718" t="str">
            <v>9002A</v>
          </cell>
          <cell r="H1718">
            <v>3938.82</v>
          </cell>
          <cell r="I1718">
            <v>1</v>
          </cell>
          <cell r="J1718">
            <v>12</v>
          </cell>
          <cell r="K1718">
            <v>1</v>
          </cell>
          <cell r="L1718">
            <v>47265.84</v>
          </cell>
        </row>
        <row r="1719">
          <cell r="A1719">
            <v>109318</v>
          </cell>
          <cell r="B1719">
            <v>20658</v>
          </cell>
          <cell r="C1719">
            <v>20657</v>
          </cell>
          <cell r="D1719" t="str">
            <v>adult</v>
          </cell>
          <cell r="E1719" t="str">
            <v>B</v>
          </cell>
          <cell r="F1719" t="str">
            <v>MEDICAL RECORDS SUPERVISOR II</v>
          </cell>
          <cell r="G1719" t="str">
            <v>1390A</v>
          </cell>
          <cell r="H1719">
            <v>3581.73</v>
          </cell>
          <cell r="I1719">
            <v>1</v>
          </cell>
          <cell r="J1719">
            <v>12</v>
          </cell>
          <cell r="K1719">
            <v>1</v>
          </cell>
          <cell r="L1719">
            <v>42980.52</v>
          </cell>
        </row>
        <row r="1720">
          <cell r="A1720">
            <v>109314</v>
          </cell>
          <cell r="B1720">
            <v>20658</v>
          </cell>
          <cell r="C1720">
            <v>20657</v>
          </cell>
          <cell r="D1720" t="str">
            <v>adult</v>
          </cell>
          <cell r="E1720" t="str">
            <v>B</v>
          </cell>
          <cell r="F1720" t="str">
            <v>MEDICAL RECORDS TECH. II</v>
          </cell>
          <cell r="G1720" t="str">
            <v>1401A</v>
          </cell>
          <cell r="H1720">
            <v>3202.27</v>
          </cell>
          <cell r="I1720">
            <v>1</v>
          </cell>
          <cell r="J1720">
            <v>12</v>
          </cell>
          <cell r="K1720">
            <v>1</v>
          </cell>
          <cell r="L1720">
            <v>38427.24</v>
          </cell>
        </row>
        <row r="1721">
          <cell r="A1721">
            <v>109319</v>
          </cell>
          <cell r="B1721">
            <v>20658</v>
          </cell>
          <cell r="C1721">
            <v>20657</v>
          </cell>
          <cell r="D1721" t="str">
            <v>adult</v>
          </cell>
          <cell r="E1721" t="str">
            <v>B</v>
          </cell>
          <cell r="F1721" t="str">
            <v>MEDICAL RECORDS TECH. II</v>
          </cell>
          <cell r="G1721" t="str">
            <v>1401A</v>
          </cell>
          <cell r="H1721">
            <v>3202.27</v>
          </cell>
          <cell r="I1721">
            <v>1</v>
          </cell>
          <cell r="J1721">
            <v>12</v>
          </cell>
          <cell r="K1721">
            <v>1</v>
          </cell>
          <cell r="L1721">
            <v>38427.24</v>
          </cell>
        </row>
        <row r="1722">
          <cell r="A1722">
            <v>102551</v>
          </cell>
          <cell r="B1722">
            <v>20657</v>
          </cell>
          <cell r="C1722">
            <v>20657</v>
          </cell>
          <cell r="D1722" t="str">
            <v>adult</v>
          </cell>
          <cell r="E1722" t="str">
            <v>B</v>
          </cell>
          <cell r="F1722" t="str">
            <v>MENTAL HEALTH COUNSELOR, RN</v>
          </cell>
          <cell r="G1722" t="str">
            <v>5278A</v>
          </cell>
          <cell r="H1722">
            <v>6275.27</v>
          </cell>
          <cell r="I1722">
            <v>1</v>
          </cell>
          <cell r="J1722">
            <v>12</v>
          </cell>
          <cell r="K1722">
            <v>1</v>
          </cell>
          <cell r="L1722">
            <v>76804.323333333334</v>
          </cell>
        </row>
        <row r="1723">
          <cell r="A1723">
            <v>106157</v>
          </cell>
          <cell r="B1723">
            <v>18676</v>
          </cell>
          <cell r="C1723">
            <v>20657</v>
          </cell>
          <cell r="D1723" t="str">
            <v>adult</v>
          </cell>
          <cell r="E1723" t="str">
            <v>B</v>
          </cell>
          <cell r="F1723" t="str">
            <v>MENTAL HEALTH SERVICES COORD I</v>
          </cell>
          <cell r="G1723" t="str">
            <v>8148A</v>
          </cell>
          <cell r="H1723">
            <v>5126.91</v>
          </cell>
          <cell r="I1723">
            <v>1</v>
          </cell>
          <cell r="J1723">
            <v>12</v>
          </cell>
          <cell r="K1723">
            <v>1</v>
          </cell>
          <cell r="L1723">
            <v>61522.92</v>
          </cell>
        </row>
        <row r="1724">
          <cell r="A1724">
            <v>109200</v>
          </cell>
          <cell r="B1724">
            <v>27506</v>
          </cell>
          <cell r="C1724">
            <v>20657</v>
          </cell>
          <cell r="D1724" t="str">
            <v>adult</v>
          </cell>
          <cell r="E1724" t="str">
            <v>B</v>
          </cell>
          <cell r="F1724" t="str">
            <v>PATIENT RESOURCES WORKER</v>
          </cell>
          <cell r="G1724" t="str">
            <v>9192A</v>
          </cell>
          <cell r="H1724">
            <v>2748.27</v>
          </cell>
          <cell r="I1724">
            <v>1</v>
          </cell>
          <cell r="J1724">
            <v>12</v>
          </cell>
          <cell r="K1724">
            <v>1</v>
          </cell>
          <cell r="L1724">
            <v>32979.24</v>
          </cell>
        </row>
        <row r="1725">
          <cell r="A1725">
            <v>104356</v>
          </cell>
          <cell r="B1725">
            <v>21561</v>
          </cell>
          <cell r="C1725">
            <v>20657</v>
          </cell>
          <cell r="D1725" t="str">
            <v>adult</v>
          </cell>
          <cell r="E1725" t="str">
            <v>B</v>
          </cell>
          <cell r="F1725" t="str">
            <v>PSYCHIATRIC SOCIAL WORKER II</v>
          </cell>
          <cell r="G1725" t="str">
            <v>9035A</v>
          </cell>
          <cell r="H1725">
            <v>5425.82</v>
          </cell>
          <cell r="I1725">
            <v>1</v>
          </cell>
          <cell r="J1725">
            <v>12</v>
          </cell>
          <cell r="K1725">
            <v>1</v>
          </cell>
          <cell r="L1725">
            <v>65109.84</v>
          </cell>
        </row>
        <row r="1726">
          <cell r="A1726">
            <v>104358</v>
          </cell>
          <cell r="B1726">
            <v>21561</v>
          </cell>
          <cell r="C1726">
            <v>20657</v>
          </cell>
          <cell r="D1726" t="str">
            <v>adult</v>
          </cell>
          <cell r="E1726" t="str">
            <v>B</v>
          </cell>
          <cell r="F1726" t="str">
            <v>PSYCHIATRIC SOCIAL WORKER II</v>
          </cell>
          <cell r="G1726" t="str">
            <v>9035A</v>
          </cell>
          <cell r="H1726">
            <v>5425.82</v>
          </cell>
          <cell r="I1726">
            <v>1</v>
          </cell>
          <cell r="J1726">
            <v>12</v>
          </cell>
          <cell r="K1726">
            <v>1</v>
          </cell>
          <cell r="L1726">
            <v>65109.84</v>
          </cell>
        </row>
        <row r="1727">
          <cell r="A1727">
            <v>109336</v>
          </cell>
          <cell r="B1727">
            <v>20658</v>
          </cell>
          <cell r="C1727">
            <v>20657</v>
          </cell>
          <cell r="D1727" t="str">
            <v>adult</v>
          </cell>
          <cell r="E1727" t="str">
            <v>B</v>
          </cell>
          <cell r="F1727" t="str">
            <v>PSYCHIATRIC SOCIAL WORKER II</v>
          </cell>
          <cell r="G1727" t="str">
            <v>9035A</v>
          </cell>
          <cell r="H1727">
            <v>5425.82</v>
          </cell>
          <cell r="I1727">
            <v>1</v>
          </cell>
          <cell r="J1727">
            <v>12</v>
          </cell>
          <cell r="K1727">
            <v>1</v>
          </cell>
          <cell r="L1727">
            <v>65109.760000000002</v>
          </cell>
        </row>
        <row r="1728">
          <cell r="A1728">
            <v>109338</v>
          </cell>
          <cell r="B1728">
            <v>20658</v>
          </cell>
          <cell r="C1728">
            <v>20657</v>
          </cell>
          <cell r="D1728" t="str">
            <v>adult</v>
          </cell>
          <cell r="E1728" t="str">
            <v>B</v>
          </cell>
          <cell r="F1728" t="str">
            <v>PSYCHIATRIC SOCIAL WORKER II</v>
          </cell>
          <cell r="G1728" t="str">
            <v>9035A</v>
          </cell>
          <cell r="H1728">
            <v>5425.82</v>
          </cell>
          <cell r="I1728">
            <v>1</v>
          </cell>
          <cell r="J1728">
            <v>12</v>
          </cell>
          <cell r="K1728">
            <v>1</v>
          </cell>
          <cell r="L1728">
            <v>65109.760000000002</v>
          </cell>
        </row>
        <row r="1729">
          <cell r="A1729">
            <v>109840</v>
          </cell>
          <cell r="B1729">
            <v>27592</v>
          </cell>
          <cell r="C1729">
            <v>20657</v>
          </cell>
          <cell r="D1729" t="str">
            <v>adult</v>
          </cell>
          <cell r="E1729" t="str">
            <v>B</v>
          </cell>
          <cell r="F1729" t="str">
            <v>PSYCHIATRIC SOCIAL WORKER II</v>
          </cell>
          <cell r="G1729" t="str">
            <v>9035A</v>
          </cell>
          <cell r="H1729">
            <v>5425.82</v>
          </cell>
          <cell r="I1729">
            <v>1</v>
          </cell>
          <cell r="J1729">
            <v>12</v>
          </cell>
          <cell r="K1729">
            <v>1</v>
          </cell>
          <cell r="L1729">
            <v>65109.84</v>
          </cell>
        </row>
        <row r="1730">
          <cell r="A1730">
            <v>109841</v>
          </cell>
          <cell r="B1730">
            <v>27592</v>
          </cell>
          <cell r="C1730">
            <v>20657</v>
          </cell>
          <cell r="D1730" t="str">
            <v>adult</v>
          </cell>
          <cell r="E1730" t="str">
            <v>B</v>
          </cell>
          <cell r="F1730" t="str">
            <v>PSYCHIATRIC SOCIAL WORKER II</v>
          </cell>
          <cell r="G1730" t="str">
            <v>9035A</v>
          </cell>
          <cell r="H1730">
            <v>5425.82</v>
          </cell>
          <cell r="I1730">
            <v>1</v>
          </cell>
          <cell r="J1730">
            <v>12</v>
          </cell>
          <cell r="K1730">
            <v>1</v>
          </cell>
          <cell r="L1730">
            <v>65109.84</v>
          </cell>
        </row>
        <row r="1731">
          <cell r="A1731">
            <v>109842</v>
          </cell>
          <cell r="B1731">
            <v>27592</v>
          </cell>
          <cell r="C1731">
            <v>20657</v>
          </cell>
          <cell r="D1731" t="str">
            <v>adult</v>
          </cell>
          <cell r="E1731" t="str">
            <v>B</v>
          </cell>
          <cell r="F1731" t="str">
            <v>PSYCHIATRIC SOCIAL WORKER II</v>
          </cell>
          <cell r="G1731" t="str">
            <v>9035A</v>
          </cell>
          <cell r="H1731">
            <v>5425.82</v>
          </cell>
          <cell r="I1731">
            <v>1</v>
          </cell>
          <cell r="J1731">
            <v>12</v>
          </cell>
          <cell r="K1731">
            <v>1</v>
          </cell>
          <cell r="L1731">
            <v>65109.84</v>
          </cell>
        </row>
        <row r="1732">
          <cell r="A1732">
            <v>109843</v>
          </cell>
          <cell r="B1732">
            <v>27592</v>
          </cell>
          <cell r="C1732">
            <v>20657</v>
          </cell>
          <cell r="D1732" t="str">
            <v>adult</v>
          </cell>
          <cell r="E1732" t="str">
            <v>B</v>
          </cell>
          <cell r="F1732" t="str">
            <v>PSYCHIATRIC SOCIAL WORKER II</v>
          </cell>
          <cell r="G1732" t="str">
            <v>9035A</v>
          </cell>
          <cell r="H1732">
            <v>5425.82</v>
          </cell>
          <cell r="I1732">
            <v>1</v>
          </cell>
          <cell r="J1732">
            <v>12</v>
          </cell>
          <cell r="K1732">
            <v>1</v>
          </cell>
          <cell r="L1732">
            <v>65109.84</v>
          </cell>
        </row>
        <row r="1733">
          <cell r="A1733">
            <v>109894</v>
          </cell>
          <cell r="B1733">
            <v>27592</v>
          </cell>
          <cell r="C1733">
            <v>20657</v>
          </cell>
          <cell r="D1733" t="str">
            <v>adult</v>
          </cell>
          <cell r="E1733" t="str">
            <v>B</v>
          </cell>
          <cell r="F1733" t="str">
            <v>PSYCHIATRIC SOCIAL WORKER II</v>
          </cell>
          <cell r="G1733" t="str">
            <v>9035A</v>
          </cell>
          <cell r="H1733">
            <v>5425.82</v>
          </cell>
          <cell r="I1733">
            <v>1</v>
          </cell>
          <cell r="J1733">
            <v>12</v>
          </cell>
          <cell r="K1733">
            <v>1</v>
          </cell>
          <cell r="L1733">
            <v>65109.84</v>
          </cell>
        </row>
        <row r="1734">
          <cell r="A1734">
            <v>109896</v>
          </cell>
          <cell r="B1734">
            <v>27592</v>
          </cell>
          <cell r="C1734">
            <v>20657</v>
          </cell>
          <cell r="D1734" t="str">
            <v>adult</v>
          </cell>
          <cell r="E1734" t="str">
            <v>B</v>
          </cell>
          <cell r="F1734" t="str">
            <v>PSYCHIATRIC SOCIAL WORKER II</v>
          </cell>
          <cell r="G1734" t="str">
            <v>9035A</v>
          </cell>
          <cell r="H1734">
            <v>5425.82</v>
          </cell>
          <cell r="I1734">
            <v>1</v>
          </cell>
          <cell r="J1734">
            <v>12</v>
          </cell>
          <cell r="K1734">
            <v>1</v>
          </cell>
          <cell r="L1734">
            <v>65109.84</v>
          </cell>
        </row>
        <row r="1735">
          <cell r="A1735">
            <v>109897</v>
          </cell>
          <cell r="B1735">
            <v>27592</v>
          </cell>
          <cell r="C1735">
            <v>20657</v>
          </cell>
          <cell r="D1735" t="str">
            <v>adult</v>
          </cell>
          <cell r="E1735" t="str">
            <v>B</v>
          </cell>
          <cell r="F1735" t="str">
            <v>PSYCHIATRIC SOCIAL WORKER II</v>
          </cell>
          <cell r="G1735" t="str">
            <v>9035A</v>
          </cell>
          <cell r="H1735">
            <v>5425.82</v>
          </cell>
          <cell r="I1735">
            <v>1</v>
          </cell>
          <cell r="J1735">
            <v>12</v>
          </cell>
          <cell r="K1735">
            <v>1</v>
          </cell>
          <cell r="L1735">
            <v>65109.84</v>
          </cell>
        </row>
        <row r="1736">
          <cell r="A1736">
            <v>104789</v>
          </cell>
          <cell r="B1736">
            <v>20658</v>
          </cell>
          <cell r="C1736">
            <v>20657</v>
          </cell>
          <cell r="D1736" t="str">
            <v>adult</v>
          </cell>
          <cell r="E1736" t="str">
            <v>B</v>
          </cell>
          <cell r="F1736" t="str">
            <v xml:space="preserve">SECRETARY III                      </v>
          </cell>
          <cell r="G1736" t="str">
            <v>2096A</v>
          </cell>
          <cell r="H1736">
            <v>3387</v>
          </cell>
          <cell r="I1736">
            <v>1</v>
          </cell>
          <cell r="J1736">
            <v>12</v>
          </cell>
          <cell r="K1736">
            <v>1</v>
          </cell>
          <cell r="L1736">
            <v>40643.839999999997</v>
          </cell>
        </row>
        <row r="1737">
          <cell r="A1737">
            <v>104430</v>
          </cell>
          <cell r="B1737">
            <v>20472</v>
          </cell>
          <cell r="C1737">
            <v>20657</v>
          </cell>
          <cell r="D1737" t="str">
            <v>adult</v>
          </cell>
          <cell r="E1737" t="str">
            <v>B</v>
          </cell>
          <cell r="F1737" t="str">
            <v>SENIOR MENTAL HEALTH COUNSELOR, RN</v>
          </cell>
          <cell r="G1737" t="str">
            <v>5280A</v>
          </cell>
          <cell r="H1737">
            <v>6790.09</v>
          </cell>
          <cell r="I1737">
            <v>1</v>
          </cell>
          <cell r="J1737">
            <v>12</v>
          </cell>
          <cell r="K1737">
            <v>1</v>
          </cell>
          <cell r="L1737">
            <v>83105.40203389831</v>
          </cell>
        </row>
        <row r="1738">
          <cell r="A1738">
            <v>109347</v>
          </cell>
          <cell r="B1738">
            <v>20658</v>
          </cell>
          <cell r="C1738">
            <v>20657</v>
          </cell>
          <cell r="D1738" t="str">
            <v>adult</v>
          </cell>
          <cell r="E1738" t="str">
            <v>B</v>
          </cell>
          <cell r="F1738" t="str">
            <v xml:space="preserve">SENIOR SECRETARY III               </v>
          </cell>
          <cell r="G1738" t="str">
            <v>2102A</v>
          </cell>
          <cell r="H1738">
            <v>4106.3599999999997</v>
          </cell>
          <cell r="I1738">
            <v>1</v>
          </cell>
          <cell r="J1738">
            <v>12</v>
          </cell>
          <cell r="K1738">
            <v>1</v>
          </cell>
          <cell r="L1738">
            <v>49276.56</v>
          </cell>
        </row>
        <row r="1739">
          <cell r="A1739">
            <v>109852</v>
          </cell>
          <cell r="B1739">
            <v>27592</v>
          </cell>
          <cell r="C1739">
            <v>20657</v>
          </cell>
          <cell r="D1739" t="str">
            <v>adult</v>
          </cell>
          <cell r="E1739" t="str">
            <v>B</v>
          </cell>
          <cell r="F1739" t="str">
            <v xml:space="preserve">SENIOR TYPIST-CLERK                </v>
          </cell>
          <cell r="G1739" t="str">
            <v>2216A</v>
          </cell>
          <cell r="H1739">
            <v>3013.55</v>
          </cell>
          <cell r="I1739">
            <v>1</v>
          </cell>
          <cell r="J1739">
            <v>12</v>
          </cell>
          <cell r="K1739">
            <v>1</v>
          </cell>
          <cell r="L1739">
            <v>36162.6</v>
          </cell>
        </row>
        <row r="1740">
          <cell r="A1740">
            <v>109853</v>
          </cell>
          <cell r="B1740" t="str">
            <v>TBA</v>
          </cell>
          <cell r="C1740">
            <v>20657</v>
          </cell>
          <cell r="D1740" t="str">
            <v>adult</v>
          </cell>
          <cell r="E1740" t="str">
            <v>B</v>
          </cell>
          <cell r="F1740" t="str">
            <v xml:space="preserve">SENIOR TYPIST-CLERK                </v>
          </cell>
          <cell r="G1740" t="str">
            <v>2216A</v>
          </cell>
          <cell r="H1740">
            <v>3013.55</v>
          </cell>
          <cell r="I1740">
            <v>1</v>
          </cell>
          <cell r="J1740">
            <v>12</v>
          </cell>
          <cell r="K1740">
            <v>1</v>
          </cell>
          <cell r="L1740">
            <v>36162.6</v>
          </cell>
        </row>
        <row r="1741">
          <cell r="A1741">
            <v>109854</v>
          </cell>
          <cell r="B1741" t="str">
            <v>TBA</v>
          </cell>
          <cell r="C1741">
            <v>20657</v>
          </cell>
          <cell r="D1741" t="str">
            <v>adult</v>
          </cell>
          <cell r="E1741" t="str">
            <v>B</v>
          </cell>
          <cell r="F1741" t="str">
            <v xml:space="preserve">SENIOR TYPIST-CLERK                </v>
          </cell>
          <cell r="G1741" t="str">
            <v>2216A</v>
          </cell>
          <cell r="H1741">
            <v>3013.55</v>
          </cell>
          <cell r="I1741">
            <v>1</v>
          </cell>
          <cell r="J1741">
            <v>12</v>
          </cell>
          <cell r="K1741">
            <v>1</v>
          </cell>
          <cell r="L1741">
            <v>36162.6</v>
          </cell>
        </row>
        <row r="1742">
          <cell r="A1742">
            <v>109855</v>
          </cell>
          <cell r="B1742" t="str">
            <v>TBA</v>
          </cell>
          <cell r="C1742">
            <v>20657</v>
          </cell>
          <cell r="D1742" t="str">
            <v>adult</v>
          </cell>
          <cell r="E1742" t="str">
            <v>B</v>
          </cell>
          <cell r="F1742" t="str">
            <v xml:space="preserve">SENIOR TYPIST-CLERK                </v>
          </cell>
          <cell r="G1742" t="str">
            <v>2216A</v>
          </cell>
          <cell r="H1742">
            <v>3013.55</v>
          </cell>
          <cell r="I1742">
            <v>1</v>
          </cell>
          <cell r="J1742">
            <v>12</v>
          </cell>
          <cell r="K1742">
            <v>1</v>
          </cell>
          <cell r="L1742">
            <v>36162.6</v>
          </cell>
        </row>
        <row r="1743">
          <cell r="A1743">
            <v>102554</v>
          </cell>
          <cell r="B1743">
            <v>20657</v>
          </cell>
          <cell r="C1743">
            <v>20657</v>
          </cell>
          <cell r="D1743" t="str">
            <v>adult</v>
          </cell>
          <cell r="E1743" t="str">
            <v>B</v>
          </cell>
          <cell r="F1743" t="str">
            <v xml:space="preserve">STAFF ASSISTANT I                  </v>
          </cell>
          <cell r="G1743" t="str">
            <v>0907A</v>
          </cell>
          <cell r="H1743">
            <v>3453.18</v>
          </cell>
          <cell r="I1743">
            <v>1</v>
          </cell>
          <cell r="J1743">
            <v>12</v>
          </cell>
          <cell r="K1743">
            <v>1</v>
          </cell>
          <cell r="L1743">
            <v>41438.480000000003</v>
          </cell>
        </row>
        <row r="1744">
          <cell r="A1744">
            <v>109863</v>
          </cell>
          <cell r="B1744">
            <v>27592</v>
          </cell>
          <cell r="C1744">
            <v>20657</v>
          </cell>
          <cell r="D1744" t="str">
            <v>adult</v>
          </cell>
          <cell r="E1744" t="str">
            <v>B</v>
          </cell>
          <cell r="F1744" t="str">
            <v xml:space="preserve">STAFF ASSISTANT II                 </v>
          </cell>
          <cell r="G1744" t="str">
            <v>0913A</v>
          </cell>
          <cell r="H1744">
            <v>4167.45</v>
          </cell>
          <cell r="I1744">
            <v>1</v>
          </cell>
          <cell r="J1744">
            <v>12</v>
          </cell>
          <cell r="K1744">
            <v>1</v>
          </cell>
          <cell r="L1744">
            <v>50009.4</v>
          </cell>
        </row>
        <row r="1745">
          <cell r="A1745">
            <v>104995</v>
          </cell>
          <cell r="B1745">
            <v>20657</v>
          </cell>
          <cell r="C1745">
            <v>20657</v>
          </cell>
          <cell r="D1745" t="str">
            <v>adult</v>
          </cell>
          <cell r="E1745" t="str">
            <v>B</v>
          </cell>
          <cell r="F1745" t="str">
            <v>SUBSTANCE ABUSE COUNSELOR</v>
          </cell>
          <cell r="G1745" t="str">
            <v>5884A</v>
          </cell>
          <cell r="H1745">
            <v>3210</v>
          </cell>
          <cell r="I1745">
            <v>1</v>
          </cell>
          <cell r="J1745">
            <v>12</v>
          </cell>
          <cell r="K1745">
            <v>1</v>
          </cell>
          <cell r="L1745">
            <v>38520</v>
          </cell>
        </row>
        <row r="1746">
          <cell r="A1746">
            <v>109315</v>
          </cell>
          <cell r="B1746">
            <v>20658</v>
          </cell>
          <cell r="C1746">
            <v>20657</v>
          </cell>
          <cell r="D1746" t="str">
            <v>adult</v>
          </cell>
          <cell r="E1746" t="str">
            <v>B</v>
          </cell>
          <cell r="F1746" t="str">
            <v>SUPERVISING CLERK</v>
          </cell>
          <cell r="G1746" t="str">
            <v>1174A</v>
          </cell>
          <cell r="H1746">
            <v>2941</v>
          </cell>
          <cell r="I1746">
            <v>1</v>
          </cell>
          <cell r="J1746">
            <v>12</v>
          </cell>
          <cell r="K1746">
            <v>1</v>
          </cell>
          <cell r="L1746">
            <v>35292</v>
          </cell>
        </row>
        <row r="1747">
          <cell r="A1747">
            <v>109917</v>
          </cell>
          <cell r="B1747">
            <v>27592</v>
          </cell>
          <cell r="C1747">
            <v>20657</v>
          </cell>
          <cell r="D1747" t="str">
            <v>adult</v>
          </cell>
          <cell r="E1747" t="str">
            <v>B</v>
          </cell>
          <cell r="F1747" t="str">
            <v xml:space="preserve">SUPVG PSYCHIATRIC SOCIAL WORKER    </v>
          </cell>
          <cell r="G1747" t="str">
            <v>9038A</v>
          </cell>
          <cell r="H1747">
            <v>6062.45</v>
          </cell>
          <cell r="I1747">
            <v>1</v>
          </cell>
          <cell r="J1747">
            <v>12</v>
          </cell>
          <cell r="K1747">
            <v>1</v>
          </cell>
          <cell r="L1747">
            <v>72749.399999999994</v>
          </cell>
        </row>
        <row r="1748">
          <cell r="A1748">
            <v>103633</v>
          </cell>
          <cell r="B1748">
            <v>18634</v>
          </cell>
          <cell r="C1748">
            <v>23007</v>
          </cell>
          <cell r="D1748" t="str">
            <v>adult</v>
          </cell>
          <cell r="E1748" t="str">
            <v>B</v>
          </cell>
          <cell r="F1748" t="str">
            <v>CLINICAL PSYCHOLOGIST II</v>
          </cell>
          <cell r="G1748" t="str">
            <v>8697A</v>
          </cell>
          <cell r="H1748">
            <v>6993.82</v>
          </cell>
          <cell r="I1748">
            <v>1</v>
          </cell>
          <cell r="J1748">
            <v>12</v>
          </cell>
          <cell r="K1748">
            <v>1</v>
          </cell>
          <cell r="L1748">
            <v>83925.52</v>
          </cell>
        </row>
        <row r="1749">
          <cell r="A1749">
            <v>104218</v>
          </cell>
          <cell r="B1749">
            <v>23010</v>
          </cell>
          <cell r="C1749">
            <v>23007</v>
          </cell>
          <cell r="D1749" t="str">
            <v>adult</v>
          </cell>
          <cell r="E1749" t="str">
            <v>B</v>
          </cell>
          <cell r="F1749" t="str">
            <v>CLINICAL PSYCHOLOGIST II</v>
          </cell>
          <cell r="G1749" t="str">
            <v>8697A</v>
          </cell>
          <cell r="H1749">
            <v>6993.82</v>
          </cell>
          <cell r="I1749">
            <v>1</v>
          </cell>
          <cell r="J1749">
            <v>12</v>
          </cell>
          <cell r="K1749">
            <v>1</v>
          </cell>
          <cell r="L1749">
            <v>83925.52</v>
          </cell>
        </row>
        <row r="1750">
          <cell r="A1750">
            <v>104357</v>
          </cell>
          <cell r="B1750">
            <v>21561</v>
          </cell>
          <cell r="C1750">
            <v>23007</v>
          </cell>
          <cell r="D1750" t="str">
            <v>adult</v>
          </cell>
          <cell r="E1750" t="str">
            <v>B</v>
          </cell>
          <cell r="F1750" t="str">
            <v>CLINICAL PSYCHOLOGIST II</v>
          </cell>
          <cell r="G1750" t="str">
            <v>8697A</v>
          </cell>
          <cell r="H1750">
            <v>6993.82</v>
          </cell>
          <cell r="I1750">
            <v>1</v>
          </cell>
          <cell r="J1750">
            <v>12</v>
          </cell>
          <cell r="K1750">
            <v>1</v>
          </cell>
          <cell r="L1750">
            <v>83925.52</v>
          </cell>
        </row>
        <row r="1751">
          <cell r="A1751">
            <v>104462</v>
          </cell>
          <cell r="B1751">
            <v>23034</v>
          </cell>
          <cell r="C1751">
            <v>23007</v>
          </cell>
          <cell r="D1751" t="str">
            <v>adult</v>
          </cell>
          <cell r="E1751" t="str">
            <v>B</v>
          </cell>
          <cell r="F1751" t="str">
            <v>CLINICAL PSYCHOLOGIST II</v>
          </cell>
          <cell r="G1751" t="str">
            <v>8697A</v>
          </cell>
          <cell r="H1751">
            <v>6993.82</v>
          </cell>
          <cell r="I1751">
            <v>1</v>
          </cell>
          <cell r="J1751">
            <v>12</v>
          </cell>
          <cell r="K1751">
            <v>1</v>
          </cell>
          <cell r="L1751">
            <v>83925.52</v>
          </cell>
        </row>
        <row r="1752">
          <cell r="A1752">
            <v>102633</v>
          </cell>
          <cell r="B1752">
            <v>23007</v>
          </cell>
          <cell r="C1752">
            <v>23007</v>
          </cell>
          <cell r="D1752" t="str">
            <v>adult</v>
          </cell>
          <cell r="E1752" t="str">
            <v>B</v>
          </cell>
          <cell r="F1752" t="str">
            <v>COMMUNITY WORKER</v>
          </cell>
          <cell r="G1752" t="str">
            <v>8103A</v>
          </cell>
          <cell r="H1752">
            <v>2984.09</v>
          </cell>
          <cell r="I1752">
            <v>1</v>
          </cell>
          <cell r="J1752">
            <v>12</v>
          </cell>
          <cell r="K1752">
            <v>1</v>
          </cell>
          <cell r="L1752">
            <v>35809.08</v>
          </cell>
        </row>
        <row r="1753">
          <cell r="A1753">
            <v>102649</v>
          </cell>
          <cell r="B1753">
            <v>23007</v>
          </cell>
          <cell r="C1753">
            <v>23007</v>
          </cell>
          <cell r="D1753" t="str">
            <v>adult</v>
          </cell>
          <cell r="E1753" t="str">
            <v>B</v>
          </cell>
          <cell r="F1753" t="str">
            <v>COMMUNITY WORKER</v>
          </cell>
          <cell r="G1753" t="str">
            <v>8103A</v>
          </cell>
          <cell r="H1753">
            <v>2984.09</v>
          </cell>
          <cell r="I1753">
            <v>1</v>
          </cell>
          <cell r="J1753">
            <v>12</v>
          </cell>
          <cell r="K1753">
            <v>1</v>
          </cell>
          <cell r="L1753">
            <v>35809.08</v>
          </cell>
        </row>
        <row r="1754">
          <cell r="A1754">
            <v>106257</v>
          </cell>
          <cell r="B1754">
            <v>23035</v>
          </cell>
          <cell r="C1754">
            <v>23007</v>
          </cell>
          <cell r="D1754" t="str">
            <v>adult</v>
          </cell>
          <cell r="E1754" t="str">
            <v>B</v>
          </cell>
          <cell r="F1754" t="str">
            <v>COMMUNITY WORKER</v>
          </cell>
          <cell r="G1754" t="str">
            <v>8103A</v>
          </cell>
          <cell r="H1754">
            <v>2984.09</v>
          </cell>
          <cell r="I1754">
            <v>1</v>
          </cell>
          <cell r="J1754">
            <v>12</v>
          </cell>
          <cell r="K1754">
            <v>1</v>
          </cell>
          <cell r="L1754">
            <v>35809.08</v>
          </cell>
        </row>
        <row r="1755">
          <cell r="A1755">
            <v>102278</v>
          </cell>
          <cell r="B1755">
            <v>23007</v>
          </cell>
          <cell r="C1755">
            <v>23007</v>
          </cell>
          <cell r="D1755" t="str">
            <v>adult</v>
          </cell>
          <cell r="E1755" t="str">
            <v>B</v>
          </cell>
          <cell r="F1755" t="str">
            <v xml:space="preserve">INT SUPERVISING TYPIST-CLERK       </v>
          </cell>
          <cell r="G1755" t="str">
            <v>2221A</v>
          </cell>
          <cell r="H1755">
            <v>3337.91</v>
          </cell>
          <cell r="I1755">
            <v>1</v>
          </cell>
          <cell r="J1755">
            <v>12</v>
          </cell>
          <cell r="K1755">
            <v>1</v>
          </cell>
          <cell r="L1755">
            <v>40054.519999999997</v>
          </cell>
        </row>
        <row r="1756">
          <cell r="A1756">
            <v>104729</v>
          </cell>
          <cell r="B1756">
            <v>23007</v>
          </cell>
          <cell r="C1756">
            <v>23007</v>
          </cell>
          <cell r="D1756" t="str">
            <v>adult</v>
          </cell>
          <cell r="E1756" t="str">
            <v>B</v>
          </cell>
          <cell r="F1756" t="str">
            <v xml:space="preserve">INTERMEDIATE CLERK                 </v>
          </cell>
          <cell r="G1756" t="str">
            <v>1138A</v>
          </cell>
          <cell r="H1756">
            <v>2611.09</v>
          </cell>
          <cell r="I1756">
            <v>1</v>
          </cell>
          <cell r="J1756">
            <v>12</v>
          </cell>
          <cell r="K1756">
            <v>1</v>
          </cell>
          <cell r="L1756">
            <v>31333</v>
          </cell>
        </row>
        <row r="1757">
          <cell r="A1757">
            <v>102455</v>
          </cell>
          <cell r="B1757">
            <v>23007</v>
          </cell>
          <cell r="C1757">
            <v>23007</v>
          </cell>
          <cell r="D1757" t="str">
            <v>adult</v>
          </cell>
          <cell r="E1757" t="str">
            <v>B</v>
          </cell>
          <cell r="F1757" t="str">
            <v>INTERMEDIATE TYPIST-CLERK</v>
          </cell>
          <cell r="G1757" t="str">
            <v>2214A</v>
          </cell>
          <cell r="H1757">
            <v>2675.27</v>
          </cell>
          <cell r="I1757">
            <v>1</v>
          </cell>
          <cell r="J1757">
            <v>12</v>
          </cell>
          <cell r="K1757">
            <v>1</v>
          </cell>
          <cell r="L1757">
            <v>32103.16</v>
          </cell>
        </row>
        <row r="1758">
          <cell r="A1758">
            <v>104730</v>
          </cell>
          <cell r="B1758">
            <v>23007</v>
          </cell>
          <cell r="C1758">
            <v>23007</v>
          </cell>
          <cell r="D1758" t="str">
            <v>adult</v>
          </cell>
          <cell r="E1758" t="str">
            <v>B</v>
          </cell>
          <cell r="F1758" t="str">
            <v>INTERMEDIATE TYPIST-CLERK</v>
          </cell>
          <cell r="G1758" t="str">
            <v>2214A</v>
          </cell>
          <cell r="H1758">
            <v>2675.27</v>
          </cell>
          <cell r="I1758">
            <v>1</v>
          </cell>
          <cell r="J1758">
            <v>12</v>
          </cell>
          <cell r="K1758">
            <v>1</v>
          </cell>
          <cell r="L1758">
            <v>32103.16</v>
          </cell>
        </row>
        <row r="1759">
          <cell r="A1759">
            <v>109180</v>
          </cell>
          <cell r="B1759">
            <v>27506</v>
          </cell>
          <cell r="C1759">
            <v>23007</v>
          </cell>
          <cell r="D1759" t="str">
            <v>adult</v>
          </cell>
          <cell r="E1759" t="str">
            <v>B</v>
          </cell>
          <cell r="F1759" t="str">
            <v>INTERMEDIATE TYPIST-CLERK</v>
          </cell>
          <cell r="G1759" t="str">
            <v>2214A</v>
          </cell>
          <cell r="H1759">
            <v>2675.27</v>
          </cell>
          <cell r="I1759">
            <v>1</v>
          </cell>
          <cell r="J1759">
            <v>12</v>
          </cell>
          <cell r="K1759">
            <v>1</v>
          </cell>
          <cell r="L1759">
            <v>32103.16</v>
          </cell>
        </row>
        <row r="1760">
          <cell r="A1760">
            <v>109718</v>
          </cell>
          <cell r="B1760">
            <v>23007</v>
          </cell>
          <cell r="C1760">
            <v>23007</v>
          </cell>
          <cell r="D1760" t="str">
            <v>adult</v>
          </cell>
          <cell r="E1760" t="str">
            <v>B</v>
          </cell>
          <cell r="F1760" t="str">
            <v>INTERMEDIATE TYPIST-CLERK</v>
          </cell>
          <cell r="G1760" t="str">
            <v>2214A</v>
          </cell>
          <cell r="H1760">
            <v>2675.27</v>
          </cell>
          <cell r="I1760">
            <v>1</v>
          </cell>
          <cell r="J1760">
            <v>12</v>
          </cell>
          <cell r="K1760">
            <v>1</v>
          </cell>
          <cell r="L1760">
            <v>32103.24</v>
          </cell>
        </row>
        <row r="1761">
          <cell r="A1761">
            <v>109719</v>
          </cell>
          <cell r="B1761">
            <v>23007</v>
          </cell>
          <cell r="C1761">
            <v>23007</v>
          </cell>
          <cell r="D1761" t="str">
            <v>adult</v>
          </cell>
          <cell r="E1761" t="str">
            <v>B</v>
          </cell>
          <cell r="F1761" t="str">
            <v>INTERMEDIATE TYPIST-CLERK</v>
          </cell>
          <cell r="G1761" t="str">
            <v>2214A</v>
          </cell>
          <cell r="H1761">
            <v>2675.27</v>
          </cell>
          <cell r="I1761">
            <v>1</v>
          </cell>
          <cell r="J1761">
            <v>12</v>
          </cell>
          <cell r="K1761">
            <v>1</v>
          </cell>
          <cell r="L1761">
            <v>32103.24</v>
          </cell>
        </row>
        <row r="1762">
          <cell r="A1762">
            <v>109720</v>
          </cell>
          <cell r="B1762">
            <v>23007</v>
          </cell>
          <cell r="C1762">
            <v>23007</v>
          </cell>
          <cell r="D1762" t="str">
            <v>adult</v>
          </cell>
          <cell r="E1762" t="str">
            <v>B</v>
          </cell>
          <cell r="F1762" t="str">
            <v>INTERMEDIATE TYPIST-CLERK</v>
          </cell>
          <cell r="G1762" t="str">
            <v>2214A</v>
          </cell>
          <cell r="H1762">
            <v>2675.27</v>
          </cell>
          <cell r="I1762">
            <v>1</v>
          </cell>
          <cell r="J1762">
            <v>12</v>
          </cell>
          <cell r="K1762">
            <v>1</v>
          </cell>
          <cell r="L1762">
            <v>32103.24</v>
          </cell>
        </row>
        <row r="1763">
          <cell r="A1763">
            <v>109721</v>
          </cell>
          <cell r="B1763">
            <v>23007</v>
          </cell>
          <cell r="C1763">
            <v>23007</v>
          </cell>
          <cell r="D1763" t="str">
            <v>adult</v>
          </cell>
          <cell r="E1763" t="str">
            <v>B</v>
          </cell>
          <cell r="F1763" t="str">
            <v>INTERMEDIATE TYPIST-CLERK</v>
          </cell>
          <cell r="G1763" t="str">
            <v>2214A</v>
          </cell>
          <cell r="H1763">
            <v>2675.27</v>
          </cell>
          <cell r="I1763">
            <v>1</v>
          </cell>
          <cell r="J1763">
            <v>12</v>
          </cell>
          <cell r="K1763">
            <v>1</v>
          </cell>
          <cell r="L1763">
            <v>32103.24</v>
          </cell>
        </row>
        <row r="1764">
          <cell r="A1764">
            <v>109722</v>
          </cell>
          <cell r="B1764">
            <v>23007</v>
          </cell>
          <cell r="C1764">
            <v>23007</v>
          </cell>
          <cell r="D1764" t="str">
            <v>adult</v>
          </cell>
          <cell r="E1764" t="str">
            <v>B</v>
          </cell>
          <cell r="F1764" t="str">
            <v>INTERMEDIATE TYPIST-CLERK</v>
          </cell>
          <cell r="G1764" t="str">
            <v>2214A</v>
          </cell>
          <cell r="H1764">
            <v>2675.27</v>
          </cell>
          <cell r="I1764">
            <v>1</v>
          </cell>
          <cell r="J1764">
            <v>12</v>
          </cell>
          <cell r="K1764">
            <v>1</v>
          </cell>
          <cell r="L1764">
            <v>32103.24</v>
          </cell>
        </row>
        <row r="1765">
          <cell r="A1765">
            <v>104395</v>
          </cell>
          <cell r="B1765">
            <v>23007</v>
          </cell>
          <cell r="C1765">
            <v>23007</v>
          </cell>
          <cell r="D1765" t="str">
            <v>adult</v>
          </cell>
          <cell r="E1765" t="str">
            <v>B</v>
          </cell>
          <cell r="F1765" t="str">
            <v>MEDICAL CASE WORKER II</v>
          </cell>
          <cell r="G1765" t="str">
            <v>9002A</v>
          </cell>
          <cell r="H1765">
            <v>3938.82</v>
          </cell>
          <cell r="I1765">
            <v>1</v>
          </cell>
          <cell r="J1765">
            <v>12</v>
          </cell>
          <cell r="K1765">
            <v>1</v>
          </cell>
          <cell r="L1765">
            <v>47265.68</v>
          </cell>
        </row>
        <row r="1766">
          <cell r="A1766">
            <v>100633</v>
          </cell>
          <cell r="B1766">
            <v>20683</v>
          </cell>
          <cell r="C1766">
            <v>23007</v>
          </cell>
          <cell r="D1766" t="str">
            <v>adult</v>
          </cell>
          <cell r="E1766" t="str">
            <v>B</v>
          </cell>
          <cell r="F1766" t="str">
            <v>MENTAL HEALTH COUNSELOR, RN</v>
          </cell>
          <cell r="G1766" t="str">
            <v>5278A</v>
          </cell>
          <cell r="H1766">
            <v>6275.27</v>
          </cell>
          <cell r="I1766">
            <v>1</v>
          </cell>
          <cell r="J1766">
            <v>12</v>
          </cell>
          <cell r="K1766">
            <v>1</v>
          </cell>
          <cell r="L1766">
            <v>76804.323333333334</v>
          </cell>
        </row>
        <row r="1767">
          <cell r="A1767">
            <v>102787</v>
          </cell>
          <cell r="B1767">
            <v>23007</v>
          </cell>
          <cell r="C1767">
            <v>23007</v>
          </cell>
          <cell r="D1767" t="str">
            <v>adult</v>
          </cell>
          <cell r="E1767" t="str">
            <v>B</v>
          </cell>
          <cell r="F1767" t="str">
            <v>MENTAL HEALTH COUNSELOR, RN</v>
          </cell>
          <cell r="G1767" t="str">
            <v>5278A</v>
          </cell>
          <cell r="H1767">
            <v>6275.27</v>
          </cell>
          <cell r="I1767">
            <v>1</v>
          </cell>
          <cell r="J1767">
            <v>12</v>
          </cell>
          <cell r="K1767">
            <v>1</v>
          </cell>
          <cell r="L1767">
            <v>76804.323333333334</v>
          </cell>
        </row>
        <row r="1768">
          <cell r="A1768">
            <v>103970</v>
          </cell>
          <cell r="B1768">
            <v>23007</v>
          </cell>
          <cell r="C1768">
            <v>23007</v>
          </cell>
          <cell r="D1768" t="str">
            <v>adult</v>
          </cell>
          <cell r="E1768" t="str">
            <v>B</v>
          </cell>
          <cell r="F1768" t="str">
            <v>MENTAL HEALTH COUNSELOR, RN</v>
          </cell>
          <cell r="G1768" t="str">
            <v>5278A</v>
          </cell>
          <cell r="H1768">
            <v>6275.27</v>
          </cell>
          <cell r="I1768">
            <v>1</v>
          </cell>
          <cell r="J1768">
            <v>12</v>
          </cell>
          <cell r="K1768">
            <v>1</v>
          </cell>
          <cell r="L1768">
            <v>76804.323333333334</v>
          </cell>
        </row>
        <row r="1769">
          <cell r="A1769">
            <v>104726</v>
          </cell>
          <cell r="B1769">
            <v>23007</v>
          </cell>
          <cell r="C1769">
            <v>23007</v>
          </cell>
          <cell r="D1769" t="str">
            <v>adult</v>
          </cell>
          <cell r="E1769" t="str">
            <v>B</v>
          </cell>
          <cell r="F1769" t="str">
            <v>MENTAL HEALTH COUNSELOR, RN</v>
          </cell>
          <cell r="G1769" t="str">
            <v>5278A</v>
          </cell>
          <cell r="H1769">
            <v>6275.27</v>
          </cell>
          <cell r="I1769">
            <v>1</v>
          </cell>
          <cell r="J1769">
            <v>12</v>
          </cell>
          <cell r="K1769">
            <v>1</v>
          </cell>
          <cell r="L1769">
            <v>76804.323333333334</v>
          </cell>
        </row>
        <row r="1770">
          <cell r="A1770">
            <v>101722</v>
          </cell>
          <cell r="B1770">
            <v>23007</v>
          </cell>
          <cell r="C1770">
            <v>23007</v>
          </cell>
          <cell r="D1770" t="str">
            <v>adult</v>
          </cell>
          <cell r="E1770" t="str">
            <v>B</v>
          </cell>
          <cell r="F1770" t="str">
            <v>MENTAL HEALTH PSYCHIATRIST</v>
          </cell>
          <cell r="G1770" t="str">
            <v>4735A</v>
          </cell>
          <cell r="H1770">
            <v>12844</v>
          </cell>
          <cell r="I1770">
            <v>1</v>
          </cell>
          <cell r="J1770">
            <v>12</v>
          </cell>
          <cell r="K1770">
            <v>1</v>
          </cell>
          <cell r="L1770">
            <v>154128</v>
          </cell>
        </row>
        <row r="1771">
          <cell r="A1771">
            <v>102740</v>
          </cell>
          <cell r="B1771">
            <v>23007</v>
          </cell>
          <cell r="C1771">
            <v>23007</v>
          </cell>
          <cell r="D1771" t="str">
            <v>adult</v>
          </cell>
          <cell r="E1771" t="str">
            <v>B</v>
          </cell>
          <cell r="F1771" t="str">
            <v>MENTAL HEALTH PSYCHIATRIST</v>
          </cell>
          <cell r="G1771" t="str">
            <v>4735A</v>
          </cell>
          <cell r="H1771">
            <v>12844</v>
          </cell>
          <cell r="I1771">
            <v>1</v>
          </cell>
          <cell r="J1771">
            <v>6</v>
          </cell>
          <cell r="K1771">
            <v>0.5</v>
          </cell>
          <cell r="L1771">
            <v>77064</v>
          </cell>
        </row>
        <row r="1772">
          <cell r="A1772">
            <v>103300</v>
          </cell>
          <cell r="B1772">
            <v>18588</v>
          </cell>
          <cell r="C1772">
            <v>23007</v>
          </cell>
          <cell r="D1772" t="str">
            <v>adult</v>
          </cell>
          <cell r="E1772" t="str">
            <v>B</v>
          </cell>
          <cell r="F1772" t="str">
            <v>MENTAL HEALTH PSYCHIATRIST</v>
          </cell>
          <cell r="G1772" t="str">
            <v>4735A</v>
          </cell>
          <cell r="H1772">
            <v>12844</v>
          </cell>
          <cell r="I1772">
            <v>1</v>
          </cell>
          <cell r="J1772">
            <v>3</v>
          </cell>
          <cell r="K1772">
            <v>0.25</v>
          </cell>
          <cell r="L1772">
            <v>38532</v>
          </cell>
        </row>
        <row r="1773">
          <cell r="A1773">
            <v>104418</v>
          </cell>
          <cell r="B1773">
            <v>23010</v>
          </cell>
          <cell r="C1773">
            <v>23007</v>
          </cell>
          <cell r="D1773" t="str">
            <v>adult</v>
          </cell>
          <cell r="E1773" t="str">
            <v>B</v>
          </cell>
          <cell r="F1773" t="str">
            <v>MENTAL HEALTH PSYCHIATRIST</v>
          </cell>
          <cell r="G1773" t="str">
            <v>4735A</v>
          </cell>
          <cell r="H1773">
            <v>12844</v>
          </cell>
          <cell r="I1773">
            <v>1</v>
          </cell>
          <cell r="J1773">
            <v>12</v>
          </cell>
          <cell r="K1773">
            <v>1</v>
          </cell>
          <cell r="L1773">
            <v>154128</v>
          </cell>
        </row>
        <row r="1774">
          <cell r="A1774">
            <v>104426</v>
          </cell>
          <cell r="B1774">
            <v>23007</v>
          </cell>
          <cell r="C1774">
            <v>23007</v>
          </cell>
          <cell r="D1774" t="str">
            <v>adult</v>
          </cell>
          <cell r="E1774" t="str">
            <v>B</v>
          </cell>
          <cell r="F1774" t="str">
            <v>MENTAL HEALTH PSYCHIATRIST</v>
          </cell>
          <cell r="G1774" t="str">
            <v>4735A</v>
          </cell>
          <cell r="H1774">
            <v>12844</v>
          </cell>
          <cell r="I1774">
            <v>1</v>
          </cell>
          <cell r="J1774">
            <v>7</v>
          </cell>
          <cell r="K1774">
            <v>0.58333333333333337</v>
          </cell>
          <cell r="L1774">
            <v>89908</v>
          </cell>
        </row>
        <row r="1775">
          <cell r="A1775">
            <v>104724</v>
          </cell>
          <cell r="B1775">
            <v>23007</v>
          </cell>
          <cell r="C1775">
            <v>23007</v>
          </cell>
          <cell r="D1775" t="str">
            <v>adult</v>
          </cell>
          <cell r="E1775" t="str">
            <v>B</v>
          </cell>
          <cell r="F1775" t="str">
            <v>MENTAL HEALTH PSYCHIATRIST</v>
          </cell>
          <cell r="G1775" t="str">
            <v>4735A</v>
          </cell>
          <cell r="H1775">
            <v>12844</v>
          </cell>
          <cell r="I1775">
            <v>1</v>
          </cell>
          <cell r="J1775">
            <v>12</v>
          </cell>
          <cell r="K1775">
            <v>1</v>
          </cell>
          <cell r="L1775">
            <v>154128</v>
          </cell>
        </row>
        <row r="1776">
          <cell r="A1776">
            <v>105001</v>
          </cell>
          <cell r="B1776">
            <v>23007</v>
          </cell>
          <cell r="C1776">
            <v>23007</v>
          </cell>
          <cell r="D1776" t="str">
            <v>adult</v>
          </cell>
          <cell r="E1776" t="str">
            <v>B</v>
          </cell>
          <cell r="F1776" t="str">
            <v>MENTAL HEALTH PSYCHIATRIST</v>
          </cell>
          <cell r="G1776" t="str">
            <v>4735A</v>
          </cell>
          <cell r="H1776">
            <v>12844</v>
          </cell>
          <cell r="I1776">
            <v>1</v>
          </cell>
          <cell r="J1776">
            <v>6</v>
          </cell>
          <cell r="K1776">
            <v>0.5</v>
          </cell>
          <cell r="L1776">
            <v>77064</v>
          </cell>
        </row>
        <row r="1777">
          <cell r="A1777">
            <v>107686</v>
          </cell>
          <cell r="B1777">
            <v>18593</v>
          </cell>
          <cell r="C1777">
            <v>23007</v>
          </cell>
          <cell r="D1777" t="str">
            <v>adult</v>
          </cell>
          <cell r="E1777" t="str">
            <v>B</v>
          </cell>
          <cell r="F1777" t="str">
            <v>MENTAL HEALTH PSYCHIATRIST</v>
          </cell>
          <cell r="G1777" t="str">
            <v>4735A</v>
          </cell>
          <cell r="H1777">
            <v>12844</v>
          </cell>
          <cell r="I1777">
            <v>1</v>
          </cell>
          <cell r="J1777">
            <v>12</v>
          </cell>
          <cell r="K1777">
            <v>1</v>
          </cell>
          <cell r="L1777">
            <v>154128</v>
          </cell>
        </row>
        <row r="1778">
          <cell r="A1778">
            <v>103125</v>
          </cell>
          <cell r="B1778">
            <v>18703</v>
          </cell>
          <cell r="C1778">
            <v>23007</v>
          </cell>
          <cell r="D1778" t="str">
            <v>adult</v>
          </cell>
          <cell r="E1778" t="str">
            <v>B</v>
          </cell>
          <cell r="F1778" t="str">
            <v>MENTAL HEALTH SERVICES COORD II</v>
          </cell>
          <cell r="G1778" t="str">
            <v>8149A</v>
          </cell>
          <cell r="H1778">
            <v>5152.3599999999997</v>
          </cell>
          <cell r="I1778">
            <v>1</v>
          </cell>
          <cell r="J1778">
            <v>12</v>
          </cell>
          <cell r="K1778">
            <v>1</v>
          </cell>
          <cell r="L1778">
            <v>61828.72</v>
          </cell>
        </row>
        <row r="1779">
          <cell r="A1779">
            <v>104796</v>
          </cell>
          <cell r="B1779">
            <v>20923</v>
          </cell>
          <cell r="C1779">
            <v>23007</v>
          </cell>
          <cell r="D1779" t="str">
            <v>adult</v>
          </cell>
          <cell r="E1779" t="str">
            <v>B</v>
          </cell>
          <cell r="F1779" t="str">
            <v>OCCUPATIONAL THERAPY SUPERVISOR I</v>
          </cell>
          <cell r="G1779" t="str">
            <v>5859A</v>
          </cell>
          <cell r="H1779">
            <v>6790.09</v>
          </cell>
          <cell r="I1779">
            <v>1</v>
          </cell>
          <cell r="J1779">
            <v>12</v>
          </cell>
          <cell r="K1779">
            <v>1</v>
          </cell>
          <cell r="L1779">
            <v>81481.399999999994</v>
          </cell>
        </row>
        <row r="1780">
          <cell r="A1780">
            <v>102613</v>
          </cell>
          <cell r="B1780">
            <v>23007</v>
          </cell>
          <cell r="C1780">
            <v>23007</v>
          </cell>
          <cell r="D1780" t="str">
            <v>adult</v>
          </cell>
          <cell r="E1780" t="str">
            <v>B</v>
          </cell>
          <cell r="F1780" t="str">
            <v xml:space="preserve">PATIENT FINANCIAL SERVICES WORKER  </v>
          </cell>
          <cell r="G1780" t="str">
            <v>9193A</v>
          </cell>
          <cell r="H1780">
            <v>3403.55</v>
          </cell>
          <cell r="I1780">
            <v>1</v>
          </cell>
          <cell r="J1780">
            <v>12</v>
          </cell>
          <cell r="K1780">
            <v>1</v>
          </cell>
          <cell r="L1780">
            <v>40842.6</v>
          </cell>
        </row>
        <row r="1781">
          <cell r="A1781">
            <v>102733</v>
          </cell>
          <cell r="B1781">
            <v>23007</v>
          </cell>
          <cell r="C1781">
            <v>23007</v>
          </cell>
          <cell r="D1781" t="str">
            <v>adult</v>
          </cell>
          <cell r="E1781" t="str">
            <v>B</v>
          </cell>
          <cell r="F1781" t="str">
            <v xml:space="preserve">PATIENT FINANCIAL SERVICES WORKER  </v>
          </cell>
          <cell r="G1781" t="str">
            <v>9193A</v>
          </cell>
          <cell r="H1781">
            <v>3403.55</v>
          </cell>
          <cell r="I1781">
            <v>1</v>
          </cell>
          <cell r="J1781">
            <v>12</v>
          </cell>
          <cell r="K1781">
            <v>1</v>
          </cell>
          <cell r="L1781">
            <v>40842.6</v>
          </cell>
        </row>
        <row r="1782">
          <cell r="A1782">
            <v>103132</v>
          </cell>
          <cell r="B1782">
            <v>23010</v>
          </cell>
          <cell r="C1782">
            <v>23007</v>
          </cell>
          <cell r="D1782" t="str">
            <v>adult</v>
          </cell>
          <cell r="E1782" t="str">
            <v>B</v>
          </cell>
          <cell r="F1782" t="str">
            <v xml:space="preserve">PATIENT FINANCIAL SERVICES WORKER  </v>
          </cell>
          <cell r="G1782" t="str">
            <v>9193A</v>
          </cell>
          <cell r="H1782">
            <v>3403.55</v>
          </cell>
          <cell r="I1782">
            <v>1</v>
          </cell>
          <cell r="J1782">
            <v>12</v>
          </cell>
          <cell r="K1782">
            <v>1</v>
          </cell>
          <cell r="L1782">
            <v>40842.6</v>
          </cell>
        </row>
        <row r="1783">
          <cell r="A1783">
            <v>104322</v>
          </cell>
          <cell r="B1783">
            <v>23007</v>
          </cell>
          <cell r="C1783">
            <v>23007</v>
          </cell>
          <cell r="D1783" t="str">
            <v>adult</v>
          </cell>
          <cell r="E1783" t="str">
            <v>B</v>
          </cell>
          <cell r="F1783" t="str">
            <v xml:space="preserve">PATIENT FINANCIAL SERVICES WORKER  </v>
          </cell>
          <cell r="G1783" t="str">
            <v>9193A</v>
          </cell>
          <cell r="H1783">
            <v>3403.55</v>
          </cell>
          <cell r="I1783">
            <v>1</v>
          </cell>
          <cell r="J1783">
            <v>12</v>
          </cell>
          <cell r="K1783">
            <v>1</v>
          </cell>
          <cell r="L1783">
            <v>40842.6</v>
          </cell>
        </row>
        <row r="1784">
          <cell r="A1784">
            <v>109766</v>
          </cell>
          <cell r="B1784">
            <v>23007</v>
          </cell>
          <cell r="C1784">
            <v>23007</v>
          </cell>
          <cell r="D1784" t="str">
            <v>adult</v>
          </cell>
          <cell r="E1784" t="str">
            <v>B</v>
          </cell>
          <cell r="F1784" t="str">
            <v>PATIENT RESOURCES WORKER</v>
          </cell>
          <cell r="G1784" t="str">
            <v>9192A</v>
          </cell>
          <cell r="H1784">
            <v>2748.27</v>
          </cell>
          <cell r="I1784">
            <v>1</v>
          </cell>
          <cell r="J1784">
            <v>12</v>
          </cell>
          <cell r="K1784">
            <v>1</v>
          </cell>
          <cell r="L1784">
            <v>32979.24</v>
          </cell>
        </row>
        <row r="1785">
          <cell r="A1785">
            <v>101035</v>
          </cell>
          <cell r="B1785">
            <v>23007</v>
          </cell>
          <cell r="C1785">
            <v>23007</v>
          </cell>
          <cell r="D1785" t="str">
            <v>adult</v>
          </cell>
          <cell r="E1785" t="str">
            <v>B</v>
          </cell>
          <cell r="F1785" t="str">
            <v>PSYCHIATRIC SOCIAL WORKER II</v>
          </cell>
          <cell r="G1785" t="str">
            <v>9035A</v>
          </cell>
          <cell r="H1785">
            <v>5425.82</v>
          </cell>
          <cell r="I1785">
            <v>1</v>
          </cell>
          <cell r="J1785">
            <v>12</v>
          </cell>
          <cell r="K1785">
            <v>1</v>
          </cell>
          <cell r="L1785">
            <v>65109.84</v>
          </cell>
        </row>
        <row r="1786">
          <cell r="A1786">
            <v>101036</v>
          </cell>
          <cell r="B1786">
            <v>23007</v>
          </cell>
          <cell r="C1786">
            <v>23007</v>
          </cell>
          <cell r="D1786" t="str">
            <v>adult</v>
          </cell>
          <cell r="E1786" t="str">
            <v>B</v>
          </cell>
          <cell r="F1786" t="str">
            <v>PSYCHIATRIC SOCIAL WORKER II</v>
          </cell>
          <cell r="G1786" t="str">
            <v>9035A</v>
          </cell>
          <cell r="H1786">
            <v>5425.82</v>
          </cell>
          <cell r="I1786">
            <v>1</v>
          </cell>
          <cell r="J1786">
            <v>12</v>
          </cell>
          <cell r="K1786">
            <v>1</v>
          </cell>
          <cell r="L1786">
            <v>65109.84</v>
          </cell>
        </row>
        <row r="1787">
          <cell r="A1787">
            <v>101131</v>
          </cell>
          <cell r="B1787">
            <v>23003</v>
          </cell>
          <cell r="C1787">
            <v>23007</v>
          </cell>
          <cell r="D1787" t="str">
            <v>adult</v>
          </cell>
          <cell r="E1787" t="str">
            <v>B</v>
          </cell>
          <cell r="F1787" t="str">
            <v>PSYCHIATRIC SOCIAL WORKER II</v>
          </cell>
          <cell r="G1787" t="str">
            <v>9035A</v>
          </cell>
          <cell r="H1787">
            <v>5425.82</v>
          </cell>
          <cell r="I1787">
            <v>1</v>
          </cell>
          <cell r="J1787">
            <v>12</v>
          </cell>
          <cell r="K1787">
            <v>1</v>
          </cell>
          <cell r="L1787">
            <v>65109.84</v>
          </cell>
        </row>
        <row r="1788">
          <cell r="A1788">
            <v>102520</v>
          </cell>
          <cell r="B1788">
            <v>23007</v>
          </cell>
          <cell r="C1788">
            <v>23007</v>
          </cell>
          <cell r="D1788" t="str">
            <v>adult</v>
          </cell>
          <cell r="E1788" t="str">
            <v>B</v>
          </cell>
          <cell r="F1788" t="str">
            <v>PSYCHIATRIC SOCIAL WORKER II</v>
          </cell>
          <cell r="G1788" t="str">
            <v>9035A</v>
          </cell>
          <cell r="H1788">
            <v>5425.82</v>
          </cell>
          <cell r="I1788">
            <v>1</v>
          </cell>
          <cell r="J1788">
            <v>12</v>
          </cell>
          <cell r="K1788">
            <v>1</v>
          </cell>
          <cell r="L1788">
            <v>65109.84</v>
          </cell>
        </row>
        <row r="1789">
          <cell r="A1789">
            <v>102793</v>
          </cell>
          <cell r="B1789">
            <v>23007</v>
          </cell>
          <cell r="C1789">
            <v>23007</v>
          </cell>
          <cell r="D1789" t="str">
            <v>adult</v>
          </cell>
          <cell r="E1789" t="str">
            <v>B</v>
          </cell>
          <cell r="F1789" t="str">
            <v>PSYCHIATRIC SOCIAL WORKER II</v>
          </cell>
          <cell r="G1789" t="str">
            <v>9035A</v>
          </cell>
          <cell r="H1789">
            <v>5425.82</v>
          </cell>
          <cell r="I1789">
            <v>1</v>
          </cell>
          <cell r="J1789">
            <v>12</v>
          </cell>
          <cell r="K1789">
            <v>1</v>
          </cell>
          <cell r="L1789">
            <v>65109.84</v>
          </cell>
        </row>
        <row r="1790">
          <cell r="A1790">
            <v>102813</v>
          </cell>
          <cell r="B1790">
            <v>23007</v>
          </cell>
          <cell r="C1790">
            <v>23007</v>
          </cell>
          <cell r="D1790" t="str">
            <v>adult</v>
          </cell>
          <cell r="E1790" t="str">
            <v>B</v>
          </cell>
          <cell r="F1790" t="str">
            <v>PSYCHIATRIC SOCIAL WORKER II</v>
          </cell>
          <cell r="G1790" t="str">
            <v>9035A</v>
          </cell>
          <cell r="H1790">
            <v>5425.82</v>
          </cell>
          <cell r="I1790">
            <v>1</v>
          </cell>
          <cell r="J1790">
            <v>12</v>
          </cell>
          <cell r="K1790">
            <v>1</v>
          </cell>
          <cell r="L1790">
            <v>65109.84</v>
          </cell>
        </row>
        <row r="1791">
          <cell r="A1791">
            <v>103062</v>
          </cell>
          <cell r="B1791">
            <v>18598</v>
          </cell>
          <cell r="C1791">
            <v>23007</v>
          </cell>
          <cell r="D1791" t="str">
            <v>adult</v>
          </cell>
          <cell r="E1791" t="str">
            <v>B</v>
          </cell>
          <cell r="F1791" t="str">
            <v>PSYCHIATRIC SOCIAL WORKER II</v>
          </cell>
          <cell r="G1791" t="str">
            <v>9035A</v>
          </cell>
          <cell r="H1791">
            <v>5425.82</v>
          </cell>
          <cell r="I1791">
            <v>1</v>
          </cell>
          <cell r="J1791">
            <v>12</v>
          </cell>
          <cell r="K1791">
            <v>1</v>
          </cell>
          <cell r="L1791">
            <v>65109.84</v>
          </cell>
        </row>
        <row r="1792">
          <cell r="A1792">
            <v>103522</v>
          </cell>
          <cell r="B1792">
            <v>20488</v>
          </cell>
          <cell r="C1792">
            <v>23007</v>
          </cell>
          <cell r="D1792" t="str">
            <v>adult</v>
          </cell>
          <cell r="E1792" t="str">
            <v>B</v>
          </cell>
          <cell r="F1792" t="str">
            <v>PSYCHIATRIC SOCIAL WORKER II</v>
          </cell>
          <cell r="G1792" t="str">
            <v>9035A</v>
          </cell>
          <cell r="H1792">
            <v>5425.82</v>
          </cell>
          <cell r="I1792">
            <v>1</v>
          </cell>
          <cell r="J1792">
            <v>12</v>
          </cell>
          <cell r="K1792">
            <v>1</v>
          </cell>
          <cell r="L1792">
            <v>65109.84</v>
          </cell>
        </row>
        <row r="1793">
          <cell r="A1793">
            <v>103972</v>
          </cell>
          <cell r="B1793">
            <v>23007</v>
          </cell>
          <cell r="C1793">
            <v>23007</v>
          </cell>
          <cell r="D1793" t="str">
            <v>adult</v>
          </cell>
          <cell r="E1793" t="str">
            <v>B</v>
          </cell>
          <cell r="F1793" t="str">
            <v>PSYCHIATRIC SOCIAL WORKER II</v>
          </cell>
          <cell r="G1793" t="str">
            <v>9035A</v>
          </cell>
          <cell r="H1793">
            <v>5425.82</v>
          </cell>
          <cell r="I1793">
            <v>1</v>
          </cell>
          <cell r="J1793">
            <v>12</v>
          </cell>
          <cell r="K1793">
            <v>1</v>
          </cell>
          <cell r="L1793">
            <v>65109.84</v>
          </cell>
        </row>
        <row r="1794">
          <cell r="A1794">
            <v>103973</v>
          </cell>
          <cell r="B1794">
            <v>23007</v>
          </cell>
          <cell r="C1794">
            <v>23007</v>
          </cell>
          <cell r="D1794" t="str">
            <v>adult</v>
          </cell>
          <cell r="E1794" t="str">
            <v>B</v>
          </cell>
          <cell r="F1794" t="str">
            <v>PSYCHIATRIC SOCIAL WORKER II</v>
          </cell>
          <cell r="G1794" t="str">
            <v>9035A</v>
          </cell>
          <cell r="H1794">
            <v>5425.82</v>
          </cell>
          <cell r="I1794">
            <v>1</v>
          </cell>
          <cell r="J1794">
            <v>12</v>
          </cell>
          <cell r="K1794">
            <v>1</v>
          </cell>
          <cell r="L1794">
            <v>65109.84</v>
          </cell>
        </row>
        <row r="1795">
          <cell r="A1795">
            <v>104728</v>
          </cell>
          <cell r="B1795">
            <v>23007</v>
          </cell>
          <cell r="C1795">
            <v>23007</v>
          </cell>
          <cell r="D1795" t="str">
            <v>adult</v>
          </cell>
          <cell r="E1795" t="str">
            <v>B</v>
          </cell>
          <cell r="F1795" t="str">
            <v>PSYCHIATRIC SOCIAL WORKER II</v>
          </cell>
          <cell r="G1795" t="str">
            <v>9035A</v>
          </cell>
          <cell r="H1795">
            <v>5425.82</v>
          </cell>
          <cell r="I1795">
            <v>1</v>
          </cell>
          <cell r="J1795">
            <v>12</v>
          </cell>
          <cell r="K1795">
            <v>1</v>
          </cell>
          <cell r="L1795">
            <v>65109.84</v>
          </cell>
        </row>
        <row r="1796">
          <cell r="A1796">
            <v>106259</v>
          </cell>
          <cell r="B1796">
            <v>23035</v>
          </cell>
          <cell r="C1796">
            <v>23007</v>
          </cell>
          <cell r="D1796" t="str">
            <v>adult</v>
          </cell>
          <cell r="E1796" t="str">
            <v>B</v>
          </cell>
          <cell r="F1796" t="str">
            <v>PSYCHIATRIC SOCIAL WORKER II</v>
          </cell>
          <cell r="G1796" t="str">
            <v>9035A</v>
          </cell>
          <cell r="H1796">
            <v>5425.82</v>
          </cell>
          <cell r="I1796">
            <v>1</v>
          </cell>
          <cell r="J1796">
            <v>12</v>
          </cell>
          <cell r="K1796">
            <v>1</v>
          </cell>
          <cell r="L1796">
            <v>65109.84</v>
          </cell>
        </row>
        <row r="1797">
          <cell r="A1797">
            <v>106339</v>
          </cell>
          <cell r="B1797">
            <v>21561</v>
          </cell>
          <cell r="C1797">
            <v>23007</v>
          </cell>
          <cell r="D1797" t="str">
            <v>adult</v>
          </cell>
          <cell r="E1797" t="str">
            <v>B</v>
          </cell>
          <cell r="F1797" t="str">
            <v>PSYCHIATRIC SOCIAL WORKER II</v>
          </cell>
          <cell r="G1797" t="str">
            <v>9035A</v>
          </cell>
          <cell r="H1797">
            <v>5425.82</v>
          </cell>
          <cell r="I1797">
            <v>1</v>
          </cell>
          <cell r="J1797">
            <v>12</v>
          </cell>
          <cell r="K1797">
            <v>1</v>
          </cell>
          <cell r="L1797">
            <v>65109.84</v>
          </cell>
        </row>
        <row r="1798">
          <cell r="A1798">
            <v>103106</v>
          </cell>
          <cell r="B1798">
            <v>23007</v>
          </cell>
          <cell r="C1798">
            <v>23007</v>
          </cell>
          <cell r="D1798" t="str">
            <v>adult</v>
          </cell>
          <cell r="E1798" t="str">
            <v>B</v>
          </cell>
          <cell r="F1798" t="str">
            <v>PSYCHIATRIC TECHNICIAN III</v>
          </cell>
          <cell r="G1798" t="str">
            <v>8163A</v>
          </cell>
          <cell r="H1798">
            <v>3705.73</v>
          </cell>
          <cell r="I1798">
            <v>1</v>
          </cell>
          <cell r="J1798">
            <v>12</v>
          </cell>
          <cell r="K1798">
            <v>1</v>
          </cell>
          <cell r="L1798">
            <v>44468.76</v>
          </cell>
        </row>
        <row r="1799">
          <cell r="A1799">
            <v>104749</v>
          </cell>
          <cell r="B1799">
            <v>23005</v>
          </cell>
          <cell r="C1799">
            <v>23007</v>
          </cell>
          <cell r="D1799" t="str">
            <v>adult</v>
          </cell>
          <cell r="E1799" t="str">
            <v>B</v>
          </cell>
          <cell r="F1799" t="str">
            <v xml:space="preserve">SECRETARY III                      </v>
          </cell>
          <cell r="G1799" t="str">
            <v>2096A</v>
          </cell>
          <cell r="H1799">
            <v>3387</v>
          </cell>
          <cell r="I1799">
            <v>1</v>
          </cell>
          <cell r="J1799">
            <v>12</v>
          </cell>
          <cell r="K1799">
            <v>1</v>
          </cell>
          <cell r="L1799">
            <v>40643.839999999997</v>
          </cell>
        </row>
        <row r="1800">
          <cell r="A1800">
            <v>102461</v>
          </cell>
          <cell r="B1800">
            <v>23007</v>
          </cell>
          <cell r="C1800">
            <v>23007</v>
          </cell>
          <cell r="D1800" t="str">
            <v>adult</v>
          </cell>
          <cell r="E1800" t="str">
            <v>B</v>
          </cell>
          <cell r="F1800" t="str">
            <v xml:space="preserve">STAFF ASSISTANT I                  </v>
          </cell>
          <cell r="G1800" t="str">
            <v>0907A</v>
          </cell>
          <cell r="H1800">
            <v>3453.18</v>
          </cell>
          <cell r="I1800">
            <v>1</v>
          </cell>
          <cell r="J1800">
            <v>12</v>
          </cell>
          <cell r="K1800">
            <v>1</v>
          </cell>
          <cell r="L1800">
            <v>41438.480000000003</v>
          </cell>
        </row>
        <row r="1801">
          <cell r="A1801">
            <v>102258</v>
          </cell>
          <cell r="B1801">
            <v>20493</v>
          </cell>
          <cell r="C1801">
            <v>23007</v>
          </cell>
          <cell r="D1801" t="str">
            <v>adult</v>
          </cell>
          <cell r="E1801" t="str">
            <v>B</v>
          </cell>
          <cell r="F1801" t="str">
            <v xml:space="preserve">STAFF ASSISTANT II                 </v>
          </cell>
          <cell r="G1801" t="str">
            <v>0913A</v>
          </cell>
          <cell r="H1801">
            <v>4167.45</v>
          </cell>
          <cell r="I1801">
            <v>1</v>
          </cell>
          <cell r="J1801">
            <v>12</v>
          </cell>
          <cell r="K1801">
            <v>1</v>
          </cell>
          <cell r="L1801">
            <v>50009.24</v>
          </cell>
        </row>
        <row r="1802">
          <cell r="A1802">
            <v>105060</v>
          </cell>
          <cell r="B1802">
            <v>20452</v>
          </cell>
          <cell r="C1802">
            <v>23007</v>
          </cell>
          <cell r="D1802" t="str">
            <v>adult</v>
          </cell>
          <cell r="E1802" t="str">
            <v>B</v>
          </cell>
          <cell r="F1802" t="str">
            <v>SUBSTANCE ABUSE COUNSELOR</v>
          </cell>
          <cell r="G1802" t="str">
            <v>5884A</v>
          </cell>
          <cell r="H1802">
            <v>3210</v>
          </cell>
          <cell r="I1802">
            <v>1</v>
          </cell>
          <cell r="J1802">
            <v>12</v>
          </cell>
          <cell r="K1802">
            <v>1</v>
          </cell>
          <cell r="L1802">
            <v>38520</v>
          </cell>
        </row>
        <row r="1803">
          <cell r="A1803">
            <v>102744</v>
          </cell>
          <cell r="B1803">
            <v>23007</v>
          </cell>
          <cell r="C1803">
            <v>23007</v>
          </cell>
          <cell r="D1803" t="str">
            <v>adult</v>
          </cell>
          <cell r="E1803" t="str">
            <v>B</v>
          </cell>
          <cell r="F1803" t="str">
            <v xml:space="preserve">SUPVG MENTAL HEALTH PSYCHIATRIST   </v>
          </cell>
          <cell r="G1803" t="str">
            <v>4737A</v>
          </cell>
          <cell r="H1803">
            <v>13870</v>
          </cell>
          <cell r="I1803">
            <v>1</v>
          </cell>
          <cell r="J1803">
            <v>12</v>
          </cell>
          <cell r="K1803">
            <v>1</v>
          </cell>
          <cell r="L1803">
            <v>166440</v>
          </cell>
        </row>
        <row r="1804">
          <cell r="A1804">
            <v>104717</v>
          </cell>
          <cell r="B1804">
            <v>20459</v>
          </cell>
          <cell r="C1804">
            <v>23007</v>
          </cell>
          <cell r="D1804" t="str">
            <v>adult</v>
          </cell>
          <cell r="E1804" t="str">
            <v>B</v>
          </cell>
          <cell r="F1804" t="str">
            <v xml:space="preserve">SUPVG MENTAL HEALTH PSYCHIATRIST   </v>
          </cell>
          <cell r="G1804" t="str">
            <v>4737A</v>
          </cell>
          <cell r="H1804">
            <v>13870</v>
          </cell>
          <cell r="I1804">
            <v>1</v>
          </cell>
          <cell r="J1804">
            <v>12</v>
          </cell>
          <cell r="K1804">
            <v>1</v>
          </cell>
          <cell r="L1804">
            <v>166440</v>
          </cell>
        </row>
        <row r="1805">
          <cell r="A1805">
            <v>102521</v>
          </cell>
          <cell r="B1805">
            <v>23007</v>
          </cell>
          <cell r="C1805">
            <v>23007</v>
          </cell>
          <cell r="D1805" t="str">
            <v>adult</v>
          </cell>
          <cell r="E1805" t="str">
            <v>B</v>
          </cell>
          <cell r="F1805" t="str">
            <v xml:space="preserve">SUPVG PSYCHIATRIC SOCIAL WORKER    </v>
          </cell>
          <cell r="G1805" t="str">
            <v>9038A</v>
          </cell>
          <cell r="H1805">
            <v>6062.45</v>
          </cell>
          <cell r="I1805">
            <v>1</v>
          </cell>
          <cell r="J1805">
            <v>12</v>
          </cell>
          <cell r="K1805">
            <v>1</v>
          </cell>
          <cell r="L1805">
            <v>72749.399999999994</v>
          </cell>
        </row>
        <row r="1806">
          <cell r="A1806">
            <v>102550</v>
          </cell>
          <cell r="B1806">
            <v>20449</v>
          </cell>
          <cell r="C1806">
            <v>23007</v>
          </cell>
          <cell r="D1806" t="str">
            <v>adult</v>
          </cell>
          <cell r="E1806" t="str">
            <v>B</v>
          </cell>
          <cell r="F1806" t="str">
            <v xml:space="preserve">SUPVG PSYCHIATRIC SOCIAL WORKER    </v>
          </cell>
          <cell r="G1806" t="str">
            <v>9038A</v>
          </cell>
          <cell r="H1806">
            <v>6062.45</v>
          </cell>
          <cell r="I1806">
            <v>1</v>
          </cell>
          <cell r="J1806">
            <v>12</v>
          </cell>
          <cell r="K1806">
            <v>1</v>
          </cell>
          <cell r="L1806">
            <v>72749.399999999994</v>
          </cell>
        </row>
        <row r="1807">
          <cell r="A1807">
            <v>105000</v>
          </cell>
          <cell r="B1807">
            <v>23007</v>
          </cell>
          <cell r="C1807">
            <v>23007</v>
          </cell>
          <cell r="D1807" t="str">
            <v>adult</v>
          </cell>
          <cell r="E1807" t="str">
            <v>B</v>
          </cell>
          <cell r="F1807" t="str">
            <v xml:space="preserve">SUPVG PSYCHIATRIC SOCIAL WORKER    </v>
          </cell>
          <cell r="G1807" t="str">
            <v>9038A</v>
          </cell>
          <cell r="H1807">
            <v>6062.45</v>
          </cell>
          <cell r="I1807">
            <v>1</v>
          </cell>
          <cell r="J1807">
            <v>12</v>
          </cell>
          <cell r="K1807">
            <v>1</v>
          </cell>
          <cell r="L1807">
            <v>72749.399999999994</v>
          </cell>
        </row>
        <row r="1808">
          <cell r="A1808">
            <v>106073</v>
          </cell>
          <cell r="B1808">
            <v>18676</v>
          </cell>
          <cell r="C1808">
            <v>20562</v>
          </cell>
          <cell r="D1808" t="str">
            <v>adult</v>
          </cell>
          <cell r="E1808" t="str">
            <v>B</v>
          </cell>
          <cell r="F1808" t="str">
            <v>CLINICAL PSYCHOLOGIST II</v>
          </cell>
          <cell r="G1808" t="str">
            <v>8697A</v>
          </cell>
          <cell r="H1808">
            <v>6993.82</v>
          </cell>
          <cell r="I1808">
            <v>1</v>
          </cell>
          <cell r="J1808">
            <v>12</v>
          </cell>
          <cell r="K1808">
            <v>1</v>
          </cell>
          <cell r="L1808">
            <v>83925.52</v>
          </cell>
        </row>
        <row r="1809">
          <cell r="A1809">
            <v>101741</v>
          </cell>
          <cell r="B1809">
            <v>20562</v>
          </cell>
          <cell r="C1809">
            <v>20562</v>
          </cell>
          <cell r="D1809" t="str">
            <v>adult</v>
          </cell>
          <cell r="E1809" t="str">
            <v>B</v>
          </cell>
          <cell r="F1809" t="str">
            <v xml:space="preserve">INTERMEDIATE STENOGRAPHER          </v>
          </cell>
          <cell r="G1809" t="str">
            <v>2172A</v>
          </cell>
          <cell r="H1809">
            <v>2934</v>
          </cell>
          <cell r="I1809">
            <v>1</v>
          </cell>
          <cell r="J1809">
            <v>12</v>
          </cell>
          <cell r="K1809">
            <v>1</v>
          </cell>
          <cell r="L1809">
            <v>35208</v>
          </cell>
        </row>
        <row r="1810">
          <cell r="A1810">
            <v>100469</v>
          </cell>
          <cell r="B1810">
            <v>20562</v>
          </cell>
          <cell r="C1810">
            <v>20562</v>
          </cell>
          <cell r="D1810" t="str">
            <v>adult</v>
          </cell>
          <cell r="E1810" t="str">
            <v>B</v>
          </cell>
          <cell r="F1810" t="str">
            <v xml:space="preserve">MANAGEMENT SECRETARY III           </v>
          </cell>
          <cell r="G1810" t="str">
            <v>2109A</v>
          </cell>
          <cell r="H1810">
            <v>4576.7299999999996</v>
          </cell>
          <cell r="I1810">
            <v>1</v>
          </cell>
          <cell r="J1810">
            <v>12</v>
          </cell>
          <cell r="K1810">
            <v>1</v>
          </cell>
          <cell r="L1810">
            <v>54920.52</v>
          </cell>
        </row>
        <row r="1811">
          <cell r="A1811">
            <v>103456</v>
          </cell>
          <cell r="B1811">
            <v>20562</v>
          </cell>
          <cell r="C1811">
            <v>20562</v>
          </cell>
          <cell r="D1811" t="str">
            <v>adult</v>
          </cell>
          <cell r="E1811" t="str">
            <v>B</v>
          </cell>
          <cell r="F1811" t="str">
            <v xml:space="preserve">MENTAL HEALTH ANALYST III          </v>
          </cell>
          <cell r="G1811" t="str">
            <v>4731A</v>
          </cell>
          <cell r="H1811">
            <v>7329.55</v>
          </cell>
          <cell r="I1811">
            <v>1</v>
          </cell>
          <cell r="J1811">
            <v>12</v>
          </cell>
          <cell r="K1811">
            <v>1</v>
          </cell>
          <cell r="L1811">
            <v>87954.76</v>
          </cell>
        </row>
        <row r="1812">
          <cell r="A1812">
            <v>104446</v>
          </cell>
          <cell r="B1812">
            <v>20564</v>
          </cell>
          <cell r="C1812">
            <v>20562</v>
          </cell>
          <cell r="D1812" t="str">
            <v>adult</v>
          </cell>
          <cell r="E1812" t="str">
            <v>B</v>
          </cell>
          <cell r="F1812" t="str">
            <v>MENTAL HEALTH PSYCHIATRIST</v>
          </cell>
          <cell r="G1812" t="str">
            <v>4735A</v>
          </cell>
          <cell r="H1812">
            <v>12844</v>
          </cell>
          <cell r="I1812">
            <v>1</v>
          </cell>
          <cell r="J1812">
            <v>9</v>
          </cell>
          <cell r="K1812">
            <v>0.75</v>
          </cell>
          <cell r="L1812">
            <v>115596</v>
          </cell>
        </row>
        <row r="1813">
          <cell r="A1813">
            <v>104884</v>
          </cell>
          <cell r="B1813">
            <v>20492</v>
          </cell>
          <cell r="C1813">
            <v>20562</v>
          </cell>
          <cell r="D1813" t="str">
            <v>adult</v>
          </cell>
          <cell r="E1813" t="str">
            <v>B</v>
          </cell>
          <cell r="F1813" t="str">
            <v>MENTAL HEALTH PSYCHIATRIST</v>
          </cell>
          <cell r="G1813" t="str">
            <v>4735A</v>
          </cell>
          <cell r="H1813">
            <v>12844</v>
          </cell>
          <cell r="I1813">
            <v>1</v>
          </cell>
          <cell r="J1813">
            <v>12</v>
          </cell>
          <cell r="K1813">
            <v>1</v>
          </cell>
          <cell r="L1813">
            <v>154128</v>
          </cell>
        </row>
        <row r="1814">
          <cell r="A1814">
            <v>104368</v>
          </cell>
          <cell r="B1814">
            <v>20560</v>
          </cell>
          <cell r="C1814">
            <v>20562</v>
          </cell>
          <cell r="D1814" t="str">
            <v>adult</v>
          </cell>
          <cell r="E1814" t="str">
            <v>B</v>
          </cell>
          <cell r="F1814" t="str">
            <v>MENTAL HEALTH SERVICES COORD I</v>
          </cell>
          <cell r="G1814" t="str">
            <v>8148A</v>
          </cell>
          <cell r="H1814">
            <v>5126.91</v>
          </cell>
          <cell r="I1814">
            <v>1</v>
          </cell>
          <cell r="J1814">
            <v>12</v>
          </cell>
          <cell r="K1814">
            <v>1</v>
          </cell>
          <cell r="L1814">
            <v>61522.92</v>
          </cell>
        </row>
        <row r="1815">
          <cell r="A1815">
            <v>102572</v>
          </cell>
          <cell r="B1815">
            <v>20564</v>
          </cell>
          <cell r="C1815">
            <v>20562</v>
          </cell>
          <cell r="D1815" t="str">
            <v>adult</v>
          </cell>
          <cell r="E1815" t="str">
            <v>B</v>
          </cell>
          <cell r="F1815" t="str">
            <v xml:space="preserve">PATIENT FINANCIAL SERVICES WORKER  </v>
          </cell>
          <cell r="G1815" t="str">
            <v>9193A</v>
          </cell>
          <cell r="H1815">
            <v>3403.55</v>
          </cell>
          <cell r="I1815">
            <v>1</v>
          </cell>
          <cell r="J1815">
            <v>12</v>
          </cell>
          <cell r="K1815">
            <v>1</v>
          </cell>
          <cell r="L1815">
            <v>40842.6</v>
          </cell>
        </row>
        <row r="1816">
          <cell r="A1816">
            <v>101997</v>
          </cell>
          <cell r="B1816">
            <v>20562</v>
          </cell>
          <cell r="C1816">
            <v>20562</v>
          </cell>
          <cell r="D1816" t="str">
            <v>adult</v>
          </cell>
          <cell r="E1816" t="str">
            <v>B</v>
          </cell>
          <cell r="F1816" t="str">
            <v xml:space="preserve">SECRETARY III                      </v>
          </cell>
          <cell r="G1816" t="str">
            <v>2096A</v>
          </cell>
          <cell r="H1816">
            <v>3387</v>
          </cell>
          <cell r="I1816">
            <v>1</v>
          </cell>
          <cell r="J1816">
            <v>12</v>
          </cell>
          <cell r="K1816">
            <v>1</v>
          </cell>
          <cell r="L1816">
            <v>40643.839999999997</v>
          </cell>
        </row>
        <row r="1817">
          <cell r="A1817">
            <v>104174</v>
          </cell>
          <cell r="B1817">
            <v>20564</v>
          </cell>
          <cell r="C1817">
            <v>20562</v>
          </cell>
          <cell r="D1817" t="str">
            <v>adult</v>
          </cell>
          <cell r="E1817" t="str">
            <v>B</v>
          </cell>
          <cell r="F1817" t="str">
            <v xml:space="preserve">SENIOR SECRETARY III               </v>
          </cell>
          <cell r="G1817" t="str">
            <v>2102A</v>
          </cell>
          <cell r="H1817">
            <v>4106.3599999999997</v>
          </cell>
          <cell r="I1817">
            <v>1</v>
          </cell>
          <cell r="J1817">
            <v>12</v>
          </cell>
          <cell r="K1817">
            <v>1</v>
          </cell>
          <cell r="L1817">
            <v>49276.56</v>
          </cell>
        </row>
        <row r="1818">
          <cell r="A1818">
            <v>101735</v>
          </cell>
          <cell r="B1818">
            <v>20562</v>
          </cell>
          <cell r="C1818">
            <v>20562</v>
          </cell>
          <cell r="D1818" t="str">
            <v>adult</v>
          </cell>
          <cell r="E1818" t="str">
            <v>B</v>
          </cell>
          <cell r="F1818" t="str">
            <v xml:space="preserve">STAFF ASSISTANT II                 </v>
          </cell>
          <cell r="G1818" t="str">
            <v>0913A</v>
          </cell>
          <cell r="H1818">
            <v>4167.45</v>
          </cell>
          <cell r="I1818">
            <v>1</v>
          </cell>
          <cell r="J1818">
            <v>12</v>
          </cell>
          <cell r="K1818">
            <v>1</v>
          </cell>
          <cell r="L1818">
            <v>50009.24</v>
          </cell>
        </row>
        <row r="1819">
          <cell r="A1819">
            <v>104219</v>
          </cell>
          <cell r="B1819">
            <v>20465</v>
          </cell>
          <cell r="C1819">
            <v>20465</v>
          </cell>
          <cell r="D1819" t="str">
            <v>adult</v>
          </cell>
          <cell r="E1819" t="str">
            <v>B</v>
          </cell>
          <cell r="F1819" t="str">
            <v>CLINICAL PSYCHOLOGIST II</v>
          </cell>
          <cell r="G1819" t="str">
            <v>8697A</v>
          </cell>
          <cell r="H1819">
            <v>6993.82</v>
          </cell>
          <cell r="I1819">
            <v>1</v>
          </cell>
          <cell r="J1819">
            <v>12</v>
          </cell>
          <cell r="K1819">
            <v>1</v>
          </cell>
          <cell r="L1819">
            <v>83925.52</v>
          </cell>
        </row>
        <row r="1820">
          <cell r="A1820">
            <v>106075</v>
          </cell>
          <cell r="B1820">
            <v>18676</v>
          </cell>
          <cell r="C1820">
            <v>20465</v>
          </cell>
          <cell r="D1820" t="str">
            <v>adult</v>
          </cell>
          <cell r="E1820" t="str">
            <v>B</v>
          </cell>
          <cell r="F1820" t="str">
            <v>CLINICAL PSYCHOLOGIST II</v>
          </cell>
          <cell r="G1820" t="str">
            <v>8697A</v>
          </cell>
          <cell r="H1820">
            <v>6993.82</v>
          </cell>
          <cell r="I1820">
            <v>1</v>
          </cell>
          <cell r="J1820">
            <v>12</v>
          </cell>
          <cell r="K1820">
            <v>1</v>
          </cell>
          <cell r="L1820">
            <v>83925.52</v>
          </cell>
        </row>
        <row r="1821">
          <cell r="A1821">
            <v>109776</v>
          </cell>
          <cell r="B1821" t="str">
            <v>TBA</v>
          </cell>
          <cell r="C1821">
            <v>20465</v>
          </cell>
          <cell r="D1821" t="str">
            <v>adult</v>
          </cell>
          <cell r="E1821" t="str">
            <v>B</v>
          </cell>
          <cell r="F1821" t="str">
            <v>CLINICAL PSYCHOLOGIST II</v>
          </cell>
          <cell r="G1821" t="str">
            <v>8697A</v>
          </cell>
          <cell r="H1821">
            <v>6993.82</v>
          </cell>
          <cell r="I1821">
            <v>1</v>
          </cell>
          <cell r="J1821">
            <v>12</v>
          </cell>
          <cell r="K1821">
            <v>1</v>
          </cell>
          <cell r="L1821">
            <v>83925.84</v>
          </cell>
        </row>
        <row r="1822">
          <cell r="A1822">
            <v>109777</v>
          </cell>
          <cell r="B1822" t="str">
            <v>TBA</v>
          </cell>
          <cell r="C1822">
            <v>20465</v>
          </cell>
          <cell r="D1822" t="str">
            <v>adult</v>
          </cell>
          <cell r="E1822" t="str">
            <v>B</v>
          </cell>
          <cell r="F1822" t="str">
            <v>CLINICAL PSYCHOLOGIST II</v>
          </cell>
          <cell r="G1822" t="str">
            <v>8697A</v>
          </cell>
          <cell r="H1822">
            <v>6993.82</v>
          </cell>
          <cell r="I1822">
            <v>1</v>
          </cell>
          <cell r="J1822">
            <v>12</v>
          </cell>
          <cell r="K1822">
            <v>1</v>
          </cell>
          <cell r="L1822">
            <v>83925.84</v>
          </cell>
        </row>
        <row r="1823">
          <cell r="A1823">
            <v>104417</v>
          </cell>
          <cell r="B1823">
            <v>20465</v>
          </cell>
          <cell r="C1823">
            <v>20465</v>
          </cell>
          <cell r="D1823" t="str">
            <v>adult</v>
          </cell>
          <cell r="E1823" t="str">
            <v>B</v>
          </cell>
          <cell r="F1823" t="str">
            <v>CONSULTING SPECIALIST, MD (PER SESSION)</v>
          </cell>
          <cell r="G1823" t="str">
            <v>5472J</v>
          </cell>
          <cell r="H1823">
            <v>314</v>
          </cell>
          <cell r="I1823">
            <v>1</v>
          </cell>
          <cell r="J1823">
            <v>104</v>
          </cell>
          <cell r="K1823">
            <v>0.19923371647509577</v>
          </cell>
          <cell r="L1823">
            <v>32656.080000000002</v>
          </cell>
        </row>
        <row r="1824">
          <cell r="A1824">
            <v>102680</v>
          </cell>
          <cell r="B1824">
            <v>20465</v>
          </cell>
          <cell r="C1824">
            <v>20465</v>
          </cell>
          <cell r="D1824" t="str">
            <v>adult</v>
          </cell>
          <cell r="E1824" t="str">
            <v>B</v>
          </cell>
          <cell r="F1824" t="str">
            <v xml:space="preserve">INTERMEDIATE STENOGRAPHER          </v>
          </cell>
          <cell r="G1824" t="str">
            <v>2172A</v>
          </cell>
          <cell r="H1824">
            <v>2934</v>
          </cell>
          <cell r="I1824">
            <v>1</v>
          </cell>
          <cell r="J1824">
            <v>12</v>
          </cell>
          <cell r="K1824">
            <v>1</v>
          </cell>
          <cell r="L1824">
            <v>35208</v>
          </cell>
        </row>
        <row r="1825">
          <cell r="A1825">
            <v>102807</v>
          </cell>
          <cell r="B1825">
            <v>20465</v>
          </cell>
          <cell r="C1825">
            <v>20465</v>
          </cell>
          <cell r="D1825" t="str">
            <v>adult</v>
          </cell>
          <cell r="E1825" t="str">
            <v>B</v>
          </cell>
          <cell r="F1825" t="str">
            <v>INTERMEDIATE TYPIST-CLERK</v>
          </cell>
          <cell r="G1825" t="str">
            <v>2214A</v>
          </cell>
          <cell r="H1825">
            <v>2675.27</v>
          </cell>
          <cell r="I1825">
            <v>1</v>
          </cell>
          <cell r="J1825">
            <v>12</v>
          </cell>
          <cell r="K1825">
            <v>1</v>
          </cell>
          <cell r="L1825">
            <v>32103.16</v>
          </cell>
        </row>
        <row r="1826">
          <cell r="A1826">
            <v>106009</v>
          </cell>
          <cell r="B1826">
            <v>21533</v>
          </cell>
          <cell r="C1826">
            <v>20465</v>
          </cell>
          <cell r="D1826" t="str">
            <v>adult</v>
          </cell>
          <cell r="E1826" t="str">
            <v>B</v>
          </cell>
          <cell r="F1826" t="str">
            <v>INTERMEDIATE TYPIST-CLERK</v>
          </cell>
          <cell r="G1826" t="str">
            <v>2214A</v>
          </cell>
          <cell r="H1826">
            <v>2675.27</v>
          </cell>
          <cell r="I1826">
            <v>1</v>
          </cell>
          <cell r="J1826">
            <v>12</v>
          </cell>
          <cell r="K1826">
            <v>1</v>
          </cell>
          <cell r="L1826">
            <v>32103.16</v>
          </cell>
        </row>
        <row r="1827">
          <cell r="A1827">
            <v>106509</v>
          </cell>
          <cell r="B1827">
            <v>21540</v>
          </cell>
          <cell r="C1827">
            <v>20465</v>
          </cell>
          <cell r="D1827" t="str">
            <v>adult</v>
          </cell>
          <cell r="E1827" t="str">
            <v>B</v>
          </cell>
          <cell r="F1827" t="str">
            <v>INTERMEDIATE TYPIST-CLERK</v>
          </cell>
          <cell r="G1827" t="str">
            <v>2214A</v>
          </cell>
          <cell r="H1827">
            <v>2675.27</v>
          </cell>
          <cell r="I1827">
            <v>1</v>
          </cell>
          <cell r="J1827">
            <v>12</v>
          </cell>
          <cell r="K1827">
            <v>1</v>
          </cell>
          <cell r="L1827">
            <v>32103.16</v>
          </cell>
        </row>
        <row r="1828">
          <cell r="A1828">
            <v>109688</v>
          </cell>
          <cell r="B1828">
            <v>20465</v>
          </cell>
          <cell r="C1828">
            <v>20465</v>
          </cell>
          <cell r="D1828" t="str">
            <v>adult</v>
          </cell>
          <cell r="E1828" t="str">
            <v>B</v>
          </cell>
          <cell r="F1828" t="str">
            <v>INTERMEDIATE TYPIST-CLERK</v>
          </cell>
          <cell r="G1828" t="str">
            <v>2214A</v>
          </cell>
          <cell r="H1828">
            <v>2675.27</v>
          </cell>
          <cell r="I1828">
            <v>1</v>
          </cell>
          <cell r="J1828">
            <v>12</v>
          </cell>
          <cell r="K1828">
            <v>1</v>
          </cell>
          <cell r="L1828">
            <v>32103.24</v>
          </cell>
        </row>
        <row r="1829">
          <cell r="A1829">
            <v>109689</v>
          </cell>
          <cell r="B1829">
            <v>20465</v>
          </cell>
          <cell r="C1829">
            <v>20465</v>
          </cell>
          <cell r="D1829" t="str">
            <v>adult</v>
          </cell>
          <cell r="E1829" t="str">
            <v>B</v>
          </cell>
          <cell r="F1829" t="str">
            <v>INTERMEDIATE TYPIST-CLERK</v>
          </cell>
          <cell r="G1829" t="str">
            <v>2214A</v>
          </cell>
          <cell r="H1829">
            <v>2675.27</v>
          </cell>
          <cell r="I1829">
            <v>1</v>
          </cell>
          <cell r="J1829">
            <v>12</v>
          </cell>
          <cell r="K1829">
            <v>1</v>
          </cell>
          <cell r="L1829">
            <v>32103.24</v>
          </cell>
        </row>
        <row r="1830">
          <cell r="A1830">
            <v>109690</v>
          </cell>
          <cell r="B1830">
            <v>20465</v>
          </cell>
          <cell r="C1830">
            <v>20465</v>
          </cell>
          <cell r="D1830" t="str">
            <v>adult</v>
          </cell>
          <cell r="E1830" t="str">
            <v>B</v>
          </cell>
          <cell r="F1830" t="str">
            <v>INTERMEDIATE TYPIST-CLERK</v>
          </cell>
          <cell r="G1830" t="str">
            <v>2214A</v>
          </cell>
          <cell r="H1830">
            <v>2675.27</v>
          </cell>
          <cell r="I1830">
            <v>1</v>
          </cell>
          <cell r="J1830">
            <v>12</v>
          </cell>
          <cell r="K1830">
            <v>1</v>
          </cell>
          <cell r="L1830">
            <v>32103.24</v>
          </cell>
        </row>
        <row r="1831">
          <cell r="A1831">
            <v>109691</v>
          </cell>
          <cell r="B1831">
            <v>20465</v>
          </cell>
          <cell r="C1831">
            <v>20465</v>
          </cell>
          <cell r="D1831" t="str">
            <v>adult</v>
          </cell>
          <cell r="E1831" t="str">
            <v>B</v>
          </cell>
          <cell r="F1831" t="str">
            <v>INTERMEDIATE TYPIST-CLERK</v>
          </cell>
          <cell r="G1831" t="str">
            <v>2214A</v>
          </cell>
          <cell r="H1831">
            <v>2675.27</v>
          </cell>
          <cell r="I1831">
            <v>1</v>
          </cell>
          <cell r="J1831">
            <v>12</v>
          </cell>
          <cell r="K1831">
            <v>1</v>
          </cell>
          <cell r="L1831">
            <v>32103.24</v>
          </cell>
        </row>
        <row r="1832">
          <cell r="A1832">
            <v>109692</v>
          </cell>
          <cell r="B1832">
            <v>20465</v>
          </cell>
          <cell r="C1832">
            <v>20465</v>
          </cell>
          <cell r="D1832" t="str">
            <v>adult</v>
          </cell>
          <cell r="E1832" t="str">
            <v>B</v>
          </cell>
          <cell r="F1832" t="str">
            <v>INTERMEDIATE TYPIST-CLERK</v>
          </cell>
          <cell r="G1832" t="str">
            <v>2214A</v>
          </cell>
          <cell r="H1832">
            <v>2675.27</v>
          </cell>
          <cell r="I1832">
            <v>1</v>
          </cell>
          <cell r="J1832">
            <v>12</v>
          </cell>
          <cell r="K1832">
            <v>1</v>
          </cell>
          <cell r="L1832">
            <v>32103.24</v>
          </cell>
        </row>
        <row r="1833">
          <cell r="A1833">
            <v>106106</v>
          </cell>
          <cell r="B1833">
            <v>18676</v>
          </cell>
          <cell r="C1833">
            <v>20465</v>
          </cell>
          <cell r="D1833" t="str">
            <v>adult</v>
          </cell>
          <cell r="E1833" t="str">
            <v>B</v>
          </cell>
          <cell r="F1833" t="str">
            <v>MEDICAL CASE WORKER II</v>
          </cell>
          <cell r="G1833" t="str">
            <v>9002A</v>
          </cell>
          <cell r="H1833">
            <v>3938.82</v>
          </cell>
          <cell r="I1833">
            <v>1</v>
          </cell>
          <cell r="J1833">
            <v>12</v>
          </cell>
          <cell r="K1833">
            <v>1</v>
          </cell>
          <cell r="L1833">
            <v>47265.68</v>
          </cell>
        </row>
        <row r="1834">
          <cell r="A1834">
            <v>106107</v>
          </cell>
          <cell r="B1834">
            <v>18676</v>
          </cell>
          <cell r="C1834">
            <v>20465</v>
          </cell>
          <cell r="D1834" t="str">
            <v>adult</v>
          </cell>
          <cell r="E1834" t="str">
            <v>B</v>
          </cell>
          <cell r="F1834" t="str">
            <v>MEDICAL CASE WORKER II</v>
          </cell>
          <cell r="G1834" t="str">
            <v>9002A</v>
          </cell>
          <cell r="H1834">
            <v>3938.82</v>
          </cell>
          <cell r="I1834">
            <v>1</v>
          </cell>
          <cell r="J1834">
            <v>12</v>
          </cell>
          <cell r="K1834">
            <v>1</v>
          </cell>
          <cell r="L1834">
            <v>47265.68</v>
          </cell>
        </row>
        <row r="1835">
          <cell r="A1835">
            <v>109881</v>
          </cell>
          <cell r="B1835">
            <v>27592</v>
          </cell>
          <cell r="C1835">
            <v>20465</v>
          </cell>
          <cell r="D1835" t="str">
            <v>adult</v>
          </cell>
          <cell r="E1835" t="str">
            <v>B</v>
          </cell>
          <cell r="F1835" t="str">
            <v>MEDICAL CASE WORKER II</v>
          </cell>
          <cell r="G1835" t="str">
            <v>9002A</v>
          </cell>
          <cell r="H1835">
            <v>3938.82</v>
          </cell>
          <cell r="I1835">
            <v>1</v>
          </cell>
          <cell r="J1835">
            <v>12</v>
          </cell>
          <cell r="K1835">
            <v>1</v>
          </cell>
          <cell r="L1835">
            <v>47265.84</v>
          </cell>
        </row>
        <row r="1836">
          <cell r="A1836">
            <v>100648</v>
          </cell>
          <cell r="B1836">
            <v>20465</v>
          </cell>
          <cell r="C1836">
            <v>20465</v>
          </cell>
          <cell r="D1836" t="str">
            <v>adult</v>
          </cell>
          <cell r="E1836" t="str">
            <v>B</v>
          </cell>
          <cell r="F1836" t="str">
            <v>MENTAL HEALTH COUNSELOR, RN</v>
          </cell>
          <cell r="G1836" t="str">
            <v>5278A</v>
          </cell>
          <cell r="H1836">
            <v>6275.27</v>
          </cell>
          <cell r="I1836">
            <v>1</v>
          </cell>
          <cell r="J1836">
            <v>12</v>
          </cell>
          <cell r="K1836">
            <v>1</v>
          </cell>
          <cell r="L1836">
            <v>76804.323333333334</v>
          </cell>
        </row>
        <row r="1837">
          <cell r="A1837">
            <v>104302</v>
          </cell>
          <cell r="B1837">
            <v>20465</v>
          </cell>
          <cell r="C1837">
            <v>20465</v>
          </cell>
          <cell r="D1837" t="str">
            <v>adult</v>
          </cell>
          <cell r="E1837" t="str">
            <v>B</v>
          </cell>
          <cell r="F1837" t="str">
            <v>MENTAL HEALTH COUNSELOR, RN</v>
          </cell>
          <cell r="G1837" t="str">
            <v>5278A</v>
          </cell>
          <cell r="H1837">
            <v>6275.27</v>
          </cell>
          <cell r="I1837">
            <v>1</v>
          </cell>
          <cell r="J1837">
            <v>12</v>
          </cell>
          <cell r="K1837">
            <v>1</v>
          </cell>
          <cell r="L1837">
            <v>76804.323333333334</v>
          </cell>
        </row>
        <row r="1838">
          <cell r="A1838">
            <v>104999</v>
          </cell>
          <cell r="B1838">
            <v>23005</v>
          </cell>
          <cell r="C1838">
            <v>20465</v>
          </cell>
          <cell r="D1838" t="str">
            <v>adult</v>
          </cell>
          <cell r="E1838" t="str">
            <v>B</v>
          </cell>
          <cell r="F1838" t="str">
            <v>MENTAL HEALTH COUNSELOR, RN</v>
          </cell>
          <cell r="G1838" t="str">
            <v>5278A</v>
          </cell>
          <cell r="H1838">
            <v>6275.27</v>
          </cell>
          <cell r="I1838">
            <v>1</v>
          </cell>
          <cell r="J1838">
            <v>12</v>
          </cell>
          <cell r="K1838">
            <v>1</v>
          </cell>
          <cell r="L1838">
            <v>76804.323333333334</v>
          </cell>
        </row>
        <row r="1839">
          <cell r="A1839">
            <v>102712</v>
          </cell>
          <cell r="B1839">
            <v>20465</v>
          </cell>
          <cell r="C1839">
            <v>20465</v>
          </cell>
          <cell r="D1839" t="str">
            <v>adult</v>
          </cell>
          <cell r="E1839" t="str">
            <v>B</v>
          </cell>
          <cell r="F1839" t="str">
            <v>MENTAL HEALTH PSYCHIATRIST</v>
          </cell>
          <cell r="G1839" t="str">
            <v>4735A</v>
          </cell>
          <cell r="H1839">
            <v>12844</v>
          </cell>
          <cell r="I1839">
            <v>1</v>
          </cell>
          <cell r="J1839">
            <v>12</v>
          </cell>
          <cell r="K1839">
            <v>1</v>
          </cell>
          <cell r="L1839">
            <v>154128</v>
          </cell>
        </row>
        <row r="1840">
          <cell r="A1840">
            <v>102785</v>
          </cell>
          <cell r="B1840">
            <v>20465</v>
          </cell>
          <cell r="C1840">
            <v>20465</v>
          </cell>
          <cell r="D1840" t="str">
            <v>adult</v>
          </cell>
          <cell r="E1840" t="str">
            <v>B</v>
          </cell>
          <cell r="F1840" t="str">
            <v>MENTAL HEALTH PSYCHIATRIST</v>
          </cell>
          <cell r="G1840" t="str">
            <v>4735A</v>
          </cell>
          <cell r="H1840">
            <v>12844</v>
          </cell>
          <cell r="I1840">
            <v>1</v>
          </cell>
          <cell r="J1840">
            <v>6</v>
          </cell>
          <cell r="K1840">
            <v>0.5</v>
          </cell>
          <cell r="L1840">
            <v>77064</v>
          </cell>
        </row>
        <row r="1841">
          <cell r="A1841">
            <v>103287</v>
          </cell>
          <cell r="B1841">
            <v>23017</v>
          </cell>
          <cell r="C1841">
            <v>20465</v>
          </cell>
          <cell r="D1841" t="str">
            <v>adult</v>
          </cell>
          <cell r="E1841" t="str">
            <v>B</v>
          </cell>
          <cell r="F1841" t="str">
            <v>MENTAL HEALTH PSYCHIATRIST</v>
          </cell>
          <cell r="G1841" t="str">
            <v>4735A</v>
          </cell>
          <cell r="H1841">
            <v>12844</v>
          </cell>
          <cell r="I1841">
            <v>1</v>
          </cell>
          <cell r="J1841">
            <v>3</v>
          </cell>
          <cell r="K1841">
            <v>0.25</v>
          </cell>
          <cell r="L1841">
            <v>38532</v>
          </cell>
        </row>
        <row r="1842">
          <cell r="A1842">
            <v>104419</v>
          </cell>
          <cell r="B1842">
            <v>23010</v>
          </cell>
          <cell r="C1842">
            <v>20465</v>
          </cell>
          <cell r="D1842" t="str">
            <v>adult</v>
          </cell>
          <cell r="E1842" t="str">
            <v>B</v>
          </cell>
          <cell r="F1842" t="str">
            <v>MENTAL HEALTH PSYCHIATRIST</v>
          </cell>
          <cell r="G1842" t="str">
            <v>4735F</v>
          </cell>
          <cell r="H1842">
            <v>73.209999999999994</v>
          </cell>
          <cell r="I1842">
            <v>1</v>
          </cell>
          <cell r="J1842">
            <v>1044</v>
          </cell>
          <cell r="K1842">
            <v>0.5</v>
          </cell>
          <cell r="L1842">
            <v>76431.240000000005</v>
          </cell>
        </row>
        <row r="1843">
          <cell r="A1843">
            <v>104514</v>
          </cell>
          <cell r="B1843">
            <v>21535</v>
          </cell>
          <cell r="C1843">
            <v>20465</v>
          </cell>
          <cell r="D1843" t="str">
            <v>adult</v>
          </cell>
          <cell r="E1843" t="str">
            <v>B</v>
          </cell>
          <cell r="F1843" t="str">
            <v>MENTAL HEALTH PSYCHIATRIST</v>
          </cell>
          <cell r="G1843" t="str">
            <v>4735A</v>
          </cell>
          <cell r="H1843">
            <v>12844</v>
          </cell>
          <cell r="I1843">
            <v>1</v>
          </cell>
          <cell r="J1843">
            <v>6</v>
          </cell>
          <cell r="K1843">
            <v>0.5</v>
          </cell>
          <cell r="L1843">
            <v>77064</v>
          </cell>
        </row>
        <row r="1844">
          <cell r="A1844">
            <v>100579</v>
          </cell>
          <cell r="B1844">
            <v>20465</v>
          </cell>
          <cell r="C1844">
            <v>20465</v>
          </cell>
          <cell r="D1844" t="str">
            <v>adult</v>
          </cell>
          <cell r="E1844" t="str">
            <v>B</v>
          </cell>
          <cell r="F1844" t="str">
            <v>MNTL HLTH CLINICAL PROGRAM HEAD</v>
          </cell>
          <cell r="G1844" t="str">
            <v>4726A</v>
          </cell>
          <cell r="H1844">
            <v>8709.73</v>
          </cell>
          <cell r="I1844">
            <v>1</v>
          </cell>
          <cell r="J1844">
            <v>12</v>
          </cell>
          <cell r="K1844">
            <v>1</v>
          </cell>
          <cell r="L1844">
            <v>104516.76</v>
          </cell>
        </row>
        <row r="1845">
          <cell r="A1845">
            <v>104797</v>
          </cell>
          <cell r="B1845">
            <v>20923</v>
          </cell>
          <cell r="C1845">
            <v>20465</v>
          </cell>
          <cell r="D1845" t="str">
            <v>adult</v>
          </cell>
          <cell r="E1845" t="str">
            <v>B</v>
          </cell>
          <cell r="F1845" t="str">
            <v xml:space="preserve">OCCUPATIONAL THERAPIST II          </v>
          </cell>
          <cell r="G1845" t="str">
            <v>5857A</v>
          </cell>
          <cell r="H1845">
            <v>6416.09</v>
          </cell>
          <cell r="I1845">
            <v>1</v>
          </cell>
          <cell r="J1845">
            <v>12</v>
          </cell>
          <cell r="K1845">
            <v>1</v>
          </cell>
          <cell r="L1845">
            <v>76993.16</v>
          </cell>
        </row>
        <row r="1846">
          <cell r="A1846">
            <v>102606</v>
          </cell>
          <cell r="B1846">
            <v>20465</v>
          </cell>
          <cell r="C1846">
            <v>20465</v>
          </cell>
          <cell r="D1846" t="str">
            <v>adult</v>
          </cell>
          <cell r="E1846" t="str">
            <v>B</v>
          </cell>
          <cell r="F1846" t="str">
            <v xml:space="preserve">PATIENT FINANCIAL SERVICES WORKER  </v>
          </cell>
          <cell r="G1846" t="str">
            <v>9193A</v>
          </cell>
          <cell r="H1846">
            <v>3403.55</v>
          </cell>
          <cell r="I1846">
            <v>1</v>
          </cell>
          <cell r="J1846">
            <v>12</v>
          </cell>
          <cell r="K1846">
            <v>1</v>
          </cell>
          <cell r="L1846">
            <v>40842.6</v>
          </cell>
        </row>
        <row r="1847">
          <cell r="A1847">
            <v>104303</v>
          </cell>
          <cell r="B1847">
            <v>20465</v>
          </cell>
          <cell r="C1847">
            <v>20465</v>
          </cell>
          <cell r="D1847" t="str">
            <v>adult</v>
          </cell>
          <cell r="E1847" t="str">
            <v>B</v>
          </cell>
          <cell r="F1847" t="str">
            <v xml:space="preserve">PATIENT FINANCIAL SERVICES WORKER  </v>
          </cell>
          <cell r="G1847" t="str">
            <v>9193A</v>
          </cell>
          <cell r="H1847">
            <v>3403.55</v>
          </cell>
          <cell r="I1847">
            <v>1</v>
          </cell>
          <cell r="J1847">
            <v>12</v>
          </cell>
          <cell r="K1847">
            <v>1</v>
          </cell>
          <cell r="L1847">
            <v>40842.6</v>
          </cell>
        </row>
        <row r="1848">
          <cell r="A1848">
            <v>109826</v>
          </cell>
          <cell r="B1848">
            <v>27592</v>
          </cell>
          <cell r="C1848">
            <v>20465</v>
          </cell>
          <cell r="D1848" t="str">
            <v>adult</v>
          </cell>
          <cell r="E1848" t="str">
            <v>B</v>
          </cell>
          <cell r="F1848" t="str">
            <v xml:space="preserve">PATIENT FINANCIAL SERVICES WORKER  </v>
          </cell>
          <cell r="G1848" t="str">
            <v>9193A</v>
          </cell>
          <cell r="H1848">
            <v>3403.55</v>
          </cell>
          <cell r="I1848">
            <v>1</v>
          </cell>
          <cell r="J1848">
            <v>12</v>
          </cell>
          <cell r="K1848">
            <v>1</v>
          </cell>
          <cell r="L1848">
            <v>40842.6</v>
          </cell>
        </row>
        <row r="1849">
          <cell r="A1849">
            <v>109759</v>
          </cell>
          <cell r="B1849">
            <v>20465</v>
          </cell>
          <cell r="C1849">
            <v>20465</v>
          </cell>
          <cell r="D1849" t="str">
            <v>adult</v>
          </cell>
          <cell r="E1849" t="str">
            <v>B</v>
          </cell>
          <cell r="F1849" t="str">
            <v>PATIENT RESOURCES WORKER</v>
          </cell>
          <cell r="G1849" t="str">
            <v>9192A</v>
          </cell>
          <cell r="H1849">
            <v>2748.27</v>
          </cell>
          <cell r="I1849">
            <v>1</v>
          </cell>
          <cell r="J1849">
            <v>12</v>
          </cell>
          <cell r="K1849">
            <v>1</v>
          </cell>
          <cell r="L1849">
            <v>32979.24</v>
          </cell>
        </row>
        <row r="1850">
          <cell r="A1850">
            <v>109760</v>
          </cell>
          <cell r="B1850">
            <v>20465</v>
          </cell>
          <cell r="C1850">
            <v>20465</v>
          </cell>
          <cell r="D1850" t="str">
            <v>adult</v>
          </cell>
          <cell r="E1850" t="str">
            <v>B</v>
          </cell>
          <cell r="F1850" t="str">
            <v>PATIENT RESOURCES WORKER</v>
          </cell>
          <cell r="G1850" t="str">
            <v>9192A</v>
          </cell>
          <cell r="H1850">
            <v>2748.27</v>
          </cell>
          <cell r="I1850">
            <v>1</v>
          </cell>
          <cell r="J1850">
            <v>12</v>
          </cell>
          <cell r="K1850">
            <v>1</v>
          </cell>
          <cell r="L1850">
            <v>32979.24</v>
          </cell>
        </row>
        <row r="1851">
          <cell r="A1851">
            <v>102726</v>
          </cell>
          <cell r="B1851">
            <v>20465</v>
          </cell>
          <cell r="C1851">
            <v>20465</v>
          </cell>
          <cell r="D1851" t="str">
            <v>adult</v>
          </cell>
          <cell r="E1851" t="str">
            <v>B</v>
          </cell>
          <cell r="F1851" t="str">
            <v>PSYCHIATRIC SOCIAL WORKER II</v>
          </cell>
          <cell r="G1851" t="str">
            <v>9035A</v>
          </cell>
          <cell r="H1851">
            <v>5425.82</v>
          </cell>
          <cell r="I1851">
            <v>1</v>
          </cell>
          <cell r="J1851">
            <v>12</v>
          </cell>
          <cell r="K1851">
            <v>1</v>
          </cell>
          <cell r="L1851">
            <v>65109.84</v>
          </cell>
        </row>
        <row r="1852">
          <cell r="A1852">
            <v>102738</v>
          </cell>
          <cell r="B1852">
            <v>20465</v>
          </cell>
          <cell r="C1852">
            <v>20465</v>
          </cell>
          <cell r="D1852" t="str">
            <v>adult</v>
          </cell>
          <cell r="E1852" t="str">
            <v>B</v>
          </cell>
          <cell r="F1852" t="str">
            <v>PSYCHIATRIC SOCIAL WORKER II</v>
          </cell>
          <cell r="G1852" t="str">
            <v>9035A</v>
          </cell>
          <cell r="H1852">
            <v>5425.82</v>
          </cell>
          <cell r="I1852">
            <v>1</v>
          </cell>
          <cell r="J1852">
            <v>12</v>
          </cell>
          <cell r="K1852">
            <v>1</v>
          </cell>
          <cell r="L1852">
            <v>65109.84</v>
          </cell>
        </row>
        <row r="1853">
          <cell r="A1853">
            <v>104189</v>
          </cell>
          <cell r="B1853">
            <v>20465</v>
          </cell>
          <cell r="C1853">
            <v>20465</v>
          </cell>
          <cell r="D1853" t="str">
            <v>adult</v>
          </cell>
          <cell r="E1853" t="str">
            <v>B</v>
          </cell>
          <cell r="F1853" t="str">
            <v>PSYCHIATRIC SOCIAL WORKER II</v>
          </cell>
          <cell r="G1853" t="str">
            <v>9035A</v>
          </cell>
          <cell r="H1853">
            <v>5425.82</v>
          </cell>
          <cell r="I1853">
            <v>1</v>
          </cell>
          <cell r="J1853">
            <v>12</v>
          </cell>
          <cell r="K1853">
            <v>1</v>
          </cell>
          <cell r="L1853">
            <v>65109.84</v>
          </cell>
        </row>
        <row r="1854">
          <cell r="A1854">
            <v>104703</v>
          </cell>
          <cell r="B1854">
            <v>20465</v>
          </cell>
          <cell r="C1854">
            <v>20465</v>
          </cell>
          <cell r="D1854" t="str">
            <v>adult</v>
          </cell>
          <cell r="E1854" t="str">
            <v>B</v>
          </cell>
          <cell r="F1854" t="str">
            <v>PSYCHIATRIC SOCIAL WORKER II</v>
          </cell>
          <cell r="G1854" t="str">
            <v>9035A</v>
          </cell>
          <cell r="H1854">
            <v>5425.82</v>
          </cell>
          <cell r="I1854">
            <v>1</v>
          </cell>
          <cell r="J1854">
            <v>12</v>
          </cell>
          <cell r="K1854">
            <v>1</v>
          </cell>
          <cell r="L1854">
            <v>65109.84</v>
          </cell>
        </row>
        <row r="1855">
          <cell r="A1855">
            <v>104706</v>
          </cell>
          <cell r="B1855">
            <v>20465</v>
          </cell>
          <cell r="C1855">
            <v>20465</v>
          </cell>
          <cell r="D1855" t="str">
            <v>adult</v>
          </cell>
          <cell r="E1855" t="str">
            <v>B</v>
          </cell>
          <cell r="F1855" t="str">
            <v>PSYCHIATRIC SOCIAL WORKER II</v>
          </cell>
          <cell r="G1855" t="str">
            <v>9035A</v>
          </cell>
          <cell r="H1855">
            <v>5425.82</v>
          </cell>
          <cell r="I1855">
            <v>1</v>
          </cell>
          <cell r="J1855">
            <v>12</v>
          </cell>
          <cell r="K1855">
            <v>1</v>
          </cell>
          <cell r="L1855">
            <v>65109.84</v>
          </cell>
        </row>
        <row r="1856">
          <cell r="A1856">
            <v>106651</v>
          </cell>
          <cell r="B1856">
            <v>21542</v>
          </cell>
          <cell r="C1856">
            <v>20465</v>
          </cell>
          <cell r="D1856" t="str">
            <v>adult</v>
          </cell>
          <cell r="E1856" t="str">
            <v>B</v>
          </cell>
          <cell r="F1856" t="str">
            <v>PSYCHIATRIC SOCIAL WORKER II</v>
          </cell>
          <cell r="G1856" t="str">
            <v>9035A</v>
          </cell>
          <cell r="H1856">
            <v>5425.82</v>
          </cell>
          <cell r="I1856">
            <v>1</v>
          </cell>
          <cell r="J1856">
            <v>12</v>
          </cell>
          <cell r="K1856">
            <v>1</v>
          </cell>
          <cell r="L1856">
            <v>65109.84</v>
          </cell>
        </row>
        <row r="1857">
          <cell r="A1857">
            <v>109837</v>
          </cell>
          <cell r="B1857" t="str">
            <v>TBA</v>
          </cell>
          <cell r="C1857">
            <v>20465</v>
          </cell>
          <cell r="D1857" t="str">
            <v>adult</v>
          </cell>
          <cell r="E1857" t="str">
            <v>B</v>
          </cell>
          <cell r="F1857" t="str">
            <v>PSYCHIATRIC SOCIAL WORKER II</v>
          </cell>
          <cell r="G1857" t="str">
            <v>9035A</v>
          </cell>
          <cell r="H1857">
            <v>5425.82</v>
          </cell>
          <cell r="I1857">
            <v>1</v>
          </cell>
          <cell r="J1857">
            <v>12</v>
          </cell>
          <cell r="K1857">
            <v>1</v>
          </cell>
          <cell r="L1857">
            <v>65109.84</v>
          </cell>
        </row>
        <row r="1858">
          <cell r="A1858">
            <v>102639</v>
          </cell>
          <cell r="B1858">
            <v>20465</v>
          </cell>
          <cell r="C1858">
            <v>20465</v>
          </cell>
          <cell r="D1858" t="str">
            <v>adult</v>
          </cell>
          <cell r="E1858" t="str">
            <v>B</v>
          </cell>
          <cell r="F1858" t="str">
            <v>PSYCHIATRIC TECHNICIAN II</v>
          </cell>
          <cell r="G1858" t="str">
            <v>8162A</v>
          </cell>
          <cell r="H1858">
            <v>3420.09</v>
          </cell>
          <cell r="I1858">
            <v>1</v>
          </cell>
          <cell r="J1858">
            <v>12</v>
          </cell>
          <cell r="K1858">
            <v>1</v>
          </cell>
          <cell r="L1858">
            <v>41041.08</v>
          </cell>
        </row>
        <row r="1859">
          <cell r="A1859">
            <v>102265</v>
          </cell>
          <cell r="B1859">
            <v>20465</v>
          </cell>
          <cell r="C1859">
            <v>20465</v>
          </cell>
          <cell r="D1859" t="str">
            <v>adult</v>
          </cell>
          <cell r="E1859" t="str">
            <v>B</v>
          </cell>
          <cell r="F1859" t="str">
            <v xml:space="preserve">SECRETARY III                      </v>
          </cell>
          <cell r="G1859" t="str">
            <v>2096A</v>
          </cell>
          <cell r="H1859">
            <v>3387</v>
          </cell>
          <cell r="I1859">
            <v>1</v>
          </cell>
          <cell r="J1859">
            <v>12</v>
          </cell>
          <cell r="K1859">
            <v>1</v>
          </cell>
          <cell r="L1859">
            <v>40643.839999999997</v>
          </cell>
        </row>
        <row r="1860">
          <cell r="A1860">
            <v>103296</v>
          </cell>
          <cell r="B1860">
            <v>20483</v>
          </cell>
          <cell r="C1860">
            <v>20465</v>
          </cell>
          <cell r="D1860" t="str">
            <v>adult</v>
          </cell>
          <cell r="E1860" t="str">
            <v>B</v>
          </cell>
          <cell r="F1860" t="str">
            <v xml:space="preserve">SENIOR CLERK                       </v>
          </cell>
          <cell r="G1860" t="str">
            <v>1140A</v>
          </cell>
          <cell r="H1860">
            <v>2941</v>
          </cell>
          <cell r="I1860">
            <v>1</v>
          </cell>
          <cell r="J1860">
            <v>12</v>
          </cell>
          <cell r="K1860">
            <v>1</v>
          </cell>
          <cell r="L1860">
            <v>35292</v>
          </cell>
        </row>
        <row r="1861">
          <cell r="A1861">
            <v>102641</v>
          </cell>
          <cell r="B1861">
            <v>20465</v>
          </cell>
          <cell r="C1861">
            <v>20465</v>
          </cell>
          <cell r="D1861" t="str">
            <v>adult</v>
          </cell>
          <cell r="E1861" t="str">
            <v>B</v>
          </cell>
          <cell r="F1861" t="str">
            <v xml:space="preserve">SENIOR COMMUNITY WORKER II         </v>
          </cell>
          <cell r="G1861" t="str">
            <v>8105A</v>
          </cell>
          <cell r="H1861">
            <v>3428.36</v>
          </cell>
          <cell r="I1861">
            <v>1</v>
          </cell>
          <cell r="J1861">
            <v>12</v>
          </cell>
          <cell r="K1861">
            <v>1</v>
          </cell>
          <cell r="L1861">
            <v>41140.32</v>
          </cell>
        </row>
        <row r="1862">
          <cell r="A1862">
            <v>102643</v>
          </cell>
          <cell r="B1862">
            <v>20465</v>
          </cell>
          <cell r="C1862">
            <v>20465</v>
          </cell>
          <cell r="D1862" t="str">
            <v>adult</v>
          </cell>
          <cell r="E1862" t="str">
            <v>B</v>
          </cell>
          <cell r="F1862" t="str">
            <v>SENIOR MENTAL HEALTH COUNSELOR, RN</v>
          </cell>
          <cell r="G1862" t="str">
            <v>5280A</v>
          </cell>
          <cell r="H1862">
            <v>6790.09</v>
          </cell>
          <cell r="I1862">
            <v>1</v>
          </cell>
          <cell r="J1862">
            <v>12</v>
          </cell>
          <cell r="K1862">
            <v>1</v>
          </cell>
          <cell r="L1862">
            <v>83105.40203389831</v>
          </cell>
        </row>
        <row r="1863">
          <cell r="A1863">
            <v>102645</v>
          </cell>
          <cell r="B1863">
            <v>20465</v>
          </cell>
          <cell r="C1863">
            <v>20465</v>
          </cell>
          <cell r="D1863" t="str">
            <v>adult</v>
          </cell>
          <cell r="E1863" t="str">
            <v>B</v>
          </cell>
          <cell r="F1863" t="str">
            <v>SENIOR MENTAL HEALTH COUNSELOR, RN</v>
          </cell>
          <cell r="G1863" t="str">
            <v>5280A</v>
          </cell>
          <cell r="H1863">
            <v>6790.09</v>
          </cell>
          <cell r="I1863">
            <v>1</v>
          </cell>
          <cell r="J1863">
            <v>12</v>
          </cell>
          <cell r="K1863">
            <v>1</v>
          </cell>
          <cell r="L1863">
            <v>83105.40203389831</v>
          </cell>
        </row>
        <row r="1864">
          <cell r="A1864">
            <v>109912</v>
          </cell>
          <cell r="B1864">
            <v>27592</v>
          </cell>
          <cell r="C1864">
            <v>20465</v>
          </cell>
          <cell r="D1864" t="str">
            <v>adult</v>
          </cell>
          <cell r="E1864" t="str">
            <v>B</v>
          </cell>
          <cell r="F1864" t="str">
            <v xml:space="preserve">SENIOR TYPIST-CLERK                </v>
          </cell>
          <cell r="G1864" t="str">
            <v>2216A</v>
          </cell>
          <cell r="H1864">
            <v>3013.55</v>
          </cell>
          <cell r="I1864">
            <v>1</v>
          </cell>
          <cell r="J1864">
            <v>12</v>
          </cell>
          <cell r="K1864">
            <v>1</v>
          </cell>
          <cell r="L1864">
            <v>36162.6</v>
          </cell>
        </row>
        <row r="1865">
          <cell r="A1865">
            <v>104091</v>
          </cell>
          <cell r="B1865">
            <v>18709</v>
          </cell>
          <cell r="C1865">
            <v>20465</v>
          </cell>
          <cell r="D1865" t="str">
            <v>adult</v>
          </cell>
          <cell r="E1865" t="str">
            <v>B</v>
          </cell>
          <cell r="F1865" t="str">
            <v xml:space="preserve">STAFF ASSISTANT II                 </v>
          </cell>
          <cell r="G1865" t="str">
            <v>0913A</v>
          </cell>
          <cell r="H1865">
            <v>4167.45</v>
          </cell>
          <cell r="I1865">
            <v>1</v>
          </cell>
          <cell r="J1865">
            <v>12</v>
          </cell>
          <cell r="K1865">
            <v>1</v>
          </cell>
          <cell r="L1865">
            <v>50009.24</v>
          </cell>
        </row>
        <row r="1866">
          <cell r="A1866">
            <v>104991</v>
          </cell>
          <cell r="B1866">
            <v>20465</v>
          </cell>
          <cell r="C1866">
            <v>20465</v>
          </cell>
          <cell r="D1866" t="str">
            <v>adult</v>
          </cell>
          <cell r="E1866" t="str">
            <v>B</v>
          </cell>
          <cell r="F1866" t="str">
            <v>SUBSTANCE ABUSE COUNSELOR</v>
          </cell>
          <cell r="G1866" t="str">
            <v>5884A</v>
          </cell>
          <cell r="H1866">
            <v>3210</v>
          </cell>
          <cell r="I1866">
            <v>1</v>
          </cell>
          <cell r="J1866">
            <v>12</v>
          </cell>
          <cell r="K1866">
            <v>1</v>
          </cell>
          <cell r="L1866">
            <v>38520</v>
          </cell>
        </row>
        <row r="1867">
          <cell r="A1867">
            <v>102489</v>
          </cell>
          <cell r="B1867">
            <v>20465</v>
          </cell>
          <cell r="C1867">
            <v>20465</v>
          </cell>
          <cell r="D1867" t="str">
            <v>adult</v>
          </cell>
          <cell r="E1867" t="str">
            <v>B</v>
          </cell>
          <cell r="F1867" t="str">
            <v xml:space="preserve">SUPVG PSYCHIATRIC SOCIAL WORKER    </v>
          </cell>
          <cell r="G1867" t="str">
            <v>9038A</v>
          </cell>
          <cell r="H1867">
            <v>6062.45</v>
          </cell>
          <cell r="I1867">
            <v>1</v>
          </cell>
          <cell r="J1867">
            <v>12</v>
          </cell>
          <cell r="K1867">
            <v>1</v>
          </cell>
          <cell r="L1867">
            <v>72749.399999999994</v>
          </cell>
        </row>
        <row r="1868">
          <cell r="A1868">
            <v>102750</v>
          </cell>
          <cell r="B1868">
            <v>20459</v>
          </cell>
          <cell r="C1868">
            <v>20459</v>
          </cell>
          <cell r="D1868" t="str">
            <v>adult</v>
          </cell>
          <cell r="E1868" t="str">
            <v>B</v>
          </cell>
          <cell r="F1868" t="str">
            <v xml:space="preserve">CLINIC DRIVER                      </v>
          </cell>
          <cell r="G1868" t="str">
            <v>5064A</v>
          </cell>
          <cell r="H1868">
            <v>2836</v>
          </cell>
          <cell r="I1868">
            <v>1</v>
          </cell>
          <cell r="J1868">
            <v>12</v>
          </cell>
          <cell r="K1868">
            <v>1</v>
          </cell>
          <cell r="L1868">
            <v>34032</v>
          </cell>
        </row>
        <row r="1869">
          <cell r="A1869">
            <v>102467</v>
          </cell>
          <cell r="B1869">
            <v>20459</v>
          </cell>
          <cell r="C1869">
            <v>20459</v>
          </cell>
          <cell r="D1869" t="str">
            <v>adult</v>
          </cell>
          <cell r="E1869" t="str">
            <v>B</v>
          </cell>
          <cell r="F1869" t="str">
            <v>CLINICAL PSYCHOLOGIST II</v>
          </cell>
          <cell r="G1869" t="str">
            <v>8697A</v>
          </cell>
          <cell r="H1869">
            <v>6993.82</v>
          </cell>
          <cell r="I1869">
            <v>1</v>
          </cell>
          <cell r="J1869">
            <v>12</v>
          </cell>
          <cell r="K1869">
            <v>1</v>
          </cell>
          <cell r="L1869">
            <v>83925.52</v>
          </cell>
        </row>
        <row r="1870">
          <cell r="A1870">
            <v>104424</v>
          </cell>
          <cell r="B1870">
            <v>20459</v>
          </cell>
          <cell r="C1870">
            <v>20459</v>
          </cell>
          <cell r="D1870" t="str">
            <v>adult</v>
          </cell>
          <cell r="E1870" t="str">
            <v>B</v>
          </cell>
          <cell r="F1870" t="str">
            <v>CLINICAL PSYCHOLOGIST II</v>
          </cell>
          <cell r="G1870" t="str">
            <v>8697A</v>
          </cell>
          <cell r="H1870">
            <v>6993.82</v>
          </cell>
          <cell r="I1870">
            <v>1</v>
          </cell>
          <cell r="J1870">
            <v>12</v>
          </cell>
          <cell r="K1870">
            <v>1</v>
          </cell>
          <cell r="L1870">
            <v>83925.52</v>
          </cell>
        </row>
        <row r="1871">
          <cell r="A1871">
            <v>103298</v>
          </cell>
          <cell r="B1871">
            <v>21572</v>
          </cell>
          <cell r="C1871">
            <v>20459</v>
          </cell>
          <cell r="D1871" t="str">
            <v>adult</v>
          </cell>
          <cell r="E1871" t="str">
            <v>B</v>
          </cell>
          <cell r="F1871" t="str">
            <v>CONSULTING SPECIALIST, MD (PER SESSION)</v>
          </cell>
          <cell r="G1871" t="str">
            <v>5472J</v>
          </cell>
          <cell r="H1871">
            <v>314</v>
          </cell>
          <cell r="I1871">
            <v>1</v>
          </cell>
          <cell r="J1871">
            <v>189</v>
          </cell>
          <cell r="K1871">
            <v>0.36206896551724138</v>
          </cell>
          <cell r="L1871">
            <v>59346.28</v>
          </cell>
        </row>
        <row r="1872">
          <cell r="A1872">
            <v>104727</v>
          </cell>
          <cell r="B1872">
            <v>23007</v>
          </cell>
          <cell r="C1872">
            <v>20459</v>
          </cell>
          <cell r="D1872" t="str">
            <v>adult</v>
          </cell>
          <cell r="E1872" t="str">
            <v>B</v>
          </cell>
          <cell r="F1872" t="str">
            <v>INTERMEDIATE TYPIST-CLERK</v>
          </cell>
          <cell r="G1872" t="str">
            <v>2214A</v>
          </cell>
          <cell r="H1872">
            <v>2675.27</v>
          </cell>
          <cell r="I1872">
            <v>1</v>
          </cell>
          <cell r="J1872">
            <v>12</v>
          </cell>
          <cell r="K1872">
            <v>1</v>
          </cell>
          <cell r="L1872">
            <v>32103.16</v>
          </cell>
        </row>
        <row r="1873">
          <cell r="A1873">
            <v>109709</v>
          </cell>
          <cell r="B1873">
            <v>20459</v>
          </cell>
          <cell r="C1873">
            <v>20459</v>
          </cell>
          <cell r="D1873" t="str">
            <v>adult</v>
          </cell>
          <cell r="E1873" t="str">
            <v>B</v>
          </cell>
          <cell r="F1873" t="str">
            <v>INTERMEDIATE TYPIST-CLERK</v>
          </cell>
          <cell r="G1873" t="str">
            <v>2214A</v>
          </cell>
          <cell r="H1873">
            <v>2675.27</v>
          </cell>
          <cell r="I1873">
            <v>1</v>
          </cell>
          <cell r="J1873">
            <v>12</v>
          </cell>
          <cell r="K1873">
            <v>1</v>
          </cell>
          <cell r="L1873">
            <v>32103.24</v>
          </cell>
        </row>
        <row r="1874">
          <cell r="A1874">
            <v>109710</v>
          </cell>
          <cell r="B1874">
            <v>20459</v>
          </cell>
          <cell r="C1874">
            <v>20459</v>
          </cell>
          <cell r="D1874" t="str">
            <v>adult</v>
          </cell>
          <cell r="E1874" t="str">
            <v>B</v>
          </cell>
          <cell r="F1874" t="str">
            <v>INTERMEDIATE TYPIST-CLERK</v>
          </cell>
          <cell r="G1874" t="str">
            <v>2214A</v>
          </cell>
          <cell r="H1874">
            <v>2675.27</v>
          </cell>
          <cell r="I1874">
            <v>1</v>
          </cell>
          <cell r="J1874">
            <v>12</v>
          </cell>
          <cell r="K1874">
            <v>1</v>
          </cell>
          <cell r="L1874">
            <v>32103.24</v>
          </cell>
        </row>
        <row r="1875">
          <cell r="A1875">
            <v>109711</v>
          </cell>
          <cell r="B1875">
            <v>20459</v>
          </cell>
          <cell r="C1875">
            <v>20459</v>
          </cell>
          <cell r="D1875" t="str">
            <v>adult</v>
          </cell>
          <cell r="E1875" t="str">
            <v>B</v>
          </cell>
          <cell r="F1875" t="str">
            <v>INTERMEDIATE TYPIST-CLERK</v>
          </cell>
          <cell r="G1875" t="str">
            <v>2214A</v>
          </cell>
          <cell r="H1875">
            <v>2675.27</v>
          </cell>
          <cell r="I1875">
            <v>1</v>
          </cell>
          <cell r="J1875">
            <v>12</v>
          </cell>
          <cell r="K1875">
            <v>1</v>
          </cell>
          <cell r="L1875">
            <v>32103.24</v>
          </cell>
        </row>
        <row r="1876">
          <cell r="A1876">
            <v>104312</v>
          </cell>
          <cell r="B1876">
            <v>20459</v>
          </cell>
          <cell r="C1876">
            <v>20459</v>
          </cell>
          <cell r="D1876" t="str">
            <v>adult</v>
          </cell>
          <cell r="E1876" t="str">
            <v>B</v>
          </cell>
          <cell r="F1876" t="str">
            <v>MENTAL HEALTH CONSULTANT,MD(PER SESSION)</v>
          </cell>
          <cell r="G1876" t="str">
            <v>5467J</v>
          </cell>
          <cell r="H1876">
            <v>314</v>
          </cell>
          <cell r="I1876">
            <v>1</v>
          </cell>
          <cell r="J1876">
            <v>132</v>
          </cell>
          <cell r="K1876">
            <v>0.25287356321839083</v>
          </cell>
          <cell r="L1876">
            <v>41447.64</v>
          </cell>
        </row>
        <row r="1877">
          <cell r="A1877">
            <v>100716</v>
          </cell>
          <cell r="B1877">
            <v>20459</v>
          </cell>
          <cell r="C1877">
            <v>20459</v>
          </cell>
          <cell r="D1877" t="str">
            <v>adult</v>
          </cell>
          <cell r="E1877" t="str">
            <v>B</v>
          </cell>
          <cell r="F1877" t="str">
            <v>MENTAL HEALTH PSYCHIATRIST</v>
          </cell>
          <cell r="G1877" t="str">
            <v>4735A</v>
          </cell>
          <cell r="H1877">
            <v>12844</v>
          </cell>
          <cell r="I1877">
            <v>1</v>
          </cell>
          <cell r="J1877">
            <v>12</v>
          </cell>
          <cell r="K1877">
            <v>1</v>
          </cell>
          <cell r="L1877">
            <v>154128</v>
          </cell>
        </row>
        <row r="1878">
          <cell r="A1878">
            <v>104126</v>
          </cell>
          <cell r="B1878">
            <v>23034</v>
          </cell>
          <cell r="C1878">
            <v>20459</v>
          </cell>
          <cell r="D1878" t="str">
            <v>adult</v>
          </cell>
          <cell r="E1878" t="str">
            <v>B</v>
          </cell>
          <cell r="F1878" t="str">
            <v>MENTAL HEALTH PSYCHIATRIST</v>
          </cell>
          <cell r="G1878" t="str">
            <v>4735A</v>
          </cell>
          <cell r="H1878">
            <v>12844</v>
          </cell>
          <cell r="I1878">
            <v>1</v>
          </cell>
          <cell r="J1878">
            <v>6</v>
          </cell>
          <cell r="K1878">
            <v>0.5</v>
          </cell>
          <cell r="L1878">
            <v>77064</v>
          </cell>
        </row>
        <row r="1879">
          <cell r="A1879">
            <v>102764</v>
          </cell>
          <cell r="B1879">
            <v>20459</v>
          </cell>
          <cell r="C1879">
            <v>20459</v>
          </cell>
          <cell r="D1879" t="str">
            <v>adult</v>
          </cell>
          <cell r="E1879" t="str">
            <v>B</v>
          </cell>
          <cell r="F1879" t="str">
            <v>MNTL HLTH CLINICAL PROGRAM HEAD</v>
          </cell>
          <cell r="G1879" t="str">
            <v>4726A</v>
          </cell>
          <cell r="H1879">
            <v>8709.73</v>
          </cell>
          <cell r="I1879">
            <v>1</v>
          </cell>
          <cell r="J1879">
            <v>12</v>
          </cell>
          <cell r="K1879">
            <v>1</v>
          </cell>
          <cell r="L1879">
            <v>104516.76</v>
          </cell>
        </row>
        <row r="1880">
          <cell r="A1880">
            <v>102605</v>
          </cell>
          <cell r="B1880">
            <v>20459</v>
          </cell>
          <cell r="C1880">
            <v>20459</v>
          </cell>
          <cell r="D1880" t="str">
            <v>adult</v>
          </cell>
          <cell r="E1880" t="str">
            <v>B</v>
          </cell>
          <cell r="F1880" t="str">
            <v xml:space="preserve">PATIENT FINANCIAL SERVICES WORKER  </v>
          </cell>
          <cell r="G1880" t="str">
            <v>9193A</v>
          </cell>
          <cell r="H1880">
            <v>3403.55</v>
          </cell>
          <cell r="I1880">
            <v>1</v>
          </cell>
          <cell r="J1880">
            <v>12</v>
          </cell>
          <cell r="K1880">
            <v>1</v>
          </cell>
          <cell r="L1880">
            <v>40842.6</v>
          </cell>
        </row>
        <row r="1881">
          <cell r="A1881">
            <v>104197</v>
          </cell>
          <cell r="B1881">
            <v>20459</v>
          </cell>
          <cell r="C1881">
            <v>20459</v>
          </cell>
          <cell r="D1881" t="str">
            <v>adult</v>
          </cell>
          <cell r="E1881" t="str">
            <v>B</v>
          </cell>
          <cell r="F1881" t="str">
            <v>PSYCHIATRIC SOCIAL WORKER II</v>
          </cell>
          <cell r="G1881" t="str">
            <v>9035A</v>
          </cell>
          <cell r="H1881">
            <v>5425.82</v>
          </cell>
          <cell r="I1881">
            <v>1</v>
          </cell>
          <cell r="J1881">
            <v>12</v>
          </cell>
          <cell r="K1881">
            <v>1</v>
          </cell>
          <cell r="L1881">
            <v>65109.84</v>
          </cell>
        </row>
        <row r="1882">
          <cell r="A1882">
            <v>104720</v>
          </cell>
          <cell r="B1882">
            <v>20459</v>
          </cell>
          <cell r="C1882">
            <v>20459</v>
          </cell>
          <cell r="D1882" t="str">
            <v>adult</v>
          </cell>
          <cell r="E1882" t="str">
            <v>B</v>
          </cell>
          <cell r="F1882" t="str">
            <v>PSYCHIATRIC SOCIAL WORKER II</v>
          </cell>
          <cell r="G1882" t="str">
            <v>9035A</v>
          </cell>
          <cell r="H1882">
            <v>5425.82</v>
          </cell>
          <cell r="I1882">
            <v>1</v>
          </cell>
          <cell r="J1882">
            <v>12</v>
          </cell>
          <cell r="K1882">
            <v>1</v>
          </cell>
          <cell r="L1882">
            <v>65109.84</v>
          </cell>
        </row>
        <row r="1883">
          <cell r="A1883">
            <v>106032</v>
          </cell>
          <cell r="B1883">
            <v>21533</v>
          </cell>
          <cell r="C1883">
            <v>20459</v>
          </cell>
          <cell r="D1883" t="str">
            <v>adult</v>
          </cell>
          <cell r="E1883" t="str">
            <v>B</v>
          </cell>
          <cell r="F1883" t="str">
            <v>PSYCHIATRIC SOCIAL WORKER II</v>
          </cell>
          <cell r="G1883" t="str">
            <v>9035A</v>
          </cell>
          <cell r="H1883">
            <v>5425.82</v>
          </cell>
          <cell r="I1883">
            <v>1</v>
          </cell>
          <cell r="J1883">
            <v>12</v>
          </cell>
          <cell r="K1883">
            <v>1</v>
          </cell>
          <cell r="L1883">
            <v>65109.84</v>
          </cell>
        </row>
        <row r="1884">
          <cell r="A1884">
            <v>104721</v>
          </cell>
          <cell r="B1884">
            <v>20459</v>
          </cell>
          <cell r="C1884">
            <v>20459</v>
          </cell>
          <cell r="D1884" t="str">
            <v>adult</v>
          </cell>
          <cell r="E1884" t="str">
            <v>B</v>
          </cell>
          <cell r="F1884" t="str">
            <v>REHABILITATION COUNSELOR II</v>
          </cell>
          <cell r="G1884" t="str">
            <v>8593A</v>
          </cell>
          <cell r="H1884">
            <v>4076.09</v>
          </cell>
          <cell r="I1884">
            <v>1</v>
          </cell>
          <cell r="J1884">
            <v>12</v>
          </cell>
          <cell r="K1884">
            <v>1</v>
          </cell>
          <cell r="L1884">
            <v>48922.8</v>
          </cell>
        </row>
        <row r="1885">
          <cell r="A1885">
            <v>104723</v>
          </cell>
          <cell r="B1885">
            <v>20459</v>
          </cell>
          <cell r="C1885">
            <v>20459</v>
          </cell>
          <cell r="D1885" t="str">
            <v>adult</v>
          </cell>
          <cell r="E1885" t="str">
            <v>B</v>
          </cell>
          <cell r="F1885" t="str">
            <v xml:space="preserve">SECRETARY III                      </v>
          </cell>
          <cell r="G1885" t="str">
            <v>2096A</v>
          </cell>
          <cell r="H1885">
            <v>3387</v>
          </cell>
          <cell r="I1885">
            <v>1</v>
          </cell>
          <cell r="J1885">
            <v>12</v>
          </cell>
          <cell r="K1885">
            <v>1</v>
          </cell>
          <cell r="L1885">
            <v>40643.839999999997</v>
          </cell>
        </row>
        <row r="1886">
          <cell r="A1886">
            <v>107388</v>
          </cell>
          <cell r="B1886">
            <v>18639</v>
          </cell>
          <cell r="C1886">
            <v>20459</v>
          </cell>
          <cell r="D1886" t="str">
            <v>adult</v>
          </cell>
          <cell r="E1886" t="str">
            <v>B</v>
          </cell>
          <cell r="F1886" t="str">
            <v xml:space="preserve">SENIOR COMMUNITY WORKER I          </v>
          </cell>
          <cell r="G1886" t="str">
            <v>8104A</v>
          </cell>
          <cell r="H1886">
            <v>3087.73</v>
          </cell>
          <cell r="I1886">
            <v>1</v>
          </cell>
          <cell r="J1886">
            <v>12</v>
          </cell>
          <cell r="K1886">
            <v>1</v>
          </cell>
          <cell r="L1886">
            <v>37052.76</v>
          </cell>
        </row>
        <row r="1887">
          <cell r="A1887">
            <v>104313</v>
          </cell>
          <cell r="B1887">
            <v>20459</v>
          </cell>
          <cell r="C1887">
            <v>20459</v>
          </cell>
          <cell r="D1887" t="str">
            <v>adult</v>
          </cell>
          <cell r="E1887" t="str">
            <v>B</v>
          </cell>
          <cell r="F1887" t="str">
            <v xml:space="preserve">SENIOR COMMUNITY WORKER II         </v>
          </cell>
          <cell r="G1887" t="str">
            <v>8105A</v>
          </cell>
          <cell r="H1887">
            <v>3428.36</v>
          </cell>
          <cell r="I1887">
            <v>1</v>
          </cell>
          <cell r="J1887">
            <v>12</v>
          </cell>
          <cell r="K1887">
            <v>1</v>
          </cell>
          <cell r="L1887">
            <v>41140.32</v>
          </cell>
        </row>
        <row r="1888">
          <cell r="A1888">
            <v>102499</v>
          </cell>
          <cell r="B1888">
            <v>23010</v>
          </cell>
          <cell r="C1888">
            <v>20459</v>
          </cell>
          <cell r="D1888" t="str">
            <v>adult</v>
          </cell>
          <cell r="E1888" t="str">
            <v>B</v>
          </cell>
          <cell r="F1888" t="str">
            <v xml:space="preserve">SENIOR TYPIST-CLERK                </v>
          </cell>
          <cell r="G1888" t="str">
            <v>2216A</v>
          </cell>
          <cell r="H1888">
            <v>3013.55</v>
          </cell>
          <cell r="I1888">
            <v>1</v>
          </cell>
          <cell r="J1888">
            <v>12</v>
          </cell>
          <cell r="K1888">
            <v>1</v>
          </cell>
          <cell r="L1888">
            <v>36162.6</v>
          </cell>
        </row>
        <row r="1889">
          <cell r="A1889">
            <v>102476</v>
          </cell>
          <cell r="B1889">
            <v>20459</v>
          </cell>
          <cell r="C1889">
            <v>20459</v>
          </cell>
          <cell r="D1889" t="str">
            <v>adult</v>
          </cell>
          <cell r="E1889" t="str">
            <v>B</v>
          </cell>
          <cell r="F1889" t="str">
            <v xml:space="preserve">SUPVG PSYCHIATRIC SOCIAL WORKER    </v>
          </cell>
          <cell r="G1889" t="str">
            <v>9038A</v>
          </cell>
          <cell r="H1889">
            <v>6062.45</v>
          </cell>
          <cell r="I1889">
            <v>1</v>
          </cell>
          <cell r="J1889">
            <v>12</v>
          </cell>
          <cell r="K1889">
            <v>1</v>
          </cell>
          <cell r="L1889">
            <v>72749.399999999994</v>
          </cell>
        </row>
        <row r="1890">
          <cell r="A1890">
            <v>105072</v>
          </cell>
          <cell r="B1890">
            <v>23034</v>
          </cell>
          <cell r="C1890">
            <v>23034</v>
          </cell>
          <cell r="D1890" t="str">
            <v>adult</v>
          </cell>
          <cell r="E1890" t="str">
            <v>B</v>
          </cell>
          <cell r="F1890" t="str">
            <v>CLINICAL PSYCHOLOGIST II</v>
          </cell>
          <cell r="G1890" t="str">
            <v>8697A</v>
          </cell>
          <cell r="H1890">
            <v>6993.82</v>
          </cell>
          <cell r="I1890">
            <v>1</v>
          </cell>
          <cell r="J1890">
            <v>12</v>
          </cell>
          <cell r="K1890">
            <v>1</v>
          </cell>
          <cell r="L1890">
            <v>83925.52</v>
          </cell>
        </row>
        <row r="1891">
          <cell r="A1891">
            <v>106620</v>
          </cell>
          <cell r="B1891">
            <v>18676</v>
          </cell>
          <cell r="C1891">
            <v>23034</v>
          </cell>
          <cell r="D1891" t="str">
            <v>adult</v>
          </cell>
          <cell r="E1891" t="str">
            <v>B</v>
          </cell>
          <cell r="F1891" t="str">
            <v>CLINICAL PSYCHOLOGIST II</v>
          </cell>
          <cell r="G1891" t="str">
            <v>8697A</v>
          </cell>
          <cell r="H1891">
            <v>6993.82</v>
          </cell>
          <cell r="I1891">
            <v>1</v>
          </cell>
          <cell r="J1891">
            <v>12</v>
          </cell>
          <cell r="K1891">
            <v>1</v>
          </cell>
          <cell r="L1891">
            <v>83925.52</v>
          </cell>
        </row>
        <row r="1892">
          <cell r="A1892">
            <v>102621</v>
          </cell>
          <cell r="B1892">
            <v>23003</v>
          </cell>
          <cell r="C1892">
            <v>23034</v>
          </cell>
          <cell r="D1892" t="str">
            <v>adult</v>
          </cell>
          <cell r="E1892" t="str">
            <v>B</v>
          </cell>
          <cell r="F1892" t="str">
            <v>INTERMEDIATE TYPIST-CLERK</v>
          </cell>
          <cell r="G1892" t="str">
            <v>2214A</v>
          </cell>
          <cell r="H1892">
            <v>2675.27</v>
          </cell>
          <cell r="I1892">
            <v>1</v>
          </cell>
          <cell r="J1892">
            <v>12</v>
          </cell>
          <cell r="K1892">
            <v>1</v>
          </cell>
          <cell r="L1892">
            <v>32103.16</v>
          </cell>
        </row>
        <row r="1893">
          <cell r="A1893">
            <v>104743</v>
          </cell>
          <cell r="B1893">
            <v>23003</v>
          </cell>
          <cell r="C1893">
            <v>23034</v>
          </cell>
          <cell r="D1893" t="str">
            <v>adult</v>
          </cell>
          <cell r="E1893" t="str">
            <v>B</v>
          </cell>
          <cell r="F1893" t="str">
            <v>INTERMEDIATE TYPIST-CLERK</v>
          </cell>
          <cell r="G1893" t="str">
            <v>2214A</v>
          </cell>
          <cell r="H1893">
            <v>2675.27</v>
          </cell>
          <cell r="I1893">
            <v>1</v>
          </cell>
          <cell r="J1893">
            <v>12</v>
          </cell>
          <cell r="K1893">
            <v>1</v>
          </cell>
          <cell r="L1893">
            <v>32103.16</v>
          </cell>
        </row>
        <row r="1894">
          <cell r="A1894">
            <v>109714</v>
          </cell>
          <cell r="B1894">
            <v>23034</v>
          </cell>
          <cell r="C1894">
            <v>23034</v>
          </cell>
          <cell r="D1894" t="str">
            <v>adult</v>
          </cell>
          <cell r="E1894" t="str">
            <v>B</v>
          </cell>
          <cell r="F1894" t="str">
            <v>INTERMEDIATE TYPIST-CLERK</v>
          </cell>
          <cell r="G1894" t="str">
            <v>2214A</v>
          </cell>
          <cell r="H1894">
            <v>2675.27</v>
          </cell>
          <cell r="I1894">
            <v>1</v>
          </cell>
          <cell r="J1894">
            <v>12</v>
          </cell>
          <cell r="K1894">
            <v>1</v>
          </cell>
          <cell r="L1894">
            <v>32103.24</v>
          </cell>
        </row>
        <row r="1895">
          <cell r="A1895">
            <v>109715</v>
          </cell>
          <cell r="B1895">
            <v>23034</v>
          </cell>
          <cell r="C1895">
            <v>23034</v>
          </cell>
          <cell r="D1895" t="str">
            <v>adult</v>
          </cell>
          <cell r="E1895" t="str">
            <v>B</v>
          </cell>
          <cell r="F1895" t="str">
            <v>INTERMEDIATE TYPIST-CLERK</v>
          </cell>
          <cell r="G1895" t="str">
            <v>2214A</v>
          </cell>
          <cell r="H1895">
            <v>2675.27</v>
          </cell>
          <cell r="I1895">
            <v>1</v>
          </cell>
          <cell r="J1895">
            <v>12</v>
          </cell>
          <cell r="K1895">
            <v>1</v>
          </cell>
          <cell r="L1895">
            <v>32103.24</v>
          </cell>
        </row>
        <row r="1896">
          <cell r="A1896">
            <v>109716</v>
          </cell>
          <cell r="B1896">
            <v>23034</v>
          </cell>
          <cell r="C1896">
            <v>23034</v>
          </cell>
          <cell r="D1896" t="str">
            <v>adult</v>
          </cell>
          <cell r="E1896" t="str">
            <v>B</v>
          </cell>
          <cell r="F1896" t="str">
            <v>INTERMEDIATE TYPIST-CLERK</v>
          </cell>
          <cell r="G1896" t="str">
            <v>2214A</v>
          </cell>
          <cell r="H1896">
            <v>2675.27</v>
          </cell>
          <cell r="I1896">
            <v>1</v>
          </cell>
          <cell r="J1896">
            <v>12</v>
          </cell>
          <cell r="K1896">
            <v>1</v>
          </cell>
          <cell r="L1896">
            <v>32103.24</v>
          </cell>
        </row>
        <row r="1897">
          <cell r="A1897">
            <v>109717</v>
          </cell>
          <cell r="B1897">
            <v>23034</v>
          </cell>
          <cell r="C1897">
            <v>23034</v>
          </cell>
          <cell r="D1897" t="str">
            <v>adult</v>
          </cell>
          <cell r="E1897" t="str">
            <v>B</v>
          </cell>
          <cell r="F1897" t="str">
            <v>INTERMEDIATE TYPIST-CLERK</v>
          </cell>
          <cell r="G1897" t="str">
            <v>2214A</v>
          </cell>
          <cell r="H1897">
            <v>2675.27</v>
          </cell>
          <cell r="I1897">
            <v>1</v>
          </cell>
          <cell r="J1897">
            <v>12</v>
          </cell>
          <cell r="K1897">
            <v>1</v>
          </cell>
          <cell r="L1897">
            <v>32103.24</v>
          </cell>
        </row>
        <row r="1898">
          <cell r="A1898">
            <v>102196</v>
          </cell>
          <cell r="B1898">
            <v>23034</v>
          </cell>
          <cell r="C1898">
            <v>23034</v>
          </cell>
          <cell r="D1898" t="str">
            <v>adult</v>
          </cell>
          <cell r="E1898" t="str">
            <v>B</v>
          </cell>
          <cell r="F1898" t="str">
            <v>MEDICAL CASE WORKER II</v>
          </cell>
          <cell r="G1898" t="str">
            <v>9002A</v>
          </cell>
          <cell r="H1898">
            <v>3938.82</v>
          </cell>
          <cell r="I1898">
            <v>1</v>
          </cell>
          <cell r="J1898">
            <v>12</v>
          </cell>
          <cell r="K1898">
            <v>1</v>
          </cell>
          <cell r="L1898">
            <v>47265.68</v>
          </cell>
        </row>
        <row r="1899">
          <cell r="A1899">
            <v>106102</v>
          </cell>
          <cell r="B1899">
            <v>18676</v>
          </cell>
          <cell r="C1899">
            <v>23034</v>
          </cell>
          <cell r="D1899" t="str">
            <v>adult</v>
          </cell>
          <cell r="E1899" t="str">
            <v>B</v>
          </cell>
          <cell r="F1899" t="str">
            <v>MEDICAL CASE WORKER II</v>
          </cell>
          <cell r="G1899" t="str">
            <v>9002A</v>
          </cell>
          <cell r="H1899">
            <v>3938.82</v>
          </cell>
          <cell r="I1899">
            <v>1</v>
          </cell>
          <cell r="J1899">
            <v>12</v>
          </cell>
          <cell r="K1899">
            <v>1</v>
          </cell>
          <cell r="L1899">
            <v>47265.68</v>
          </cell>
        </row>
        <row r="1900">
          <cell r="A1900">
            <v>106109</v>
          </cell>
          <cell r="B1900">
            <v>18676</v>
          </cell>
          <cell r="C1900">
            <v>23034</v>
          </cell>
          <cell r="D1900" t="str">
            <v>adult</v>
          </cell>
          <cell r="E1900" t="str">
            <v>B</v>
          </cell>
          <cell r="F1900" t="str">
            <v>MEDICAL CASE WORKER II</v>
          </cell>
          <cell r="G1900" t="str">
            <v>9002A</v>
          </cell>
          <cell r="H1900">
            <v>3938.82</v>
          </cell>
          <cell r="I1900">
            <v>1</v>
          </cell>
          <cell r="J1900">
            <v>12</v>
          </cell>
          <cell r="K1900">
            <v>1</v>
          </cell>
          <cell r="L1900">
            <v>47265.68</v>
          </cell>
        </row>
        <row r="1901">
          <cell r="A1901">
            <v>100761</v>
          </cell>
          <cell r="B1901">
            <v>23003</v>
          </cell>
          <cell r="C1901">
            <v>23034</v>
          </cell>
          <cell r="D1901" t="str">
            <v>adult</v>
          </cell>
          <cell r="E1901" t="str">
            <v>B</v>
          </cell>
          <cell r="F1901" t="str">
            <v>MENTAL HEALTH PSYCHIATRIST</v>
          </cell>
          <cell r="G1901" t="str">
            <v>4735A</v>
          </cell>
          <cell r="H1901">
            <v>12844</v>
          </cell>
          <cell r="I1901">
            <v>1</v>
          </cell>
          <cell r="J1901">
            <v>12</v>
          </cell>
          <cell r="K1901">
            <v>1</v>
          </cell>
          <cell r="L1901">
            <v>154128</v>
          </cell>
        </row>
        <row r="1902">
          <cell r="A1902">
            <v>102198</v>
          </cell>
          <cell r="B1902">
            <v>23034</v>
          </cell>
          <cell r="C1902">
            <v>23034</v>
          </cell>
          <cell r="D1902" t="str">
            <v>adult</v>
          </cell>
          <cell r="E1902" t="str">
            <v>B</v>
          </cell>
          <cell r="F1902" t="str">
            <v>MENTAL HEALTH PSYCHIATRIST</v>
          </cell>
          <cell r="G1902" t="str">
            <v>4735A</v>
          </cell>
          <cell r="H1902">
            <v>12844</v>
          </cell>
          <cell r="I1902">
            <v>1</v>
          </cell>
          <cell r="J1902">
            <v>3</v>
          </cell>
          <cell r="K1902">
            <v>0.25</v>
          </cell>
          <cell r="L1902">
            <v>38532</v>
          </cell>
        </row>
        <row r="1903">
          <cell r="A1903">
            <v>102199</v>
          </cell>
          <cell r="B1903">
            <v>23034</v>
          </cell>
          <cell r="C1903">
            <v>23034</v>
          </cell>
          <cell r="D1903" t="str">
            <v>adult</v>
          </cell>
          <cell r="E1903" t="str">
            <v>B</v>
          </cell>
          <cell r="F1903" t="str">
            <v>MENTAL HEALTH PSYCHIATRIST</v>
          </cell>
          <cell r="G1903" t="str">
            <v>4735A</v>
          </cell>
          <cell r="H1903">
            <v>12844</v>
          </cell>
          <cell r="I1903">
            <v>1</v>
          </cell>
          <cell r="J1903">
            <v>2</v>
          </cell>
          <cell r="K1903">
            <v>0.16666666666666666</v>
          </cell>
          <cell r="L1903">
            <v>25688</v>
          </cell>
        </row>
        <row r="1904">
          <cell r="A1904">
            <v>104643</v>
          </cell>
          <cell r="B1904">
            <v>20683</v>
          </cell>
          <cell r="C1904">
            <v>23034</v>
          </cell>
          <cell r="D1904" t="str">
            <v>adult</v>
          </cell>
          <cell r="E1904" t="str">
            <v>B</v>
          </cell>
          <cell r="F1904" t="str">
            <v>MENTAL HEALTH PSYCHIATRIST</v>
          </cell>
          <cell r="G1904" t="str">
            <v>4735A</v>
          </cell>
          <cell r="H1904">
            <v>12844</v>
          </cell>
          <cell r="I1904">
            <v>1</v>
          </cell>
          <cell r="J1904">
            <v>6</v>
          </cell>
          <cell r="K1904">
            <v>0.5</v>
          </cell>
          <cell r="L1904">
            <v>77064</v>
          </cell>
        </row>
        <row r="1905">
          <cell r="A1905">
            <v>106263</v>
          </cell>
          <cell r="B1905">
            <v>23034</v>
          </cell>
          <cell r="C1905">
            <v>23034</v>
          </cell>
          <cell r="D1905" t="str">
            <v>adult</v>
          </cell>
          <cell r="E1905" t="str">
            <v>B</v>
          </cell>
          <cell r="F1905" t="str">
            <v>MENTAL HEALTH PSYCHIATRIST</v>
          </cell>
          <cell r="G1905" t="str">
            <v>4735A</v>
          </cell>
          <cell r="H1905">
            <v>12844</v>
          </cell>
          <cell r="I1905">
            <v>1</v>
          </cell>
          <cell r="J1905">
            <v>6</v>
          </cell>
          <cell r="K1905">
            <v>0.5</v>
          </cell>
          <cell r="L1905">
            <v>77064</v>
          </cell>
        </row>
        <row r="1906">
          <cell r="A1906">
            <v>102197</v>
          </cell>
          <cell r="B1906">
            <v>23034</v>
          </cell>
          <cell r="C1906">
            <v>23034</v>
          </cell>
          <cell r="D1906" t="str">
            <v>adult</v>
          </cell>
          <cell r="E1906" t="str">
            <v>B</v>
          </cell>
          <cell r="F1906" t="str">
            <v>MNTL HLTH CLINICAL PROGRAM HEAD</v>
          </cell>
          <cell r="G1906" t="str">
            <v>4726A</v>
          </cell>
          <cell r="H1906">
            <v>8709.73</v>
          </cell>
          <cell r="I1906">
            <v>1</v>
          </cell>
          <cell r="J1906">
            <v>12</v>
          </cell>
          <cell r="K1906">
            <v>1</v>
          </cell>
          <cell r="L1906">
            <v>104516.76</v>
          </cell>
        </row>
        <row r="1907">
          <cell r="A1907">
            <v>104787</v>
          </cell>
          <cell r="B1907">
            <v>20564</v>
          </cell>
          <cell r="C1907">
            <v>23034</v>
          </cell>
          <cell r="D1907" t="str">
            <v>adult</v>
          </cell>
          <cell r="E1907" t="str">
            <v>B</v>
          </cell>
          <cell r="F1907" t="str">
            <v>MNTL HLTH CLINICAL PROGRAM HEAD</v>
          </cell>
          <cell r="G1907" t="str">
            <v>4726A</v>
          </cell>
          <cell r="H1907">
            <v>8709.73</v>
          </cell>
          <cell r="I1907">
            <v>1</v>
          </cell>
          <cell r="J1907">
            <v>12</v>
          </cell>
          <cell r="K1907">
            <v>1</v>
          </cell>
          <cell r="L1907">
            <v>104516.76</v>
          </cell>
        </row>
        <row r="1908">
          <cell r="A1908">
            <v>102594</v>
          </cell>
          <cell r="B1908">
            <v>23034</v>
          </cell>
          <cell r="C1908">
            <v>23034</v>
          </cell>
          <cell r="D1908" t="str">
            <v>adult</v>
          </cell>
          <cell r="E1908" t="str">
            <v>B</v>
          </cell>
          <cell r="F1908" t="str">
            <v xml:space="preserve">PATIENT FINANCIAL SERVICES WORKER  </v>
          </cell>
          <cell r="G1908" t="str">
            <v>9193A</v>
          </cell>
          <cell r="H1908">
            <v>3403.55</v>
          </cell>
          <cell r="I1908">
            <v>1</v>
          </cell>
          <cell r="J1908">
            <v>12</v>
          </cell>
          <cell r="K1908">
            <v>1</v>
          </cell>
          <cell r="L1908">
            <v>40842.6</v>
          </cell>
        </row>
        <row r="1909">
          <cell r="A1909">
            <v>109765</v>
          </cell>
          <cell r="B1909">
            <v>23034</v>
          </cell>
          <cell r="C1909">
            <v>23034</v>
          </cell>
          <cell r="D1909" t="str">
            <v>adult</v>
          </cell>
          <cell r="E1909" t="str">
            <v>B</v>
          </cell>
          <cell r="F1909" t="str">
            <v>PATIENT RESOURCES WORKER</v>
          </cell>
          <cell r="G1909" t="str">
            <v>9192A</v>
          </cell>
          <cell r="H1909">
            <v>2748.27</v>
          </cell>
          <cell r="I1909">
            <v>1</v>
          </cell>
          <cell r="J1909">
            <v>12</v>
          </cell>
          <cell r="K1909">
            <v>1</v>
          </cell>
          <cell r="L1909">
            <v>32979.24</v>
          </cell>
        </row>
        <row r="1910">
          <cell r="A1910">
            <v>101109</v>
          </cell>
          <cell r="B1910">
            <v>23007</v>
          </cell>
          <cell r="C1910">
            <v>23034</v>
          </cell>
          <cell r="D1910" t="str">
            <v>adult</v>
          </cell>
          <cell r="E1910" t="str">
            <v>B</v>
          </cell>
          <cell r="F1910" t="str">
            <v>PSYCHIATRIC SOCIAL WORKER II</v>
          </cell>
          <cell r="G1910" t="str">
            <v>9035A</v>
          </cell>
          <cell r="H1910">
            <v>5425.82</v>
          </cell>
          <cell r="I1910">
            <v>1</v>
          </cell>
          <cell r="J1910">
            <v>12</v>
          </cell>
          <cell r="K1910">
            <v>1</v>
          </cell>
          <cell r="L1910">
            <v>65109.84</v>
          </cell>
        </row>
        <row r="1911">
          <cell r="A1911">
            <v>101110</v>
          </cell>
          <cell r="B1911">
            <v>23034</v>
          </cell>
          <cell r="C1911">
            <v>23034</v>
          </cell>
          <cell r="D1911" t="str">
            <v>adult</v>
          </cell>
          <cell r="E1911" t="str">
            <v>B</v>
          </cell>
          <cell r="F1911" t="str">
            <v>PSYCHIATRIC SOCIAL WORKER II</v>
          </cell>
          <cell r="G1911" t="str">
            <v>9035A</v>
          </cell>
          <cell r="H1911">
            <v>5425.82</v>
          </cell>
          <cell r="I1911">
            <v>1</v>
          </cell>
          <cell r="J1911">
            <v>12</v>
          </cell>
          <cell r="K1911">
            <v>1</v>
          </cell>
          <cell r="L1911">
            <v>65109.84</v>
          </cell>
        </row>
        <row r="1912">
          <cell r="A1912">
            <v>101242</v>
          </cell>
          <cell r="B1912">
            <v>23034</v>
          </cell>
          <cell r="C1912">
            <v>23034</v>
          </cell>
          <cell r="D1912" t="str">
            <v>adult</v>
          </cell>
          <cell r="E1912" t="str">
            <v>B</v>
          </cell>
          <cell r="F1912" t="str">
            <v>PSYCHIATRIC SOCIAL WORKER II</v>
          </cell>
          <cell r="G1912" t="str">
            <v>9035A</v>
          </cell>
          <cell r="H1912">
            <v>5425.82</v>
          </cell>
          <cell r="I1912">
            <v>1</v>
          </cell>
          <cell r="J1912">
            <v>12</v>
          </cell>
          <cell r="K1912">
            <v>1</v>
          </cell>
          <cell r="L1912">
            <v>65109.84</v>
          </cell>
        </row>
        <row r="1913">
          <cell r="A1913">
            <v>102850</v>
          </cell>
          <cell r="B1913">
            <v>20488</v>
          </cell>
          <cell r="C1913">
            <v>23034</v>
          </cell>
          <cell r="D1913" t="str">
            <v>adult</v>
          </cell>
          <cell r="E1913" t="str">
            <v>B</v>
          </cell>
          <cell r="F1913" t="str">
            <v>PSYCHIATRIC SOCIAL WORKER II</v>
          </cell>
          <cell r="G1913" t="str">
            <v>9035A</v>
          </cell>
          <cell r="H1913">
            <v>5425.82</v>
          </cell>
          <cell r="I1913">
            <v>1</v>
          </cell>
          <cell r="J1913">
            <v>12</v>
          </cell>
          <cell r="K1913">
            <v>1</v>
          </cell>
          <cell r="L1913">
            <v>65109.84</v>
          </cell>
        </row>
        <row r="1914">
          <cell r="A1914">
            <v>103082</v>
          </cell>
          <cell r="B1914">
            <v>23034</v>
          </cell>
          <cell r="C1914">
            <v>23034</v>
          </cell>
          <cell r="D1914" t="str">
            <v>adult</v>
          </cell>
          <cell r="E1914" t="str">
            <v>B</v>
          </cell>
          <cell r="F1914" t="str">
            <v>PSYCHIATRIC SOCIAL WORKER II</v>
          </cell>
          <cell r="G1914" t="str">
            <v>9035A</v>
          </cell>
          <cell r="H1914">
            <v>5425.82</v>
          </cell>
          <cell r="I1914">
            <v>1</v>
          </cell>
          <cell r="J1914">
            <v>12</v>
          </cell>
          <cell r="K1914">
            <v>1</v>
          </cell>
          <cell r="L1914">
            <v>65109.84</v>
          </cell>
        </row>
        <row r="1915">
          <cell r="A1915">
            <v>103523</v>
          </cell>
          <cell r="B1915">
            <v>23034</v>
          </cell>
          <cell r="C1915">
            <v>23034</v>
          </cell>
          <cell r="D1915" t="str">
            <v>adult</v>
          </cell>
          <cell r="E1915" t="str">
            <v>B</v>
          </cell>
          <cell r="F1915" t="str">
            <v>PSYCHIATRIC SOCIAL WORKER II</v>
          </cell>
          <cell r="G1915" t="str">
            <v>9035A</v>
          </cell>
          <cell r="H1915">
            <v>5425.82</v>
          </cell>
          <cell r="I1915">
            <v>1</v>
          </cell>
          <cell r="J1915">
            <v>12</v>
          </cell>
          <cell r="K1915">
            <v>1</v>
          </cell>
          <cell r="L1915">
            <v>65109.84</v>
          </cell>
        </row>
        <row r="1916">
          <cell r="A1916">
            <v>103762</v>
          </cell>
          <cell r="B1916">
            <v>20446</v>
          </cell>
          <cell r="C1916">
            <v>23034</v>
          </cell>
          <cell r="D1916" t="str">
            <v>adult</v>
          </cell>
          <cell r="E1916" t="str">
            <v>B</v>
          </cell>
          <cell r="F1916" t="str">
            <v>PSYCHIATRIC SOCIAL WORKER II</v>
          </cell>
          <cell r="G1916" t="str">
            <v>9035A</v>
          </cell>
          <cell r="H1916">
            <v>5425.82</v>
          </cell>
          <cell r="I1916">
            <v>1</v>
          </cell>
          <cell r="J1916">
            <v>12</v>
          </cell>
          <cell r="K1916">
            <v>1</v>
          </cell>
          <cell r="L1916">
            <v>65109.84</v>
          </cell>
        </row>
        <row r="1917">
          <cell r="A1917">
            <v>104127</v>
          </cell>
          <cell r="B1917">
            <v>23034</v>
          </cell>
          <cell r="C1917">
            <v>23034</v>
          </cell>
          <cell r="D1917" t="str">
            <v>adult</v>
          </cell>
          <cell r="E1917" t="str">
            <v>B</v>
          </cell>
          <cell r="F1917" t="str">
            <v>PSYCHIATRIC SOCIAL WORKER II</v>
          </cell>
          <cell r="G1917" t="str">
            <v>9035A</v>
          </cell>
          <cell r="H1917">
            <v>5425.82</v>
          </cell>
          <cell r="I1917">
            <v>1</v>
          </cell>
          <cell r="J1917">
            <v>12</v>
          </cell>
          <cell r="K1917">
            <v>1</v>
          </cell>
          <cell r="L1917">
            <v>65109.84</v>
          </cell>
        </row>
        <row r="1918">
          <cell r="A1918">
            <v>104130</v>
          </cell>
          <cell r="B1918">
            <v>23034</v>
          </cell>
          <cell r="C1918">
            <v>23034</v>
          </cell>
          <cell r="D1918" t="str">
            <v>adult</v>
          </cell>
          <cell r="E1918" t="str">
            <v>B</v>
          </cell>
          <cell r="F1918" t="str">
            <v>PSYCHIATRIC SOCIAL WORKER II</v>
          </cell>
          <cell r="G1918" t="str">
            <v>9035A</v>
          </cell>
          <cell r="H1918">
            <v>5425.82</v>
          </cell>
          <cell r="I1918">
            <v>1</v>
          </cell>
          <cell r="J1918">
            <v>12</v>
          </cell>
          <cell r="K1918">
            <v>1</v>
          </cell>
          <cell r="L1918">
            <v>65109.84</v>
          </cell>
        </row>
        <row r="1919">
          <cell r="A1919">
            <v>104167</v>
          </cell>
          <cell r="B1919">
            <v>23034</v>
          </cell>
          <cell r="C1919">
            <v>23034</v>
          </cell>
          <cell r="D1919" t="str">
            <v>adult</v>
          </cell>
          <cell r="E1919" t="str">
            <v>B</v>
          </cell>
          <cell r="F1919" t="str">
            <v>PSYCHIATRIC SOCIAL WORKER II</v>
          </cell>
          <cell r="G1919" t="str">
            <v>9035A</v>
          </cell>
          <cell r="H1919">
            <v>5425.82</v>
          </cell>
          <cell r="I1919">
            <v>1</v>
          </cell>
          <cell r="J1919">
            <v>12</v>
          </cell>
          <cell r="K1919">
            <v>1</v>
          </cell>
          <cell r="L1919">
            <v>65109.84</v>
          </cell>
        </row>
        <row r="1920">
          <cell r="A1920">
            <v>104943</v>
          </cell>
          <cell r="B1920">
            <v>23034</v>
          </cell>
          <cell r="C1920">
            <v>23034</v>
          </cell>
          <cell r="D1920" t="str">
            <v>adult</v>
          </cell>
          <cell r="E1920" t="str">
            <v>B</v>
          </cell>
          <cell r="F1920" t="str">
            <v>PSYCHIATRIC SOCIAL WORKER II</v>
          </cell>
          <cell r="G1920" t="str">
            <v>9035A</v>
          </cell>
          <cell r="H1920">
            <v>5425.82</v>
          </cell>
          <cell r="I1920">
            <v>1</v>
          </cell>
          <cell r="J1920">
            <v>12</v>
          </cell>
          <cell r="K1920">
            <v>1</v>
          </cell>
          <cell r="L1920">
            <v>65109.84</v>
          </cell>
        </row>
        <row r="1921">
          <cell r="A1921">
            <v>106264</v>
          </cell>
          <cell r="B1921">
            <v>23034</v>
          </cell>
          <cell r="C1921">
            <v>23034</v>
          </cell>
          <cell r="D1921" t="str">
            <v>adult</v>
          </cell>
          <cell r="E1921" t="str">
            <v>B</v>
          </cell>
          <cell r="F1921" t="str">
            <v>PSYCHIATRIC SOCIAL WORKER II</v>
          </cell>
          <cell r="G1921" t="str">
            <v>9035A</v>
          </cell>
          <cell r="H1921">
            <v>5425.82</v>
          </cell>
          <cell r="I1921">
            <v>1</v>
          </cell>
          <cell r="J1921">
            <v>12</v>
          </cell>
          <cell r="K1921">
            <v>1</v>
          </cell>
          <cell r="L1921">
            <v>65109.84</v>
          </cell>
        </row>
        <row r="1922">
          <cell r="A1922">
            <v>103804</v>
          </cell>
          <cell r="B1922">
            <v>20446</v>
          </cell>
          <cell r="C1922">
            <v>23034</v>
          </cell>
          <cell r="D1922" t="str">
            <v>adult</v>
          </cell>
          <cell r="E1922" t="str">
            <v>B</v>
          </cell>
          <cell r="F1922" t="str">
            <v>PSYCHIATRIC TECHNICIAN III</v>
          </cell>
          <cell r="G1922" t="str">
            <v>8163A</v>
          </cell>
          <cell r="H1922">
            <v>3705.73</v>
          </cell>
          <cell r="I1922">
            <v>1</v>
          </cell>
          <cell r="J1922">
            <v>12</v>
          </cell>
          <cell r="K1922">
            <v>1</v>
          </cell>
          <cell r="L1922">
            <v>44468.76</v>
          </cell>
        </row>
        <row r="1923">
          <cell r="A1923">
            <v>102201</v>
          </cell>
          <cell r="B1923">
            <v>23034</v>
          </cell>
          <cell r="C1923">
            <v>23034</v>
          </cell>
          <cell r="D1923" t="str">
            <v>adult</v>
          </cell>
          <cell r="E1923" t="str">
            <v>B</v>
          </cell>
          <cell r="F1923" t="str">
            <v>RECREATION THERAPIST II</v>
          </cell>
          <cell r="G1923" t="str">
            <v>5872A</v>
          </cell>
          <cell r="H1923">
            <v>4667.6400000000003</v>
          </cell>
          <cell r="I1923">
            <v>1</v>
          </cell>
          <cell r="J1923">
            <v>12</v>
          </cell>
          <cell r="K1923">
            <v>1</v>
          </cell>
          <cell r="L1923">
            <v>56011.68</v>
          </cell>
        </row>
        <row r="1924">
          <cell r="A1924">
            <v>102203</v>
          </cell>
          <cell r="B1924">
            <v>23034</v>
          </cell>
          <cell r="C1924">
            <v>23034</v>
          </cell>
          <cell r="D1924" t="str">
            <v>adult</v>
          </cell>
          <cell r="E1924" t="str">
            <v>B</v>
          </cell>
          <cell r="F1924" t="str">
            <v>SENIOR MENTAL HEALTH COUNSELOR, RN</v>
          </cell>
          <cell r="G1924" t="str">
            <v>5280A</v>
          </cell>
          <cell r="H1924">
            <v>6790.09</v>
          </cell>
          <cell r="I1924">
            <v>1</v>
          </cell>
          <cell r="J1924">
            <v>12</v>
          </cell>
          <cell r="K1924">
            <v>1</v>
          </cell>
          <cell r="L1924">
            <v>83105.40203389831</v>
          </cell>
        </row>
        <row r="1925">
          <cell r="A1925">
            <v>102595</v>
          </cell>
          <cell r="B1925">
            <v>23034</v>
          </cell>
          <cell r="C1925">
            <v>23034</v>
          </cell>
          <cell r="D1925" t="str">
            <v>adult</v>
          </cell>
          <cell r="E1925" t="str">
            <v>B</v>
          </cell>
          <cell r="F1925" t="str">
            <v xml:space="preserve">SENIOR TYPIST-CLERK                </v>
          </cell>
          <cell r="G1925" t="str">
            <v>2216A</v>
          </cell>
          <cell r="H1925">
            <v>3013.55</v>
          </cell>
          <cell r="I1925">
            <v>1</v>
          </cell>
          <cell r="J1925">
            <v>12</v>
          </cell>
          <cell r="K1925">
            <v>1</v>
          </cell>
          <cell r="L1925">
            <v>36162.6</v>
          </cell>
        </row>
        <row r="1926">
          <cell r="A1926">
            <v>104334</v>
          </cell>
          <cell r="B1926">
            <v>20570</v>
          </cell>
          <cell r="C1926">
            <v>23034</v>
          </cell>
          <cell r="D1926" t="str">
            <v>adult</v>
          </cell>
          <cell r="E1926" t="str">
            <v>B</v>
          </cell>
          <cell r="F1926" t="str">
            <v xml:space="preserve">STAFF ASSISTANT I                  </v>
          </cell>
          <cell r="G1926" t="str">
            <v>0907A</v>
          </cell>
          <cell r="H1926">
            <v>3453.18</v>
          </cell>
          <cell r="I1926">
            <v>1</v>
          </cell>
          <cell r="J1926">
            <v>12</v>
          </cell>
          <cell r="K1926">
            <v>1</v>
          </cell>
          <cell r="L1926">
            <v>41438.480000000003</v>
          </cell>
        </row>
        <row r="1927">
          <cell r="A1927">
            <v>104944</v>
          </cell>
          <cell r="B1927">
            <v>23034</v>
          </cell>
          <cell r="C1927">
            <v>23034</v>
          </cell>
          <cell r="D1927" t="str">
            <v>adult</v>
          </cell>
          <cell r="E1927" t="str">
            <v>B</v>
          </cell>
          <cell r="F1927" t="str">
            <v xml:space="preserve">SUPVG PSYCHIATRIC SOCIAL WORKER    </v>
          </cell>
          <cell r="G1927" t="str">
            <v>9038A</v>
          </cell>
          <cell r="H1927">
            <v>6062.45</v>
          </cell>
          <cell r="I1927">
            <v>1</v>
          </cell>
          <cell r="J1927">
            <v>12</v>
          </cell>
          <cell r="K1927">
            <v>1</v>
          </cell>
          <cell r="L1927">
            <v>72749.399999999994</v>
          </cell>
        </row>
        <row r="1928">
          <cell r="A1928">
            <v>101650</v>
          </cell>
          <cell r="B1928">
            <v>23007</v>
          </cell>
          <cell r="C1928">
            <v>23034</v>
          </cell>
          <cell r="D1928" t="str">
            <v>adult</v>
          </cell>
          <cell r="E1928" t="str">
            <v>B</v>
          </cell>
          <cell r="F1928" t="str">
            <v xml:space="preserve">TRANSCRIBER TYPIST                 </v>
          </cell>
          <cell r="G1928" t="str">
            <v>2201A</v>
          </cell>
          <cell r="H1928">
            <v>2906</v>
          </cell>
          <cell r="I1928">
            <v>1</v>
          </cell>
          <cell r="J1928">
            <v>12</v>
          </cell>
          <cell r="K1928">
            <v>1</v>
          </cell>
          <cell r="L1928">
            <v>34872</v>
          </cell>
        </row>
        <row r="1929">
          <cell r="A1929">
            <v>102204</v>
          </cell>
          <cell r="B1929">
            <v>23034</v>
          </cell>
          <cell r="C1929">
            <v>23034</v>
          </cell>
          <cell r="D1929" t="str">
            <v>adult</v>
          </cell>
          <cell r="E1929" t="str">
            <v>B</v>
          </cell>
          <cell r="F1929" t="str">
            <v xml:space="preserve">TRANSCRIBER TYPIST                 </v>
          </cell>
          <cell r="G1929" t="str">
            <v>2201A</v>
          </cell>
          <cell r="H1929">
            <v>2906</v>
          </cell>
          <cell r="I1929">
            <v>1</v>
          </cell>
          <cell r="J1929">
            <v>12</v>
          </cell>
          <cell r="K1929">
            <v>1</v>
          </cell>
          <cell r="L1929">
            <v>34872</v>
          </cell>
        </row>
        <row r="1930">
          <cell r="A1930">
            <v>104221</v>
          </cell>
          <cell r="B1930">
            <v>20464</v>
          </cell>
          <cell r="C1930">
            <v>20464</v>
          </cell>
          <cell r="D1930" t="str">
            <v>adult</v>
          </cell>
          <cell r="E1930" t="str">
            <v>B</v>
          </cell>
          <cell r="F1930" t="str">
            <v>CLINICAL PSYCHOLOGIST II</v>
          </cell>
          <cell r="G1930" t="str">
            <v>8697A</v>
          </cell>
          <cell r="H1930">
            <v>6993.82</v>
          </cell>
          <cell r="I1930">
            <v>1</v>
          </cell>
          <cell r="J1930">
            <v>12</v>
          </cell>
          <cell r="K1930">
            <v>1</v>
          </cell>
          <cell r="L1930">
            <v>83925.52</v>
          </cell>
        </row>
        <row r="1931">
          <cell r="A1931">
            <v>102754</v>
          </cell>
          <cell r="B1931">
            <v>20464</v>
          </cell>
          <cell r="C1931">
            <v>20464</v>
          </cell>
          <cell r="D1931" t="str">
            <v>adult</v>
          </cell>
          <cell r="E1931" t="str">
            <v>B</v>
          </cell>
          <cell r="F1931" t="str">
            <v>INTERMEDIATE TYPIST-CLERK</v>
          </cell>
          <cell r="G1931" t="str">
            <v>2214A</v>
          </cell>
          <cell r="H1931">
            <v>2675.27</v>
          </cell>
          <cell r="I1931">
            <v>1</v>
          </cell>
          <cell r="J1931">
            <v>12</v>
          </cell>
          <cell r="K1931">
            <v>1</v>
          </cell>
          <cell r="L1931">
            <v>32103.16</v>
          </cell>
        </row>
        <row r="1932">
          <cell r="A1932">
            <v>104223</v>
          </cell>
          <cell r="B1932">
            <v>20464</v>
          </cell>
          <cell r="C1932">
            <v>20464</v>
          </cell>
          <cell r="D1932" t="str">
            <v>adult</v>
          </cell>
          <cell r="E1932" t="str">
            <v>B</v>
          </cell>
          <cell r="F1932" t="str">
            <v>INTERMEDIATE TYPIST-CLERK</v>
          </cell>
          <cell r="G1932" t="str">
            <v>2214A</v>
          </cell>
          <cell r="H1932">
            <v>2675.27</v>
          </cell>
          <cell r="I1932">
            <v>1</v>
          </cell>
          <cell r="J1932">
            <v>12</v>
          </cell>
          <cell r="K1932">
            <v>1</v>
          </cell>
          <cell r="L1932">
            <v>32103.16</v>
          </cell>
        </row>
        <row r="1933">
          <cell r="A1933">
            <v>104737</v>
          </cell>
          <cell r="B1933">
            <v>20464</v>
          </cell>
          <cell r="C1933">
            <v>20464</v>
          </cell>
          <cell r="D1933" t="str">
            <v>adult</v>
          </cell>
          <cell r="E1933" t="str">
            <v>B</v>
          </cell>
          <cell r="F1933" t="str">
            <v>INTERMEDIATE TYPIST-CLERK</v>
          </cell>
          <cell r="G1933" t="str">
            <v>2214A</v>
          </cell>
          <cell r="H1933">
            <v>2675.27</v>
          </cell>
          <cell r="I1933">
            <v>1</v>
          </cell>
          <cell r="J1933">
            <v>12</v>
          </cell>
          <cell r="K1933">
            <v>1</v>
          </cell>
          <cell r="L1933">
            <v>32103.16</v>
          </cell>
        </row>
        <row r="1934">
          <cell r="A1934">
            <v>109723</v>
          </cell>
          <cell r="B1934">
            <v>20464</v>
          </cell>
          <cell r="C1934">
            <v>20464</v>
          </cell>
          <cell r="D1934" t="str">
            <v>adult</v>
          </cell>
          <cell r="E1934" t="str">
            <v>B</v>
          </cell>
          <cell r="F1934" t="str">
            <v>INTERMEDIATE TYPIST-CLERK</v>
          </cell>
          <cell r="G1934" t="str">
            <v>2214A</v>
          </cell>
          <cell r="H1934">
            <v>2675.27</v>
          </cell>
          <cell r="I1934">
            <v>1</v>
          </cell>
          <cell r="J1934">
            <v>12</v>
          </cell>
          <cell r="K1934">
            <v>1</v>
          </cell>
          <cell r="L1934">
            <v>32103.24</v>
          </cell>
        </row>
        <row r="1935">
          <cell r="A1935">
            <v>104331</v>
          </cell>
          <cell r="B1935">
            <v>20464</v>
          </cell>
          <cell r="C1935">
            <v>20464</v>
          </cell>
          <cell r="D1935" t="str">
            <v>adult</v>
          </cell>
          <cell r="E1935" t="str">
            <v>B</v>
          </cell>
          <cell r="F1935" t="str">
            <v>MEDICAL CASE WORKER II</v>
          </cell>
          <cell r="G1935" t="str">
            <v>9002A</v>
          </cell>
          <cell r="H1935">
            <v>3938.82</v>
          </cell>
          <cell r="I1935">
            <v>1</v>
          </cell>
          <cell r="J1935">
            <v>12</v>
          </cell>
          <cell r="K1935">
            <v>1</v>
          </cell>
          <cell r="L1935">
            <v>47265.68</v>
          </cell>
        </row>
        <row r="1936">
          <cell r="A1936">
            <v>104329</v>
          </cell>
          <cell r="B1936">
            <v>20464</v>
          </cell>
          <cell r="C1936">
            <v>20464</v>
          </cell>
          <cell r="D1936" t="str">
            <v>adult</v>
          </cell>
          <cell r="E1936" t="str">
            <v>B</v>
          </cell>
          <cell r="F1936" t="str">
            <v>MENTAL HEALTH CONSULTANT,MD(PER SESSION)</v>
          </cell>
          <cell r="G1936" t="str">
            <v>5467J</v>
          </cell>
          <cell r="H1936">
            <v>314</v>
          </cell>
          <cell r="I1936">
            <v>1</v>
          </cell>
          <cell r="J1936">
            <v>52</v>
          </cell>
          <cell r="K1936">
            <v>9.9616858237547887E-2</v>
          </cell>
          <cell r="L1936">
            <v>16328.04</v>
          </cell>
        </row>
        <row r="1937">
          <cell r="A1937">
            <v>104330</v>
          </cell>
          <cell r="B1937">
            <v>20464</v>
          </cell>
          <cell r="C1937">
            <v>20464</v>
          </cell>
          <cell r="D1937" t="str">
            <v>adult</v>
          </cell>
          <cell r="E1937" t="str">
            <v>B</v>
          </cell>
          <cell r="F1937" t="str">
            <v>MENTAL HEALTH CONSULTANT,MD(PER SESSION)</v>
          </cell>
          <cell r="G1937" t="str">
            <v>5467J</v>
          </cell>
          <cell r="H1937">
            <v>314</v>
          </cell>
          <cell r="I1937">
            <v>1</v>
          </cell>
          <cell r="J1937">
            <v>52</v>
          </cell>
          <cell r="K1937">
            <v>9.9616858237547887E-2</v>
          </cell>
          <cell r="L1937">
            <v>16328.04</v>
          </cell>
        </row>
        <row r="1938">
          <cell r="A1938">
            <v>102658</v>
          </cell>
          <cell r="B1938">
            <v>20464</v>
          </cell>
          <cell r="C1938">
            <v>20464</v>
          </cell>
          <cell r="D1938" t="str">
            <v>adult</v>
          </cell>
          <cell r="E1938" t="str">
            <v>B</v>
          </cell>
          <cell r="F1938" t="str">
            <v>MENTAL HEALTH COUNSELOR, RN</v>
          </cell>
          <cell r="G1938" t="str">
            <v>5278A</v>
          </cell>
          <cell r="H1938">
            <v>6275.27</v>
          </cell>
          <cell r="I1938">
            <v>1</v>
          </cell>
          <cell r="J1938">
            <v>12</v>
          </cell>
          <cell r="K1938">
            <v>1</v>
          </cell>
          <cell r="L1938">
            <v>76804.323333333334</v>
          </cell>
        </row>
        <row r="1939">
          <cell r="A1939">
            <v>102767</v>
          </cell>
          <cell r="B1939">
            <v>20464</v>
          </cell>
          <cell r="C1939">
            <v>20464</v>
          </cell>
          <cell r="D1939" t="str">
            <v>adult</v>
          </cell>
          <cell r="E1939" t="str">
            <v>B</v>
          </cell>
          <cell r="F1939" t="str">
            <v>MENTAL HEALTH COUNSELOR, RN</v>
          </cell>
          <cell r="G1939" t="str">
            <v>5278A</v>
          </cell>
          <cell r="H1939">
            <v>6275.27</v>
          </cell>
          <cell r="I1939">
            <v>1</v>
          </cell>
          <cell r="J1939">
            <v>12</v>
          </cell>
          <cell r="K1939">
            <v>1</v>
          </cell>
          <cell r="L1939">
            <v>76804.323333333334</v>
          </cell>
        </row>
        <row r="1940">
          <cell r="A1940">
            <v>104328</v>
          </cell>
          <cell r="B1940">
            <v>20464</v>
          </cell>
          <cell r="C1940">
            <v>20464</v>
          </cell>
          <cell r="D1940" t="str">
            <v>adult</v>
          </cell>
          <cell r="E1940" t="str">
            <v>B</v>
          </cell>
          <cell r="F1940" t="str">
            <v>MENTAL HEALTH COUNSELOR, RN</v>
          </cell>
          <cell r="G1940" t="str">
            <v>5278F</v>
          </cell>
          <cell r="H1940">
            <v>27.82</v>
          </cell>
          <cell r="I1940">
            <v>1</v>
          </cell>
          <cell r="J1940">
            <v>2088</v>
          </cell>
          <cell r="K1940">
            <v>1</v>
          </cell>
          <cell r="L1940">
            <v>58098.76</v>
          </cell>
        </row>
        <row r="1941">
          <cell r="A1941">
            <v>104422</v>
          </cell>
          <cell r="B1941">
            <v>23017</v>
          </cell>
          <cell r="C1941">
            <v>20464</v>
          </cell>
          <cell r="D1941" t="str">
            <v>adult</v>
          </cell>
          <cell r="E1941" t="str">
            <v>B</v>
          </cell>
          <cell r="F1941" t="str">
            <v>MENTAL HEALTH COUNSELOR, RN</v>
          </cell>
          <cell r="G1941" t="str">
            <v>5278A</v>
          </cell>
          <cell r="H1941">
            <v>6275.27</v>
          </cell>
          <cell r="I1941">
            <v>1</v>
          </cell>
          <cell r="J1941">
            <v>12</v>
          </cell>
          <cell r="K1941">
            <v>1</v>
          </cell>
          <cell r="L1941">
            <v>76804.323333333334</v>
          </cell>
        </row>
        <row r="1942">
          <cell r="A1942">
            <v>102763</v>
          </cell>
          <cell r="B1942">
            <v>20464</v>
          </cell>
          <cell r="C1942">
            <v>20464</v>
          </cell>
          <cell r="D1942" t="str">
            <v>adult</v>
          </cell>
          <cell r="E1942" t="str">
            <v>B</v>
          </cell>
          <cell r="F1942" t="str">
            <v>MENTAL HEALTH PSYCHIATRIST</v>
          </cell>
          <cell r="G1942" t="str">
            <v>4735A</v>
          </cell>
          <cell r="H1942">
            <v>12844</v>
          </cell>
          <cell r="I1942">
            <v>1</v>
          </cell>
          <cell r="J1942">
            <v>6</v>
          </cell>
          <cell r="K1942">
            <v>0.5</v>
          </cell>
          <cell r="L1942">
            <v>77064</v>
          </cell>
        </row>
        <row r="1943">
          <cell r="A1943">
            <v>104317</v>
          </cell>
          <cell r="B1943">
            <v>23007</v>
          </cell>
          <cell r="C1943">
            <v>20464</v>
          </cell>
          <cell r="D1943" t="str">
            <v>adult</v>
          </cell>
          <cell r="E1943" t="str">
            <v>B</v>
          </cell>
          <cell r="F1943" t="str">
            <v>MENTAL HEALTH PSYCHIATRIST</v>
          </cell>
          <cell r="G1943" t="str">
            <v>4735A</v>
          </cell>
          <cell r="H1943">
            <v>12844</v>
          </cell>
          <cell r="I1943">
            <v>1</v>
          </cell>
          <cell r="J1943">
            <v>12</v>
          </cell>
          <cell r="K1943">
            <v>1</v>
          </cell>
          <cell r="L1943">
            <v>154128</v>
          </cell>
        </row>
        <row r="1944">
          <cell r="A1944">
            <v>104427</v>
          </cell>
          <cell r="B1944">
            <v>20464</v>
          </cell>
          <cell r="C1944">
            <v>20464</v>
          </cell>
          <cell r="D1944" t="str">
            <v>adult</v>
          </cell>
          <cell r="E1944" t="str">
            <v>B</v>
          </cell>
          <cell r="F1944" t="str">
            <v>MENTAL HEALTH PSYCHIATRIST</v>
          </cell>
          <cell r="G1944" t="str">
            <v>4735A</v>
          </cell>
          <cell r="H1944">
            <v>12844</v>
          </cell>
          <cell r="I1944">
            <v>1</v>
          </cell>
          <cell r="J1944">
            <v>12</v>
          </cell>
          <cell r="K1944">
            <v>1</v>
          </cell>
          <cell r="L1944">
            <v>154128</v>
          </cell>
        </row>
        <row r="1945">
          <cell r="A1945">
            <v>104733</v>
          </cell>
          <cell r="B1945">
            <v>20464</v>
          </cell>
          <cell r="C1945">
            <v>20464</v>
          </cell>
          <cell r="D1945" t="str">
            <v>adult</v>
          </cell>
          <cell r="E1945" t="str">
            <v>B</v>
          </cell>
          <cell r="F1945" t="str">
            <v>MENTAL HEALTH PSYCHIATRIST</v>
          </cell>
          <cell r="G1945" t="str">
            <v>4735A</v>
          </cell>
          <cell r="H1945">
            <v>12844</v>
          </cell>
          <cell r="I1945">
            <v>1</v>
          </cell>
          <cell r="J1945">
            <v>12</v>
          </cell>
          <cell r="K1945">
            <v>1</v>
          </cell>
          <cell r="L1945">
            <v>154128</v>
          </cell>
        </row>
        <row r="1946">
          <cell r="A1946">
            <v>104332</v>
          </cell>
          <cell r="B1946">
            <v>20464</v>
          </cell>
          <cell r="C1946">
            <v>20464</v>
          </cell>
          <cell r="D1946" t="str">
            <v>adult</v>
          </cell>
          <cell r="E1946" t="str">
            <v>B</v>
          </cell>
          <cell r="F1946" t="str">
            <v>MENTAL HEALTH SERVICES COORD I</v>
          </cell>
          <cell r="G1946" t="str">
            <v>8148A</v>
          </cell>
          <cell r="H1946">
            <v>5126.91</v>
          </cell>
          <cell r="I1946">
            <v>1</v>
          </cell>
          <cell r="J1946">
            <v>12</v>
          </cell>
          <cell r="K1946">
            <v>1</v>
          </cell>
          <cell r="L1946">
            <v>61522.92</v>
          </cell>
        </row>
        <row r="1947">
          <cell r="A1947">
            <v>100870</v>
          </cell>
          <cell r="B1947">
            <v>20923</v>
          </cell>
          <cell r="C1947">
            <v>20464</v>
          </cell>
          <cell r="D1947" t="str">
            <v>adult</v>
          </cell>
          <cell r="E1947" t="str">
            <v>B</v>
          </cell>
          <cell r="F1947" t="str">
            <v>MENTAL HEALTH SERVICES COORD II</v>
          </cell>
          <cell r="G1947" t="str">
            <v>8149A</v>
          </cell>
          <cell r="H1947">
            <v>5152.3599999999997</v>
          </cell>
          <cell r="I1947">
            <v>1</v>
          </cell>
          <cell r="J1947">
            <v>12</v>
          </cell>
          <cell r="K1947">
            <v>1</v>
          </cell>
          <cell r="L1947">
            <v>61828.72</v>
          </cell>
        </row>
        <row r="1948">
          <cell r="A1948">
            <v>100878</v>
          </cell>
          <cell r="B1948">
            <v>20575</v>
          </cell>
          <cell r="C1948">
            <v>20464</v>
          </cell>
          <cell r="D1948" t="str">
            <v>adult</v>
          </cell>
          <cell r="E1948" t="str">
            <v>B</v>
          </cell>
          <cell r="F1948" t="str">
            <v>MENTAL HEALTH SERVICES COORD II</v>
          </cell>
          <cell r="G1948" t="str">
            <v>8149A</v>
          </cell>
          <cell r="H1948">
            <v>5152.3599999999997</v>
          </cell>
          <cell r="I1948">
            <v>1</v>
          </cell>
          <cell r="J1948">
            <v>12</v>
          </cell>
          <cell r="K1948">
            <v>1</v>
          </cell>
          <cell r="L1948">
            <v>61828.72</v>
          </cell>
        </row>
        <row r="1949">
          <cell r="A1949">
            <v>102825</v>
          </cell>
          <cell r="B1949">
            <v>20464</v>
          </cell>
          <cell r="C1949">
            <v>20464</v>
          </cell>
          <cell r="D1949" t="str">
            <v>adult</v>
          </cell>
          <cell r="E1949" t="str">
            <v>B</v>
          </cell>
          <cell r="F1949" t="str">
            <v>MNTL HLTH CLINICAL PROGRAM HEAD</v>
          </cell>
          <cell r="G1949" t="str">
            <v>4726A</v>
          </cell>
          <cell r="H1949">
            <v>8709.73</v>
          </cell>
          <cell r="I1949">
            <v>1</v>
          </cell>
          <cell r="J1949">
            <v>12</v>
          </cell>
          <cell r="K1949">
            <v>1</v>
          </cell>
          <cell r="L1949">
            <v>104516.76</v>
          </cell>
        </row>
        <row r="1950">
          <cell r="A1950">
            <v>104015</v>
          </cell>
          <cell r="B1950">
            <v>20923</v>
          </cell>
          <cell r="C1950">
            <v>20464</v>
          </cell>
          <cell r="D1950" t="str">
            <v>adult</v>
          </cell>
          <cell r="E1950" t="str">
            <v>B</v>
          </cell>
          <cell r="F1950" t="str">
            <v xml:space="preserve">OCCUPATIONAL THERAPIST II          </v>
          </cell>
          <cell r="G1950" t="str">
            <v>5857A</v>
          </cell>
          <cell r="H1950">
            <v>6416.09</v>
          </cell>
          <cell r="I1950">
            <v>1</v>
          </cell>
          <cell r="J1950">
            <v>12</v>
          </cell>
          <cell r="K1950">
            <v>1</v>
          </cell>
          <cell r="L1950">
            <v>76993.16</v>
          </cell>
        </row>
        <row r="1951">
          <cell r="A1951">
            <v>102652</v>
          </cell>
          <cell r="B1951">
            <v>20464</v>
          </cell>
          <cell r="C1951">
            <v>20464</v>
          </cell>
          <cell r="D1951" t="str">
            <v>adult</v>
          </cell>
          <cell r="E1951" t="str">
            <v>B</v>
          </cell>
          <cell r="F1951" t="str">
            <v xml:space="preserve">PATIENT FINANCIAL SERVICES WORKER  </v>
          </cell>
          <cell r="G1951" t="str">
            <v>9193A</v>
          </cell>
          <cell r="H1951">
            <v>3403.55</v>
          </cell>
          <cell r="I1951">
            <v>1</v>
          </cell>
          <cell r="J1951">
            <v>12</v>
          </cell>
          <cell r="K1951">
            <v>1</v>
          </cell>
          <cell r="L1951">
            <v>40842.6</v>
          </cell>
        </row>
        <row r="1952">
          <cell r="A1952">
            <v>104327</v>
          </cell>
          <cell r="B1952">
            <v>20464</v>
          </cell>
          <cell r="C1952">
            <v>20464</v>
          </cell>
          <cell r="D1952" t="str">
            <v>adult</v>
          </cell>
          <cell r="E1952" t="str">
            <v>B</v>
          </cell>
          <cell r="F1952" t="str">
            <v xml:space="preserve">PATIENT FINANCIAL SERVICES WORKER  </v>
          </cell>
          <cell r="G1952" t="str">
            <v>9193A</v>
          </cell>
          <cell r="H1952">
            <v>3403.55</v>
          </cell>
          <cell r="I1952">
            <v>1</v>
          </cell>
          <cell r="J1952">
            <v>12</v>
          </cell>
          <cell r="K1952">
            <v>1</v>
          </cell>
          <cell r="L1952">
            <v>40842.6</v>
          </cell>
        </row>
        <row r="1953">
          <cell r="A1953">
            <v>103947</v>
          </cell>
          <cell r="B1953">
            <v>20465</v>
          </cell>
          <cell r="C1953">
            <v>20464</v>
          </cell>
          <cell r="D1953" t="str">
            <v>adult</v>
          </cell>
          <cell r="E1953" t="str">
            <v>B</v>
          </cell>
          <cell r="F1953" t="str">
            <v>PSYCHIATRIC SOCIAL WORKER II</v>
          </cell>
          <cell r="G1953" t="str">
            <v>9035A</v>
          </cell>
          <cell r="H1953">
            <v>5425.82</v>
          </cell>
          <cell r="I1953">
            <v>1</v>
          </cell>
          <cell r="J1953">
            <v>12</v>
          </cell>
          <cell r="K1953">
            <v>1</v>
          </cell>
          <cell r="L1953">
            <v>65109.84</v>
          </cell>
        </row>
        <row r="1954">
          <cell r="A1954">
            <v>104162</v>
          </cell>
          <cell r="B1954">
            <v>20464</v>
          </cell>
          <cell r="C1954">
            <v>20464</v>
          </cell>
          <cell r="D1954" t="str">
            <v>adult</v>
          </cell>
          <cell r="E1954" t="str">
            <v>B</v>
          </cell>
          <cell r="F1954" t="str">
            <v>PSYCHIATRIC SOCIAL WORKER II</v>
          </cell>
          <cell r="G1954" t="str">
            <v>9035A</v>
          </cell>
          <cell r="H1954">
            <v>5425.82</v>
          </cell>
          <cell r="I1954">
            <v>1</v>
          </cell>
          <cell r="J1954">
            <v>12</v>
          </cell>
          <cell r="K1954">
            <v>1</v>
          </cell>
          <cell r="L1954">
            <v>65109.84</v>
          </cell>
        </row>
        <row r="1955">
          <cell r="A1955">
            <v>104195</v>
          </cell>
          <cell r="B1955">
            <v>20464</v>
          </cell>
          <cell r="C1955">
            <v>20464</v>
          </cell>
          <cell r="D1955" t="str">
            <v>adult</v>
          </cell>
          <cell r="E1955" t="str">
            <v>B</v>
          </cell>
          <cell r="F1955" t="str">
            <v>PSYCHIATRIC SOCIAL WORKER II</v>
          </cell>
          <cell r="G1955" t="str">
            <v>9035A</v>
          </cell>
          <cell r="H1955">
            <v>5425.82</v>
          </cell>
          <cell r="I1955">
            <v>1</v>
          </cell>
          <cell r="J1955">
            <v>12</v>
          </cell>
          <cell r="K1955">
            <v>1</v>
          </cell>
          <cell r="L1955">
            <v>65109.84</v>
          </cell>
        </row>
        <row r="1956">
          <cell r="A1956">
            <v>104326</v>
          </cell>
          <cell r="B1956">
            <v>20464</v>
          </cell>
          <cell r="C1956">
            <v>20464</v>
          </cell>
          <cell r="D1956" t="str">
            <v>adult</v>
          </cell>
          <cell r="E1956" t="str">
            <v>B</v>
          </cell>
          <cell r="F1956" t="str">
            <v>PSYCHIATRIC SOCIAL WORKER II</v>
          </cell>
          <cell r="G1956" t="str">
            <v>9035A</v>
          </cell>
          <cell r="H1956">
            <v>5425.82</v>
          </cell>
          <cell r="I1956">
            <v>1</v>
          </cell>
          <cell r="J1956">
            <v>12</v>
          </cell>
          <cell r="K1956">
            <v>1</v>
          </cell>
          <cell r="L1956">
            <v>65109.84</v>
          </cell>
        </row>
        <row r="1957">
          <cell r="A1957">
            <v>104735</v>
          </cell>
          <cell r="B1957">
            <v>20464</v>
          </cell>
          <cell r="C1957">
            <v>20464</v>
          </cell>
          <cell r="D1957" t="str">
            <v>adult</v>
          </cell>
          <cell r="E1957" t="str">
            <v>B</v>
          </cell>
          <cell r="F1957" t="str">
            <v>PSYCHIATRIC SOCIAL WORKER II</v>
          </cell>
          <cell r="G1957" t="str">
            <v>9035A</v>
          </cell>
          <cell r="H1957">
            <v>5425.82</v>
          </cell>
          <cell r="I1957">
            <v>1</v>
          </cell>
          <cell r="J1957">
            <v>12</v>
          </cell>
          <cell r="K1957">
            <v>1</v>
          </cell>
          <cell r="L1957">
            <v>65109.84</v>
          </cell>
        </row>
        <row r="1958">
          <cell r="A1958">
            <v>101320</v>
          </cell>
          <cell r="B1958">
            <v>20465</v>
          </cell>
          <cell r="C1958">
            <v>20464</v>
          </cell>
          <cell r="D1958" t="str">
            <v>adult</v>
          </cell>
          <cell r="E1958" t="str">
            <v>B</v>
          </cell>
          <cell r="F1958" t="str">
            <v>PSYCHIATRIC TECHNICIAN II</v>
          </cell>
          <cell r="G1958" t="str">
            <v>8162A</v>
          </cell>
          <cell r="H1958">
            <v>3420.09</v>
          </cell>
          <cell r="I1958">
            <v>1</v>
          </cell>
          <cell r="J1958">
            <v>12</v>
          </cell>
          <cell r="K1958">
            <v>1</v>
          </cell>
          <cell r="L1958">
            <v>41041.08</v>
          </cell>
        </row>
        <row r="1959">
          <cell r="A1959">
            <v>104736</v>
          </cell>
          <cell r="B1959">
            <v>20464</v>
          </cell>
          <cell r="C1959">
            <v>20464</v>
          </cell>
          <cell r="D1959" t="str">
            <v>adult</v>
          </cell>
          <cell r="E1959" t="str">
            <v>B</v>
          </cell>
          <cell r="F1959" t="str">
            <v xml:space="preserve">SECRETARY III                      </v>
          </cell>
          <cell r="G1959" t="str">
            <v>2096A</v>
          </cell>
          <cell r="H1959">
            <v>3387</v>
          </cell>
          <cell r="I1959">
            <v>1</v>
          </cell>
          <cell r="J1959">
            <v>12</v>
          </cell>
          <cell r="K1959">
            <v>1</v>
          </cell>
          <cell r="L1959">
            <v>40643.839999999997</v>
          </cell>
        </row>
        <row r="1960">
          <cell r="A1960">
            <v>102762</v>
          </cell>
          <cell r="B1960">
            <v>20464</v>
          </cell>
          <cell r="C1960">
            <v>20464</v>
          </cell>
          <cell r="D1960" t="str">
            <v>adult</v>
          </cell>
          <cell r="E1960" t="str">
            <v>B</v>
          </cell>
          <cell r="F1960" t="str">
            <v>SENIOR MENTAL HEALTH COUNSELOR, RN</v>
          </cell>
          <cell r="G1960" t="str">
            <v>5280A</v>
          </cell>
          <cell r="H1960">
            <v>6790.09</v>
          </cell>
          <cell r="I1960">
            <v>1</v>
          </cell>
          <cell r="J1960">
            <v>12</v>
          </cell>
          <cell r="K1960">
            <v>1</v>
          </cell>
          <cell r="L1960">
            <v>83105.40203389831</v>
          </cell>
        </row>
        <row r="1961">
          <cell r="A1961">
            <v>104738</v>
          </cell>
          <cell r="B1961">
            <v>20464</v>
          </cell>
          <cell r="C1961">
            <v>20464</v>
          </cell>
          <cell r="D1961" t="str">
            <v>adult</v>
          </cell>
          <cell r="E1961" t="str">
            <v>B</v>
          </cell>
          <cell r="F1961" t="str">
            <v xml:space="preserve">STAFF ASSISTANT I                  </v>
          </cell>
          <cell r="G1961" t="str">
            <v>0907A</v>
          </cell>
          <cell r="H1961">
            <v>3453.18</v>
          </cell>
          <cell r="I1961">
            <v>1</v>
          </cell>
          <cell r="J1961">
            <v>12</v>
          </cell>
          <cell r="K1961">
            <v>1</v>
          </cell>
          <cell r="L1961">
            <v>41438.480000000003</v>
          </cell>
        </row>
        <row r="1962">
          <cell r="A1962">
            <v>103145</v>
          </cell>
          <cell r="B1962">
            <v>20673</v>
          </cell>
          <cell r="C1962">
            <v>20464</v>
          </cell>
          <cell r="D1962" t="str">
            <v>adult</v>
          </cell>
          <cell r="E1962" t="str">
            <v>B</v>
          </cell>
          <cell r="F1962" t="str">
            <v xml:space="preserve">STUDENT PROFESSIONAL WORKER        </v>
          </cell>
          <cell r="G1962" t="str">
            <v>8243F</v>
          </cell>
          <cell r="H1962">
            <v>10.3</v>
          </cell>
          <cell r="I1962">
            <v>1</v>
          </cell>
          <cell r="J1962">
            <v>492</v>
          </cell>
          <cell r="K1962">
            <v>0</v>
          </cell>
          <cell r="L1962">
            <v>5068</v>
          </cell>
        </row>
        <row r="1963">
          <cell r="A1963">
            <v>107820</v>
          </cell>
          <cell r="B1963">
            <v>20464</v>
          </cell>
          <cell r="C1963">
            <v>20464</v>
          </cell>
          <cell r="D1963" t="str">
            <v>adult</v>
          </cell>
          <cell r="E1963" t="str">
            <v>B</v>
          </cell>
          <cell r="F1963" t="str">
            <v xml:space="preserve">SUPVG PSYCHIATRIC SOCIAL WORKER    </v>
          </cell>
          <cell r="G1963" t="str">
            <v>9038A</v>
          </cell>
          <cell r="H1963">
            <v>6062.45</v>
          </cell>
          <cell r="I1963">
            <v>1</v>
          </cell>
          <cell r="J1963">
            <v>12</v>
          </cell>
          <cell r="K1963">
            <v>1</v>
          </cell>
          <cell r="L1963">
            <v>72749.399999999994</v>
          </cell>
        </row>
        <row r="1964">
          <cell r="A1964">
            <v>102839</v>
          </cell>
          <cell r="B1964">
            <v>23010</v>
          </cell>
          <cell r="C1964">
            <v>23010</v>
          </cell>
          <cell r="D1964" t="str">
            <v>adult</v>
          </cell>
          <cell r="E1964" t="str">
            <v>B</v>
          </cell>
          <cell r="F1964" t="str">
            <v>CLINICAL PSYCHOLOGIST II</v>
          </cell>
          <cell r="G1964" t="str">
            <v>8697A</v>
          </cell>
          <cell r="H1964">
            <v>6993.82</v>
          </cell>
          <cell r="I1964">
            <v>1</v>
          </cell>
          <cell r="J1964">
            <v>6</v>
          </cell>
          <cell r="K1964">
            <v>0.5</v>
          </cell>
          <cell r="L1964">
            <v>41962.76</v>
          </cell>
        </row>
        <row r="1965">
          <cell r="A1965">
            <v>102664</v>
          </cell>
          <cell r="B1965">
            <v>23010</v>
          </cell>
          <cell r="C1965">
            <v>23010</v>
          </cell>
          <cell r="D1965" t="str">
            <v>adult</v>
          </cell>
          <cell r="E1965" t="str">
            <v>B</v>
          </cell>
          <cell r="F1965" t="str">
            <v>INTERMEDIATE TYPIST-CLERK</v>
          </cell>
          <cell r="G1965" t="str">
            <v>2214A</v>
          </cell>
          <cell r="H1965">
            <v>2675.27</v>
          </cell>
          <cell r="I1965">
            <v>1</v>
          </cell>
          <cell r="J1965">
            <v>12</v>
          </cell>
          <cell r="K1965">
            <v>1</v>
          </cell>
          <cell r="L1965">
            <v>32103.16</v>
          </cell>
        </row>
        <row r="1966">
          <cell r="A1966">
            <v>104700</v>
          </cell>
          <cell r="B1966">
            <v>23010</v>
          </cell>
          <cell r="C1966">
            <v>23010</v>
          </cell>
          <cell r="D1966" t="str">
            <v>adult</v>
          </cell>
          <cell r="E1966" t="str">
            <v>B</v>
          </cell>
          <cell r="F1966" t="str">
            <v>INTERMEDIATE TYPIST-CLERK</v>
          </cell>
          <cell r="G1966" t="str">
            <v>2214A</v>
          </cell>
          <cell r="H1966">
            <v>2675.27</v>
          </cell>
          <cell r="I1966">
            <v>1</v>
          </cell>
          <cell r="J1966">
            <v>12</v>
          </cell>
          <cell r="K1966">
            <v>1</v>
          </cell>
          <cell r="L1966">
            <v>32103.16</v>
          </cell>
        </row>
        <row r="1967">
          <cell r="A1967">
            <v>109333</v>
          </cell>
          <cell r="B1967">
            <v>20658</v>
          </cell>
          <cell r="C1967">
            <v>23010</v>
          </cell>
          <cell r="D1967" t="str">
            <v>adult</v>
          </cell>
          <cell r="E1967" t="str">
            <v>B</v>
          </cell>
          <cell r="F1967" t="str">
            <v>INTERMEDIATE TYPIST-CLERK</v>
          </cell>
          <cell r="G1967" t="str">
            <v>2214A</v>
          </cell>
          <cell r="H1967">
            <v>2675.27</v>
          </cell>
          <cell r="I1967">
            <v>1</v>
          </cell>
          <cell r="J1967">
            <v>12</v>
          </cell>
          <cell r="K1967">
            <v>1</v>
          </cell>
          <cell r="L1967">
            <v>32103.16</v>
          </cell>
        </row>
        <row r="1968">
          <cell r="A1968">
            <v>109693</v>
          </cell>
          <cell r="B1968">
            <v>23010</v>
          </cell>
          <cell r="C1968">
            <v>23010</v>
          </cell>
          <cell r="D1968" t="str">
            <v>adult</v>
          </cell>
          <cell r="E1968" t="str">
            <v>B</v>
          </cell>
          <cell r="F1968" t="str">
            <v>INTERMEDIATE TYPIST-CLERK</v>
          </cell>
          <cell r="G1968" t="str">
            <v>2214A</v>
          </cell>
          <cell r="H1968">
            <v>2675.27</v>
          </cell>
          <cell r="I1968">
            <v>1</v>
          </cell>
          <cell r="J1968">
            <v>12</v>
          </cell>
          <cell r="K1968">
            <v>1</v>
          </cell>
          <cell r="L1968">
            <v>32103.24</v>
          </cell>
        </row>
        <row r="1969">
          <cell r="A1969">
            <v>109694</v>
          </cell>
          <cell r="B1969">
            <v>23010</v>
          </cell>
          <cell r="C1969">
            <v>23010</v>
          </cell>
          <cell r="D1969" t="str">
            <v>adult</v>
          </cell>
          <cell r="E1969" t="str">
            <v>B</v>
          </cell>
          <cell r="F1969" t="str">
            <v>INTERMEDIATE TYPIST-CLERK</v>
          </cell>
          <cell r="G1969" t="str">
            <v>2214A</v>
          </cell>
          <cell r="H1969">
            <v>2675.27</v>
          </cell>
          <cell r="I1969">
            <v>1</v>
          </cell>
          <cell r="J1969">
            <v>12</v>
          </cell>
          <cell r="K1969">
            <v>1</v>
          </cell>
          <cell r="L1969">
            <v>32103.24</v>
          </cell>
        </row>
        <row r="1970">
          <cell r="A1970">
            <v>109695</v>
          </cell>
          <cell r="B1970">
            <v>23010</v>
          </cell>
          <cell r="C1970">
            <v>23010</v>
          </cell>
          <cell r="D1970" t="str">
            <v>adult</v>
          </cell>
          <cell r="E1970" t="str">
            <v>B</v>
          </cell>
          <cell r="F1970" t="str">
            <v>INTERMEDIATE TYPIST-CLERK</v>
          </cell>
          <cell r="G1970" t="str">
            <v>2214A</v>
          </cell>
          <cell r="H1970">
            <v>2675.27</v>
          </cell>
          <cell r="I1970">
            <v>1</v>
          </cell>
          <cell r="J1970">
            <v>12</v>
          </cell>
          <cell r="K1970">
            <v>1</v>
          </cell>
          <cell r="L1970">
            <v>32103.24</v>
          </cell>
        </row>
        <row r="1971">
          <cell r="A1971">
            <v>102456</v>
          </cell>
          <cell r="B1971">
            <v>23010</v>
          </cell>
          <cell r="C1971">
            <v>23010</v>
          </cell>
          <cell r="D1971" t="str">
            <v>adult</v>
          </cell>
          <cell r="E1971" t="str">
            <v>B</v>
          </cell>
          <cell r="F1971" t="str">
            <v>MEDICAL CASE WORKER II</v>
          </cell>
          <cell r="G1971" t="str">
            <v>9002A</v>
          </cell>
          <cell r="H1971">
            <v>3938.82</v>
          </cell>
          <cell r="I1971">
            <v>1</v>
          </cell>
          <cell r="J1971">
            <v>12</v>
          </cell>
          <cell r="K1971">
            <v>1</v>
          </cell>
          <cell r="L1971">
            <v>47265.68</v>
          </cell>
        </row>
        <row r="1972">
          <cell r="A1972">
            <v>106111</v>
          </cell>
          <cell r="B1972">
            <v>18676</v>
          </cell>
          <cell r="C1972">
            <v>23010</v>
          </cell>
          <cell r="D1972" t="str">
            <v>adult</v>
          </cell>
          <cell r="E1972" t="str">
            <v>B</v>
          </cell>
          <cell r="F1972" t="str">
            <v>MEDICAL CASE WORKER II</v>
          </cell>
          <cell r="G1972" t="str">
            <v>9002A</v>
          </cell>
          <cell r="H1972">
            <v>3938.82</v>
          </cell>
          <cell r="I1972">
            <v>1</v>
          </cell>
          <cell r="J1972">
            <v>12</v>
          </cell>
          <cell r="K1972">
            <v>1</v>
          </cell>
          <cell r="L1972">
            <v>47265.68</v>
          </cell>
        </row>
        <row r="1973">
          <cell r="A1973">
            <v>101954</v>
          </cell>
          <cell r="B1973">
            <v>23010</v>
          </cell>
          <cell r="C1973">
            <v>23010</v>
          </cell>
          <cell r="D1973" t="str">
            <v>adult</v>
          </cell>
          <cell r="E1973" t="str">
            <v>B</v>
          </cell>
          <cell r="F1973" t="str">
            <v>MENTAL HEALTH COUNSELOR, RN</v>
          </cell>
          <cell r="G1973" t="str">
            <v>5278A</v>
          </cell>
          <cell r="H1973">
            <v>6275.27</v>
          </cell>
          <cell r="I1973">
            <v>1</v>
          </cell>
          <cell r="J1973">
            <v>12</v>
          </cell>
          <cell r="K1973">
            <v>1</v>
          </cell>
          <cell r="L1973">
            <v>76804.323333333334</v>
          </cell>
        </row>
        <row r="1974">
          <cell r="A1974">
            <v>103946</v>
          </cell>
          <cell r="B1974">
            <v>20465</v>
          </cell>
          <cell r="C1974">
            <v>23010</v>
          </cell>
          <cell r="D1974" t="str">
            <v>adult</v>
          </cell>
          <cell r="E1974" t="str">
            <v>B</v>
          </cell>
          <cell r="F1974" t="str">
            <v>MENTAL HEALTH COUNSELOR, RN</v>
          </cell>
          <cell r="G1974" t="str">
            <v>5278A</v>
          </cell>
          <cell r="H1974">
            <v>6275.27</v>
          </cell>
          <cell r="I1974">
            <v>1</v>
          </cell>
          <cell r="J1974">
            <v>12</v>
          </cell>
          <cell r="K1974">
            <v>1</v>
          </cell>
          <cell r="L1974">
            <v>76804.323333333334</v>
          </cell>
        </row>
        <row r="1975">
          <cell r="A1975">
            <v>103631</v>
          </cell>
          <cell r="B1975">
            <v>23010</v>
          </cell>
          <cell r="C1975">
            <v>23010</v>
          </cell>
          <cell r="D1975" t="str">
            <v>adult</v>
          </cell>
          <cell r="E1975" t="str">
            <v>B</v>
          </cell>
          <cell r="F1975" t="str">
            <v>MENTAL HEALTH PSYCHIATRIST</v>
          </cell>
          <cell r="G1975" t="str">
            <v>4735A</v>
          </cell>
          <cell r="H1975">
            <v>12844</v>
          </cell>
          <cell r="I1975">
            <v>1</v>
          </cell>
          <cell r="J1975">
            <v>12</v>
          </cell>
          <cell r="K1975">
            <v>1</v>
          </cell>
          <cell r="L1975">
            <v>154128</v>
          </cell>
        </row>
        <row r="1976">
          <cell r="A1976">
            <v>104697</v>
          </cell>
          <cell r="B1976">
            <v>23010</v>
          </cell>
          <cell r="C1976">
            <v>23010</v>
          </cell>
          <cell r="D1976" t="str">
            <v>adult</v>
          </cell>
          <cell r="E1976" t="str">
            <v>B</v>
          </cell>
          <cell r="F1976" t="str">
            <v>MENTAL HEALTH PSYCHIATRIST</v>
          </cell>
          <cell r="G1976" t="str">
            <v>4735A</v>
          </cell>
          <cell r="H1976">
            <v>12844</v>
          </cell>
          <cell r="I1976">
            <v>1</v>
          </cell>
          <cell r="J1976">
            <v>3</v>
          </cell>
          <cell r="K1976">
            <v>0.25</v>
          </cell>
          <cell r="L1976">
            <v>38532</v>
          </cell>
        </row>
        <row r="1977">
          <cell r="A1977">
            <v>104956</v>
          </cell>
          <cell r="B1977">
            <v>23010</v>
          </cell>
          <cell r="C1977">
            <v>23010</v>
          </cell>
          <cell r="D1977" t="str">
            <v>adult</v>
          </cell>
          <cell r="E1977" t="str">
            <v>B</v>
          </cell>
          <cell r="F1977" t="str">
            <v>MENTAL HEALTH PSYCHIATRIST</v>
          </cell>
          <cell r="G1977" t="str">
            <v>4735A</v>
          </cell>
          <cell r="H1977">
            <v>12844</v>
          </cell>
          <cell r="I1977">
            <v>1</v>
          </cell>
          <cell r="J1977">
            <v>12</v>
          </cell>
          <cell r="K1977">
            <v>1</v>
          </cell>
          <cell r="L1977">
            <v>154128</v>
          </cell>
        </row>
        <row r="1978">
          <cell r="A1978">
            <v>106161</v>
          </cell>
          <cell r="B1978">
            <v>18676</v>
          </cell>
          <cell r="C1978">
            <v>23010</v>
          </cell>
          <cell r="D1978" t="str">
            <v>adult</v>
          </cell>
          <cell r="E1978" t="str">
            <v>B</v>
          </cell>
          <cell r="F1978" t="str">
            <v>MENTAL HEALTH SERVICES COORD I</v>
          </cell>
          <cell r="G1978" t="str">
            <v>8148A</v>
          </cell>
          <cell r="H1978">
            <v>5126.91</v>
          </cell>
          <cell r="I1978">
            <v>1</v>
          </cell>
          <cell r="J1978">
            <v>12</v>
          </cell>
          <cell r="K1978">
            <v>1</v>
          </cell>
          <cell r="L1978">
            <v>61522.92</v>
          </cell>
        </row>
        <row r="1979">
          <cell r="A1979">
            <v>102722</v>
          </cell>
          <cell r="B1979">
            <v>23010</v>
          </cell>
          <cell r="C1979">
            <v>23010</v>
          </cell>
          <cell r="D1979" t="str">
            <v>adult</v>
          </cell>
          <cell r="E1979" t="str">
            <v>B</v>
          </cell>
          <cell r="F1979" t="str">
            <v>MENTAL HLTH CLINICAL DIST CHIEF</v>
          </cell>
          <cell r="G1979" t="str">
            <v>4722A</v>
          </cell>
          <cell r="H1979">
            <v>10074</v>
          </cell>
          <cell r="I1979">
            <v>1</v>
          </cell>
          <cell r="J1979">
            <v>12</v>
          </cell>
          <cell r="K1979">
            <v>1</v>
          </cell>
          <cell r="L1979">
            <v>120887.6</v>
          </cell>
        </row>
        <row r="1980">
          <cell r="A1980">
            <v>104698</v>
          </cell>
          <cell r="B1980">
            <v>23010</v>
          </cell>
          <cell r="C1980">
            <v>23010</v>
          </cell>
          <cell r="D1980" t="str">
            <v>adult</v>
          </cell>
          <cell r="E1980" t="str">
            <v>B</v>
          </cell>
          <cell r="F1980" t="str">
            <v xml:space="preserve">PATIENT FINANCIAL SERVICES WORKER  </v>
          </cell>
          <cell r="G1980" t="str">
            <v>9193A</v>
          </cell>
          <cell r="H1980">
            <v>3403.55</v>
          </cell>
          <cell r="I1980">
            <v>1</v>
          </cell>
          <cell r="J1980">
            <v>12</v>
          </cell>
          <cell r="K1980">
            <v>1</v>
          </cell>
          <cell r="L1980">
            <v>40842.6</v>
          </cell>
        </row>
        <row r="1981">
          <cell r="A1981">
            <v>109761</v>
          </cell>
          <cell r="B1981">
            <v>23010</v>
          </cell>
          <cell r="C1981">
            <v>23010</v>
          </cell>
          <cell r="D1981" t="str">
            <v>adult</v>
          </cell>
          <cell r="E1981" t="str">
            <v>B</v>
          </cell>
          <cell r="F1981" t="str">
            <v>PATIENT RESOURCES WORKER</v>
          </cell>
          <cell r="G1981" t="str">
            <v>9192A</v>
          </cell>
          <cell r="H1981">
            <v>2748.27</v>
          </cell>
          <cell r="I1981">
            <v>1</v>
          </cell>
          <cell r="J1981">
            <v>12</v>
          </cell>
          <cell r="K1981">
            <v>1</v>
          </cell>
          <cell r="L1981">
            <v>32979.24</v>
          </cell>
        </row>
        <row r="1982">
          <cell r="A1982">
            <v>109762</v>
          </cell>
          <cell r="B1982">
            <v>23010</v>
          </cell>
          <cell r="C1982">
            <v>23010</v>
          </cell>
          <cell r="D1982" t="str">
            <v>adult</v>
          </cell>
          <cell r="E1982" t="str">
            <v>B</v>
          </cell>
          <cell r="F1982" t="str">
            <v>PATIENT RESOURCES WORKER</v>
          </cell>
          <cell r="G1982" t="str">
            <v>9192A</v>
          </cell>
          <cell r="H1982">
            <v>2748.27</v>
          </cell>
          <cell r="I1982">
            <v>1</v>
          </cell>
          <cell r="J1982">
            <v>12</v>
          </cell>
          <cell r="K1982">
            <v>1</v>
          </cell>
          <cell r="L1982">
            <v>32979.24</v>
          </cell>
        </row>
        <row r="1983">
          <cell r="A1983">
            <v>101101</v>
          </cell>
          <cell r="B1983">
            <v>20575</v>
          </cell>
          <cell r="C1983">
            <v>23010</v>
          </cell>
          <cell r="D1983" t="str">
            <v>adult</v>
          </cell>
          <cell r="E1983" t="str">
            <v>B</v>
          </cell>
          <cell r="F1983" t="str">
            <v>PSYCHIATRIC SOCIAL WORKER II</v>
          </cell>
          <cell r="G1983" t="str">
            <v>9035A</v>
          </cell>
          <cell r="H1983">
            <v>5425.82</v>
          </cell>
          <cell r="I1983">
            <v>1</v>
          </cell>
          <cell r="J1983">
            <v>12</v>
          </cell>
          <cell r="K1983">
            <v>1</v>
          </cell>
          <cell r="L1983">
            <v>65109.84</v>
          </cell>
        </row>
        <row r="1984">
          <cell r="A1984">
            <v>101224</v>
          </cell>
          <cell r="B1984">
            <v>23010</v>
          </cell>
          <cell r="C1984">
            <v>23010</v>
          </cell>
          <cell r="D1984" t="str">
            <v>adult</v>
          </cell>
          <cell r="E1984" t="str">
            <v>B</v>
          </cell>
          <cell r="F1984" t="str">
            <v>PSYCHIATRIC SOCIAL WORKER II</v>
          </cell>
          <cell r="G1984" t="str">
            <v>9035A</v>
          </cell>
          <cell r="H1984">
            <v>5425.82</v>
          </cell>
          <cell r="I1984">
            <v>1</v>
          </cell>
          <cell r="J1984">
            <v>12</v>
          </cell>
          <cell r="K1984">
            <v>1</v>
          </cell>
          <cell r="L1984">
            <v>65109.84</v>
          </cell>
        </row>
        <row r="1985">
          <cell r="A1985">
            <v>101225</v>
          </cell>
          <cell r="B1985">
            <v>23010</v>
          </cell>
          <cell r="C1985">
            <v>23010</v>
          </cell>
          <cell r="D1985" t="str">
            <v>adult</v>
          </cell>
          <cell r="E1985" t="str">
            <v>B</v>
          </cell>
          <cell r="F1985" t="str">
            <v>PSYCHIATRIC SOCIAL WORKER II</v>
          </cell>
          <cell r="G1985" t="str">
            <v>9035A</v>
          </cell>
          <cell r="H1985">
            <v>5425.82</v>
          </cell>
          <cell r="I1985">
            <v>1</v>
          </cell>
          <cell r="J1985">
            <v>12</v>
          </cell>
          <cell r="K1985">
            <v>1</v>
          </cell>
          <cell r="L1985">
            <v>65109.84</v>
          </cell>
        </row>
        <row r="1986">
          <cell r="A1986">
            <v>103317</v>
          </cell>
          <cell r="B1986">
            <v>20575</v>
          </cell>
          <cell r="C1986">
            <v>23010</v>
          </cell>
          <cell r="D1986" t="str">
            <v>adult</v>
          </cell>
          <cell r="E1986" t="str">
            <v>B</v>
          </cell>
          <cell r="F1986" t="str">
            <v>PSYCHIATRIC SOCIAL WORKER II</v>
          </cell>
          <cell r="G1986" t="str">
            <v>9035A</v>
          </cell>
          <cell r="H1986">
            <v>5425.82</v>
          </cell>
          <cell r="I1986">
            <v>1</v>
          </cell>
          <cell r="J1986">
            <v>12</v>
          </cell>
          <cell r="K1986">
            <v>1</v>
          </cell>
          <cell r="L1986">
            <v>65109.84</v>
          </cell>
        </row>
        <row r="1987">
          <cell r="A1987">
            <v>103528</v>
          </cell>
          <cell r="B1987">
            <v>23010</v>
          </cell>
          <cell r="C1987">
            <v>23010</v>
          </cell>
          <cell r="D1987" t="str">
            <v>adult</v>
          </cell>
          <cell r="E1987" t="str">
            <v>B</v>
          </cell>
          <cell r="F1987" t="str">
            <v>PSYCHIATRIC SOCIAL WORKER II</v>
          </cell>
          <cell r="G1987" t="str">
            <v>9035A</v>
          </cell>
          <cell r="H1987">
            <v>5425.82</v>
          </cell>
          <cell r="I1987">
            <v>1</v>
          </cell>
          <cell r="J1987">
            <v>12</v>
          </cell>
          <cell r="K1987">
            <v>1</v>
          </cell>
          <cell r="L1987">
            <v>65109.84</v>
          </cell>
        </row>
        <row r="1988">
          <cell r="A1988">
            <v>103640</v>
          </cell>
          <cell r="B1988">
            <v>18634</v>
          </cell>
          <cell r="C1988">
            <v>23010</v>
          </cell>
          <cell r="D1988" t="str">
            <v>adult</v>
          </cell>
          <cell r="E1988" t="str">
            <v>B</v>
          </cell>
          <cell r="F1988" t="str">
            <v>PSYCHIATRIC SOCIAL WORKER II</v>
          </cell>
          <cell r="G1988" t="str">
            <v>9035A</v>
          </cell>
          <cell r="H1988">
            <v>5425.82</v>
          </cell>
          <cell r="I1988">
            <v>1</v>
          </cell>
          <cell r="J1988">
            <v>12</v>
          </cell>
          <cell r="K1988">
            <v>1</v>
          </cell>
          <cell r="L1988">
            <v>65109.84</v>
          </cell>
        </row>
        <row r="1989">
          <cell r="A1989">
            <v>103732</v>
          </cell>
          <cell r="B1989">
            <v>20658</v>
          </cell>
          <cell r="C1989">
            <v>23010</v>
          </cell>
          <cell r="D1989" t="str">
            <v>adult</v>
          </cell>
          <cell r="E1989" t="str">
            <v>B</v>
          </cell>
          <cell r="F1989" t="str">
            <v>PSYCHIATRIC SOCIAL WORKER II</v>
          </cell>
          <cell r="G1989" t="str">
            <v>9035A</v>
          </cell>
          <cell r="H1989">
            <v>5425.82</v>
          </cell>
          <cell r="I1989">
            <v>1</v>
          </cell>
          <cell r="J1989">
            <v>12</v>
          </cell>
          <cell r="K1989">
            <v>1</v>
          </cell>
          <cell r="L1989">
            <v>65109.84</v>
          </cell>
        </row>
        <row r="1990">
          <cell r="A1990">
            <v>104159</v>
          </cell>
          <cell r="B1990">
            <v>23010</v>
          </cell>
          <cell r="C1990">
            <v>23010</v>
          </cell>
          <cell r="D1990" t="str">
            <v>adult</v>
          </cell>
          <cell r="E1990" t="str">
            <v>B</v>
          </cell>
          <cell r="F1990" t="str">
            <v>PSYCHIATRIC SOCIAL WORKER II</v>
          </cell>
          <cell r="G1990" t="str">
            <v>9035A</v>
          </cell>
          <cell r="H1990">
            <v>5425.82</v>
          </cell>
          <cell r="I1990">
            <v>1</v>
          </cell>
          <cell r="J1990">
            <v>12</v>
          </cell>
          <cell r="K1990">
            <v>1</v>
          </cell>
          <cell r="L1990">
            <v>65109.84</v>
          </cell>
        </row>
        <row r="1991">
          <cell r="A1991">
            <v>101321</v>
          </cell>
          <cell r="B1991">
            <v>23010</v>
          </cell>
          <cell r="C1991">
            <v>23010</v>
          </cell>
          <cell r="D1991" t="str">
            <v>adult</v>
          </cell>
          <cell r="E1991" t="str">
            <v>B</v>
          </cell>
          <cell r="F1991" t="str">
            <v>PSYCHIATRIC TECHNICIAN II</v>
          </cell>
          <cell r="G1991" t="str">
            <v>8162A</v>
          </cell>
          <cell r="H1991">
            <v>3420.09</v>
          </cell>
          <cell r="I1991">
            <v>1</v>
          </cell>
          <cell r="J1991">
            <v>12</v>
          </cell>
          <cell r="K1991">
            <v>1</v>
          </cell>
          <cell r="L1991">
            <v>41041.08</v>
          </cell>
        </row>
        <row r="1992">
          <cell r="A1992">
            <v>104701</v>
          </cell>
          <cell r="B1992">
            <v>23010</v>
          </cell>
          <cell r="C1992">
            <v>23010</v>
          </cell>
          <cell r="D1992" t="str">
            <v>adult</v>
          </cell>
          <cell r="E1992" t="str">
            <v>B</v>
          </cell>
          <cell r="F1992" t="str">
            <v xml:space="preserve">RECREATION THERAPIST I             </v>
          </cell>
          <cell r="G1992" t="str">
            <v>5871A</v>
          </cell>
          <cell r="H1992">
            <v>4187.82</v>
          </cell>
          <cell r="I1992">
            <v>1</v>
          </cell>
          <cell r="J1992">
            <v>12</v>
          </cell>
          <cell r="K1992">
            <v>1</v>
          </cell>
          <cell r="L1992">
            <v>50253.84</v>
          </cell>
        </row>
        <row r="1993">
          <cell r="A1993">
            <v>102497</v>
          </cell>
          <cell r="B1993">
            <v>23010</v>
          </cell>
          <cell r="C1993">
            <v>23010</v>
          </cell>
          <cell r="D1993" t="str">
            <v>adult</v>
          </cell>
          <cell r="E1993" t="str">
            <v>B</v>
          </cell>
          <cell r="F1993" t="str">
            <v>RECREATION THERAPIST II</v>
          </cell>
          <cell r="G1993" t="str">
            <v>5872A</v>
          </cell>
          <cell r="H1993">
            <v>4667.6400000000003</v>
          </cell>
          <cell r="I1993">
            <v>1</v>
          </cell>
          <cell r="J1993">
            <v>12</v>
          </cell>
          <cell r="K1993">
            <v>1</v>
          </cell>
          <cell r="L1993">
            <v>56011.68</v>
          </cell>
        </row>
        <row r="1994">
          <cell r="A1994">
            <v>106181</v>
          </cell>
          <cell r="B1994">
            <v>18676</v>
          </cell>
          <cell r="C1994">
            <v>23010</v>
          </cell>
          <cell r="D1994" t="str">
            <v>adult</v>
          </cell>
          <cell r="E1994" t="str">
            <v>B</v>
          </cell>
          <cell r="F1994" t="str">
            <v xml:space="preserve">SENIOR COMMUNITY WORKER I          </v>
          </cell>
          <cell r="G1994" t="str">
            <v>8104A</v>
          </cell>
          <cell r="H1994">
            <v>3087.73</v>
          </cell>
          <cell r="I1994">
            <v>1</v>
          </cell>
          <cell r="J1994">
            <v>12</v>
          </cell>
          <cell r="K1994">
            <v>1</v>
          </cell>
          <cell r="L1994">
            <v>37052.76</v>
          </cell>
        </row>
        <row r="1995">
          <cell r="A1995">
            <v>106189</v>
          </cell>
          <cell r="B1995">
            <v>18676</v>
          </cell>
          <cell r="C1995">
            <v>23010</v>
          </cell>
          <cell r="D1995" t="str">
            <v>adult</v>
          </cell>
          <cell r="E1995" t="str">
            <v>B</v>
          </cell>
          <cell r="F1995" t="str">
            <v xml:space="preserve">SENIOR COMMUNITY WORKER I          </v>
          </cell>
          <cell r="G1995" t="str">
            <v>8104A</v>
          </cell>
          <cell r="H1995">
            <v>3087.73</v>
          </cell>
          <cell r="I1995">
            <v>1</v>
          </cell>
          <cell r="J1995">
            <v>12</v>
          </cell>
          <cell r="K1995">
            <v>1</v>
          </cell>
          <cell r="L1995">
            <v>37052.76</v>
          </cell>
        </row>
        <row r="1996">
          <cell r="A1996">
            <v>101460</v>
          </cell>
          <cell r="B1996">
            <v>23010</v>
          </cell>
          <cell r="C1996">
            <v>23010</v>
          </cell>
          <cell r="D1996" t="str">
            <v>adult</v>
          </cell>
          <cell r="E1996" t="str">
            <v>B</v>
          </cell>
          <cell r="F1996" t="str">
            <v>SENIOR MENTAL HEALTH COUNSELOR, RN</v>
          </cell>
          <cell r="G1996" t="str">
            <v>5280A</v>
          </cell>
          <cell r="H1996">
            <v>6790.09</v>
          </cell>
          <cell r="I1996">
            <v>1</v>
          </cell>
          <cell r="J1996">
            <v>12</v>
          </cell>
          <cell r="K1996">
            <v>1</v>
          </cell>
          <cell r="L1996">
            <v>83105.40203389831</v>
          </cell>
        </row>
        <row r="1997">
          <cell r="A1997">
            <v>102498</v>
          </cell>
          <cell r="B1997">
            <v>23010</v>
          </cell>
          <cell r="C1997">
            <v>23010</v>
          </cell>
          <cell r="D1997" t="str">
            <v>adult</v>
          </cell>
          <cell r="E1997" t="str">
            <v>B</v>
          </cell>
          <cell r="F1997" t="str">
            <v xml:space="preserve">SENIOR SECRETARY III               </v>
          </cell>
          <cell r="G1997" t="str">
            <v>2102A</v>
          </cell>
          <cell r="H1997">
            <v>4106.3599999999997</v>
          </cell>
          <cell r="I1997">
            <v>1</v>
          </cell>
          <cell r="J1997">
            <v>12</v>
          </cell>
          <cell r="K1997">
            <v>1</v>
          </cell>
          <cell r="L1997">
            <v>49276.56</v>
          </cell>
        </row>
        <row r="1998">
          <cell r="A1998">
            <v>102116</v>
          </cell>
          <cell r="B1998">
            <v>20588</v>
          </cell>
          <cell r="C1998">
            <v>23010</v>
          </cell>
          <cell r="D1998" t="str">
            <v>adult</v>
          </cell>
          <cell r="E1998" t="str">
            <v>B</v>
          </cell>
          <cell r="F1998" t="str">
            <v xml:space="preserve">STUDENT PROFESSIONAL WORKER        </v>
          </cell>
          <cell r="G1998" t="str">
            <v>8243F</v>
          </cell>
          <cell r="H1998">
            <v>10.3</v>
          </cell>
          <cell r="I1998">
            <v>1</v>
          </cell>
          <cell r="J1998">
            <v>1044</v>
          </cell>
          <cell r="K1998">
            <v>0</v>
          </cell>
          <cell r="L1998">
            <v>10753</v>
          </cell>
        </row>
        <row r="1999">
          <cell r="A1999">
            <v>103248</v>
          </cell>
          <cell r="B1999">
            <v>20944</v>
          </cell>
          <cell r="C1999">
            <v>23010</v>
          </cell>
          <cell r="D1999" t="str">
            <v>adult</v>
          </cell>
          <cell r="E1999" t="str">
            <v>B</v>
          </cell>
          <cell r="F1999" t="str">
            <v xml:space="preserve">STUDENT PROFESSIONAL WORKER        </v>
          </cell>
          <cell r="G1999" t="str">
            <v>8243F</v>
          </cell>
          <cell r="H1999">
            <v>10.3</v>
          </cell>
          <cell r="I1999">
            <v>1</v>
          </cell>
          <cell r="J1999">
            <v>888</v>
          </cell>
          <cell r="K1999">
            <v>0</v>
          </cell>
          <cell r="L1999">
            <v>9146</v>
          </cell>
        </row>
        <row r="2000">
          <cell r="A2000">
            <v>103945</v>
          </cell>
          <cell r="B2000">
            <v>23010</v>
          </cell>
          <cell r="C2000">
            <v>23010</v>
          </cell>
          <cell r="D2000" t="str">
            <v>adult</v>
          </cell>
          <cell r="E2000" t="str">
            <v>B</v>
          </cell>
          <cell r="F2000" t="str">
            <v xml:space="preserve">SUPVG PSYCHIATRIC SOCIAL WORKER    </v>
          </cell>
          <cell r="G2000" t="str">
            <v>9038A</v>
          </cell>
          <cell r="H2000">
            <v>6062.45</v>
          </cell>
          <cell r="I2000">
            <v>1</v>
          </cell>
          <cell r="J2000">
            <v>12</v>
          </cell>
          <cell r="K2000">
            <v>1</v>
          </cell>
          <cell r="L2000">
            <v>72749.399999999994</v>
          </cell>
        </row>
        <row r="2001">
          <cell r="A2001">
            <v>101677</v>
          </cell>
          <cell r="B2001">
            <v>23010</v>
          </cell>
          <cell r="C2001">
            <v>23010</v>
          </cell>
          <cell r="D2001" t="str">
            <v>adult</v>
          </cell>
          <cell r="E2001" t="str">
            <v>B</v>
          </cell>
          <cell r="F2001" t="str">
            <v xml:space="preserve">TRANSCRIBER TYPIST                 </v>
          </cell>
          <cell r="G2001" t="str">
            <v>2201A</v>
          </cell>
          <cell r="H2001">
            <v>2906</v>
          </cell>
          <cell r="I2001">
            <v>1</v>
          </cell>
          <cell r="J2001">
            <v>12</v>
          </cell>
          <cell r="K2001">
            <v>1</v>
          </cell>
          <cell r="L2001">
            <v>34872</v>
          </cell>
        </row>
        <row r="2002">
          <cell r="A2002">
            <v>109425</v>
          </cell>
          <cell r="B2002">
            <v>27546</v>
          </cell>
          <cell r="C2002">
            <v>27256</v>
          </cell>
          <cell r="D2002" t="str">
            <v>adult</v>
          </cell>
          <cell r="E2002" t="str">
            <v>B</v>
          </cell>
          <cell r="F2002" t="str">
            <v>CLINICAL PSYCHOLOGIST II</v>
          </cell>
          <cell r="G2002" t="str">
            <v>8697A</v>
          </cell>
          <cell r="H2002">
            <v>6993.82</v>
          </cell>
          <cell r="I2002">
            <v>1</v>
          </cell>
          <cell r="J2002">
            <v>12</v>
          </cell>
          <cell r="K2002">
            <v>1</v>
          </cell>
          <cell r="L2002">
            <v>83925.52</v>
          </cell>
        </row>
        <row r="2003">
          <cell r="A2003">
            <v>104423</v>
          </cell>
          <cell r="B2003">
            <v>20459</v>
          </cell>
          <cell r="C2003">
            <v>27256</v>
          </cell>
          <cell r="D2003" t="str">
            <v>adult</v>
          </cell>
          <cell r="E2003" t="str">
            <v>B</v>
          </cell>
          <cell r="F2003" t="str">
            <v>COMMUNITY WORKER</v>
          </cell>
          <cell r="G2003" t="str">
            <v>8103A</v>
          </cell>
          <cell r="H2003">
            <v>2984.09</v>
          </cell>
          <cell r="I2003">
            <v>1</v>
          </cell>
          <cell r="J2003">
            <v>12</v>
          </cell>
          <cell r="K2003">
            <v>1</v>
          </cell>
          <cell r="L2003">
            <v>35809.08</v>
          </cell>
        </row>
        <row r="2004">
          <cell r="A2004">
            <v>104278</v>
          </cell>
          <cell r="B2004">
            <v>20683</v>
          </cell>
          <cell r="C2004">
            <v>27256</v>
          </cell>
          <cell r="D2004" t="str">
            <v>adult</v>
          </cell>
          <cell r="E2004" t="str">
            <v>B</v>
          </cell>
          <cell r="F2004" t="str">
            <v>MENTAL HEALTH EDUCATION CONSULTANT</v>
          </cell>
          <cell r="G2004" t="str">
            <v>8709A</v>
          </cell>
          <cell r="H2004">
            <v>7115.73</v>
          </cell>
          <cell r="I2004">
            <v>1</v>
          </cell>
          <cell r="J2004">
            <v>12</v>
          </cell>
          <cell r="K2004">
            <v>1</v>
          </cell>
          <cell r="L2004">
            <v>85389.16</v>
          </cell>
        </row>
        <row r="2005">
          <cell r="A2005">
            <v>109428</v>
          </cell>
          <cell r="B2005">
            <v>27546</v>
          </cell>
          <cell r="C2005">
            <v>27256</v>
          </cell>
          <cell r="D2005" t="str">
            <v>adult</v>
          </cell>
          <cell r="E2005" t="str">
            <v>B</v>
          </cell>
          <cell r="F2005" t="str">
            <v>MENTAL HEALTH PSYCHIATRIST</v>
          </cell>
          <cell r="G2005" t="str">
            <v>4735A</v>
          </cell>
          <cell r="H2005">
            <v>12844</v>
          </cell>
          <cell r="I2005">
            <v>1</v>
          </cell>
          <cell r="J2005">
            <v>3</v>
          </cell>
          <cell r="K2005">
            <v>0.25</v>
          </cell>
          <cell r="L2005">
            <v>38532</v>
          </cell>
        </row>
        <row r="2006">
          <cell r="A2006">
            <v>102236</v>
          </cell>
          <cell r="B2006">
            <v>20493</v>
          </cell>
          <cell r="C2006">
            <v>27256</v>
          </cell>
          <cell r="D2006" t="str">
            <v>adult</v>
          </cell>
          <cell r="E2006" t="str">
            <v>B</v>
          </cell>
          <cell r="F2006" t="str">
            <v>MENTAL HEALTH SERVICES COORD II</v>
          </cell>
          <cell r="G2006" t="str">
            <v>8149A</v>
          </cell>
          <cell r="H2006">
            <v>5152.3599999999997</v>
          </cell>
          <cell r="I2006">
            <v>1</v>
          </cell>
          <cell r="J2006">
            <v>12</v>
          </cell>
          <cell r="K2006">
            <v>1</v>
          </cell>
          <cell r="L2006">
            <v>61828.72</v>
          </cell>
        </row>
        <row r="2007">
          <cell r="A2007">
            <v>102558</v>
          </cell>
          <cell r="B2007">
            <v>23007</v>
          </cell>
          <cell r="C2007">
            <v>27256</v>
          </cell>
          <cell r="D2007" t="str">
            <v>adult</v>
          </cell>
          <cell r="E2007" t="str">
            <v>B</v>
          </cell>
          <cell r="F2007" t="str">
            <v>MNTL HLTH CLINICAL PROGRAM HEAD</v>
          </cell>
          <cell r="G2007" t="str">
            <v>4726A</v>
          </cell>
          <cell r="H2007">
            <v>8709.73</v>
          </cell>
          <cell r="I2007">
            <v>1</v>
          </cell>
          <cell r="J2007">
            <v>12</v>
          </cell>
          <cell r="K2007">
            <v>1</v>
          </cell>
          <cell r="L2007">
            <v>104516.76</v>
          </cell>
        </row>
        <row r="2008">
          <cell r="A2008">
            <v>101029</v>
          </cell>
          <cell r="B2008">
            <v>23007</v>
          </cell>
          <cell r="C2008">
            <v>27256</v>
          </cell>
          <cell r="D2008" t="str">
            <v>adult</v>
          </cell>
          <cell r="E2008" t="str">
            <v>B</v>
          </cell>
          <cell r="F2008" t="str">
            <v>PSYCHIATRIC SOCIAL WORKER II</v>
          </cell>
          <cell r="G2008" t="str">
            <v>9035A</v>
          </cell>
          <cell r="H2008">
            <v>5425.82</v>
          </cell>
          <cell r="I2008">
            <v>1</v>
          </cell>
          <cell r="J2008">
            <v>12</v>
          </cell>
          <cell r="K2008">
            <v>1</v>
          </cell>
          <cell r="L2008">
            <v>65109.84</v>
          </cell>
        </row>
        <row r="2009">
          <cell r="A2009">
            <v>103521</v>
          </cell>
          <cell r="B2009">
            <v>23034</v>
          </cell>
          <cell r="C2009">
            <v>27256</v>
          </cell>
          <cell r="D2009" t="str">
            <v>adult</v>
          </cell>
          <cell r="E2009" t="str">
            <v>B</v>
          </cell>
          <cell r="F2009" t="str">
            <v>PSYCHIATRIC SOCIAL WORKER II</v>
          </cell>
          <cell r="G2009" t="str">
            <v>9035A</v>
          </cell>
          <cell r="H2009">
            <v>5425.82</v>
          </cell>
          <cell r="I2009">
            <v>1</v>
          </cell>
          <cell r="J2009">
            <v>12</v>
          </cell>
          <cell r="K2009">
            <v>1</v>
          </cell>
          <cell r="L2009">
            <v>65109.84</v>
          </cell>
        </row>
        <row r="2010">
          <cell r="A2010">
            <v>102533</v>
          </cell>
          <cell r="B2010">
            <v>23007</v>
          </cell>
          <cell r="C2010">
            <v>27256</v>
          </cell>
          <cell r="D2010" t="str">
            <v>adult</v>
          </cell>
          <cell r="E2010" t="str">
            <v>B</v>
          </cell>
          <cell r="F2010" t="str">
            <v xml:space="preserve">SENIOR SECRETARY III               </v>
          </cell>
          <cell r="G2010" t="str">
            <v>2102A</v>
          </cell>
          <cell r="H2010">
            <v>4106.3599999999997</v>
          </cell>
          <cell r="I2010">
            <v>1</v>
          </cell>
          <cell r="J2010">
            <v>12</v>
          </cell>
          <cell r="K2010">
            <v>1</v>
          </cell>
          <cell r="L2010">
            <v>49276.56</v>
          </cell>
        </row>
        <row r="2011">
          <cell r="A2011">
            <v>109431</v>
          </cell>
          <cell r="B2011">
            <v>27546</v>
          </cell>
          <cell r="C2011">
            <v>27256</v>
          </cell>
          <cell r="D2011" t="str">
            <v>adult</v>
          </cell>
          <cell r="E2011" t="str">
            <v>B</v>
          </cell>
          <cell r="F2011" t="str">
            <v xml:space="preserve">SR COMMUN MENTAL HLTH PSYCHOLOGIST </v>
          </cell>
          <cell r="G2011" t="str">
            <v>8712A</v>
          </cell>
          <cell r="H2011">
            <v>7311.45</v>
          </cell>
          <cell r="I2011">
            <v>1</v>
          </cell>
          <cell r="J2011">
            <v>12</v>
          </cell>
          <cell r="K2011">
            <v>1</v>
          </cell>
          <cell r="L2011">
            <v>87737.16</v>
          </cell>
        </row>
        <row r="2012">
          <cell r="A2012">
            <v>102245</v>
          </cell>
          <cell r="B2012">
            <v>23035</v>
          </cell>
          <cell r="C2012">
            <v>23035</v>
          </cell>
          <cell r="D2012" t="str">
            <v>adult</v>
          </cell>
          <cell r="E2012" t="str">
            <v>B</v>
          </cell>
          <cell r="F2012" t="str">
            <v>COMMUNITY WORKER</v>
          </cell>
          <cell r="G2012" t="str">
            <v>8103A</v>
          </cell>
          <cell r="H2012">
            <v>2984.09</v>
          </cell>
          <cell r="I2012">
            <v>1</v>
          </cell>
          <cell r="J2012">
            <v>12</v>
          </cell>
          <cell r="K2012">
            <v>1</v>
          </cell>
          <cell r="L2012">
            <v>35809.08</v>
          </cell>
        </row>
        <row r="2013">
          <cell r="A2013">
            <v>106258</v>
          </cell>
          <cell r="B2013">
            <v>23035</v>
          </cell>
          <cell r="C2013">
            <v>23035</v>
          </cell>
          <cell r="D2013" t="str">
            <v>adult</v>
          </cell>
          <cell r="E2013" t="str">
            <v>B</v>
          </cell>
          <cell r="F2013" t="str">
            <v>INTERMEDIATE TYPIST-CLERK</v>
          </cell>
          <cell r="G2013" t="str">
            <v>2214A</v>
          </cell>
          <cell r="H2013">
            <v>2675.27</v>
          </cell>
          <cell r="I2013">
            <v>1</v>
          </cell>
          <cell r="J2013">
            <v>12</v>
          </cell>
          <cell r="K2013">
            <v>1</v>
          </cell>
          <cell r="L2013">
            <v>32103.16</v>
          </cell>
        </row>
        <row r="2014">
          <cell r="A2014">
            <v>109713</v>
          </cell>
          <cell r="B2014">
            <v>23005</v>
          </cell>
          <cell r="C2014">
            <v>23035</v>
          </cell>
          <cell r="D2014" t="str">
            <v>adult</v>
          </cell>
          <cell r="E2014" t="str">
            <v>B</v>
          </cell>
          <cell r="F2014" t="str">
            <v>INTERMEDIATE TYPIST-CLERK</v>
          </cell>
          <cell r="G2014" t="str">
            <v>2214A</v>
          </cell>
          <cell r="H2014">
            <v>2675.27</v>
          </cell>
          <cell r="I2014">
            <v>1</v>
          </cell>
          <cell r="J2014">
            <v>12</v>
          </cell>
          <cell r="K2014">
            <v>1</v>
          </cell>
          <cell r="L2014">
            <v>32103.24</v>
          </cell>
        </row>
        <row r="2015">
          <cell r="A2015">
            <v>104946</v>
          </cell>
          <cell r="B2015">
            <v>23035</v>
          </cell>
          <cell r="C2015">
            <v>23035</v>
          </cell>
          <cell r="D2015" t="str">
            <v>adult</v>
          </cell>
          <cell r="E2015" t="str">
            <v>B</v>
          </cell>
          <cell r="F2015" t="str">
            <v>MENTAL HEALTH PSYCHIATRIST</v>
          </cell>
          <cell r="G2015" t="str">
            <v>4735A</v>
          </cell>
          <cell r="H2015">
            <v>12844</v>
          </cell>
          <cell r="I2015">
            <v>1</v>
          </cell>
          <cell r="J2015">
            <v>3</v>
          </cell>
          <cell r="K2015">
            <v>0.25</v>
          </cell>
          <cell r="L2015">
            <v>38532</v>
          </cell>
        </row>
        <row r="2016">
          <cell r="A2016">
            <v>101079</v>
          </cell>
          <cell r="B2016">
            <v>23035</v>
          </cell>
          <cell r="C2016">
            <v>23035</v>
          </cell>
          <cell r="D2016" t="str">
            <v>adult</v>
          </cell>
          <cell r="E2016" t="str">
            <v>B</v>
          </cell>
          <cell r="F2016" t="str">
            <v>PSYCHIATRIC SOCIAL WORKER II</v>
          </cell>
          <cell r="G2016" t="str">
            <v>9035A</v>
          </cell>
          <cell r="H2016">
            <v>5425.82</v>
          </cell>
          <cell r="I2016">
            <v>1</v>
          </cell>
          <cell r="J2016">
            <v>12</v>
          </cell>
          <cell r="K2016">
            <v>1</v>
          </cell>
          <cell r="L2016">
            <v>65109.84</v>
          </cell>
        </row>
        <row r="2017">
          <cell r="A2017">
            <v>103329</v>
          </cell>
          <cell r="B2017">
            <v>23035</v>
          </cell>
          <cell r="C2017">
            <v>23035</v>
          </cell>
          <cell r="D2017" t="str">
            <v>adult</v>
          </cell>
          <cell r="E2017" t="str">
            <v>B</v>
          </cell>
          <cell r="F2017" t="str">
            <v>PSYCHIATRIC SOCIAL WORKER II</v>
          </cell>
          <cell r="G2017" t="str">
            <v>9035A</v>
          </cell>
          <cell r="H2017">
            <v>5425.82</v>
          </cell>
          <cell r="I2017">
            <v>1</v>
          </cell>
          <cell r="J2017">
            <v>12</v>
          </cell>
          <cell r="K2017">
            <v>1</v>
          </cell>
          <cell r="L2017">
            <v>65109.84</v>
          </cell>
        </row>
        <row r="2018">
          <cell r="A2018">
            <v>106183</v>
          </cell>
          <cell r="B2018">
            <v>18676</v>
          </cell>
          <cell r="C2018">
            <v>23035</v>
          </cell>
          <cell r="D2018" t="str">
            <v>adult</v>
          </cell>
          <cell r="E2018" t="str">
            <v>B</v>
          </cell>
          <cell r="F2018" t="str">
            <v xml:space="preserve">SENIOR COMMUNITY WORKER I          </v>
          </cell>
          <cell r="G2018" t="str">
            <v>8104A</v>
          </cell>
          <cell r="H2018">
            <v>3087.73</v>
          </cell>
          <cell r="I2018">
            <v>1</v>
          </cell>
          <cell r="J2018">
            <v>12</v>
          </cell>
          <cell r="K2018">
            <v>1</v>
          </cell>
          <cell r="L2018">
            <v>37052.76</v>
          </cell>
        </row>
        <row r="2019">
          <cell r="A2019">
            <v>104766</v>
          </cell>
          <cell r="B2019">
            <v>23001</v>
          </cell>
          <cell r="C2019">
            <v>23035</v>
          </cell>
          <cell r="D2019" t="str">
            <v>adult</v>
          </cell>
          <cell r="E2019" t="str">
            <v>B</v>
          </cell>
          <cell r="F2019" t="str">
            <v xml:space="preserve">SUPVG MENTAL HEALTH PSYCHIATRIST   </v>
          </cell>
          <cell r="G2019" t="str">
            <v>4737A</v>
          </cell>
          <cell r="H2019">
            <v>13870</v>
          </cell>
          <cell r="I2019">
            <v>1</v>
          </cell>
          <cell r="J2019">
            <v>12</v>
          </cell>
          <cell r="K2019">
            <v>1</v>
          </cell>
          <cell r="L2019">
            <v>166440</v>
          </cell>
        </row>
        <row r="2020">
          <cell r="A2020">
            <v>104926</v>
          </cell>
          <cell r="B2020">
            <v>20494</v>
          </cell>
          <cell r="C2020">
            <v>20494</v>
          </cell>
          <cell r="D2020" t="str">
            <v>adult</v>
          </cell>
          <cell r="E2020" t="str">
            <v>B</v>
          </cell>
          <cell r="F2020" t="str">
            <v>MENTAL HEALTH PSYCHIATRIST</v>
          </cell>
          <cell r="G2020" t="str">
            <v>4735A</v>
          </cell>
          <cell r="H2020">
            <v>12844</v>
          </cell>
          <cell r="I2020">
            <v>1</v>
          </cell>
          <cell r="J2020">
            <v>3</v>
          </cell>
          <cell r="K2020">
            <v>0.25</v>
          </cell>
          <cell r="L2020">
            <v>38532</v>
          </cell>
        </row>
        <row r="2021">
          <cell r="A2021">
            <v>106159</v>
          </cell>
          <cell r="B2021">
            <v>18676</v>
          </cell>
          <cell r="C2021">
            <v>20494</v>
          </cell>
          <cell r="D2021" t="str">
            <v>adult</v>
          </cell>
          <cell r="E2021" t="str">
            <v>B</v>
          </cell>
          <cell r="F2021" t="str">
            <v>MENTAL HEALTH SERVICES COORD I</v>
          </cell>
          <cell r="G2021" t="str">
            <v>8148A</v>
          </cell>
          <cell r="H2021">
            <v>5126.91</v>
          </cell>
          <cell r="I2021">
            <v>1</v>
          </cell>
          <cell r="J2021">
            <v>12</v>
          </cell>
          <cell r="K2021">
            <v>1</v>
          </cell>
          <cell r="L2021">
            <v>61522.92</v>
          </cell>
        </row>
        <row r="2022">
          <cell r="A2022">
            <v>101100</v>
          </cell>
          <cell r="B2022">
            <v>20494</v>
          </cell>
          <cell r="C2022">
            <v>20494</v>
          </cell>
          <cell r="D2022" t="str">
            <v>adult</v>
          </cell>
          <cell r="E2022" t="str">
            <v>B</v>
          </cell>
          <cell r="F2022" t="str">
            <v>PSYCHIATRIC SOCIAL WORKER II</v>
          </cell>
          <cell r="G2022" t="str">
            <v>9035A</v>
          </cell>
          <cell r="H2022">
            <v>5425.82</v>
          </cell>
          <cell r="I2022">
            <v>1</v>
          </cell>
          <cell r="J2022">
            <v>12</v>
          </cell>
          <cell r="K2022">
            <v>1</v>
          </cell>
          <cell r="L2022">
            <v>65109.84</v>
          </cell>
        </row>
        <row r="2023">
          <cell r="A2023">
            <v>104181</v>
          </cell>
          <cell r="B2023">
            <v>20499</v>
          </cell>
          <cell r="C2023">
            <v>20494</v>
          </cell>
          <cell r="D2023" t="str">
            <v>adult</v>
          </cell>
          <cell r="E2023" t="str">
            <v>B</v>
          </cell>
          <cell r="F2023" t="str">
            <v>PSYCHIATRIC SOCIAL WORKER II</v>
          </cell>
          <cell r="G2023" t="str">
            <v>9035A</v>
          </cell>
          <cell r="H2023">
            <v>5425.82</v>
          </cell>
          <cell r="I2023">
            <v>1</v>
          </cell>
          <cell r="J2023">
            <v>12</v>
          </cell>
          <cell r="K2023">
            <v>1</v>
          </cell>
          <cell r="L2023">
            <v>65109.84</v>
          </cell>
        </row>
        <row r="2024">
          <cell r="A2024">
            <v>106076</v>
          </cell>
          <cell r="B2024">
            <v>18676</v>
          </cell>
          <cell r="C2024">
            <v>23005</v>
          </cell>
          <cell r="D2024" t="str">
            <v>adult</v>
          </cell>
          <cell r="E2024" t="str">
            <v>B</v>
          </cell>
          <cell r="F2024" t="str">
            <v>CLINICAL PSYCHOLOGIST II</v>
          </cell>
          <cell r="G2024" t="str">
            <v>8697A</v>
          </cell>
          <cell r="H2024">
            <v>6993.82</v>
          </cell>
          <cell r="I2024">
            <v>1</v>
          </cell>
          <cell r="J2024">
            <v>12</v>
          </cell>
          <cell r="K2024">
            <v>1</v>
          </cell>
          <cell r="L2024">
            <v>83925.52</v>
          </cell>
        </row>
        <row r="2025">
          <cell r="A2025">
            <v>102506</v>
          </cell>
          <cell r="B2025">
            <v>23005</v>
          </cell>
          <cell r="C2025">
            <v>23005</v>
          </cell>
          <cell r="D2025" t="str">
            <v>adult</v>
          </cell>
          <cell r="E2025" t="str">
            <v>B</v>
          </cell>
          <cell r="F2025" t="str">
            <v>COMMUNITY MENTAL HEALTH PSYCHOLOGIST</v>
          </cell>
          <cell r="G2025" t="str">
            <v>8711A</v>
          </cell>
          <cell r="H2025">
            <v>6942.55</v>
          </cell>
          <cell r="I2025">
            <v>1</v>
          </cell>
          <cell r="J2025">
            <v>12</v>
          </cell>
          <cell r="K2025">
            <v>1</v>
          </cell>
          <cell r="L2025">
            <v>83310.2</v>
          </cell>
        </row>
        <row r="2026">
          <cell r="A2026">
            <v>102508</v>
          </cell>
          <cell r="B2026">
            <v>23005</v>
          </cell>
          <cell r="C2026">
            <v>23005</v>
          </cell>
          <cell r="D2026" t="str">
            <v>adult</v>
          </cell>
          <cell r="E2026" t="str">
            <v>B</v>
          </cell>
          <cell r="F2026" t="str">
            <v>COMMUNITY WORKER</v>
          </cell>
          <cell r="G2026" t="str">
            <v>8103A</v>
          </cell>
          <cell r="H2026">
            <v>2984.09</v>
          </cell>
          <cell r="I2026">
            <v>1</v>
          </cell>
          <cell r="J2026">
            <v>12</v>
          </cell>
          <cell r="K2026">
            <v>1</v>
          </cell>
          <cell r="L2026">
            <v>35809.08</v>
          </cell>
        </row>
        <row r="2027">
          <cell r="A2027">
            <v>102510</v>
          </cell>
          <cell r="B2027">
            <v>23005</v>
          </cell>
          <cell r="C2027">
            <v>23005</v>
          </cell>
          <cell r="D2027" t="str">
            <v>adult</v>
          </cell>
          <cell r="E2027" t="str">
            <v>B</v>
          </cell>
          <cell r="F2027" t="str">
            <v>COMMUNITY WORKER</v>
          </cell>
          <cell r="G2027" t="str">
            <v>8103A</v>
          </cell>
          <cell r="H2027">
            <v>2984.09</v>
          </cell>
          <cell r="I2027">
            <v>1</v>
          </cell>
          <cell r="J2027">
            <v>12</v>
          </cell>
          <cell r="K2027">
            <v>1</v>
          </cell>
          <cell r="L2027">
            <v>35809.08</v>
          </cell>
        </row>
        <row r="2028">
          <cell r="A2028">
            <v>103967</v>
          </cell>
          <cell r="B2028">
            <v>23005</v>
          </cell>
          <cell r="C2028">
            <v>23005</v>
          </cell>
          <cell r="D2028" t="str">
            <v>adult</v>
          </cell>
          <cell r="E2028" t="str">
            <v>B</v>
          </cell>
          <cell r="F2028" t="str">
            <v>COMMUNITY WORKER</v>
          </cell>
          <cell r="G2028" t="str">
            <v>8103A</v>
          </cell>
          <cell r="H2028">
            <v>2984.09</v>
          </cell>
          <cell r="I2028">
            <v>1</v>
          </cell>
          <cell r="J2028">
            <v>6</v>
          </cell>
          <cell r="K2028">
            <v>0.5</v>
          </cell>
          <cell r="L2028">
            <v>17904.54</v>
          </cell>
        </row>
        <row r="2029">
          <cell r="A2029">
            <v>104319</v>
          </cell>
          <cell r="B2029">
            <v>23005</v>
          </cell>
          <cell r="C2029">
            <v>23005</v>
          </cell>
          <cell r="D2029" t="str">
            <v>adult</v>
          </cell>
          <cell r="E2029" t="str">
            <v>B</v>
          </cell>
          <cell r="F2029" t="str">
            <v>COMMUNITY WORKER</v>
          </cell>
          <cell r="G2029" t="str">
            <v>8103A</v>
          </cell>
          <cell r="H2029">
            <v>2984.09</v>
          </cell>
          <cell r="I2029">
            <v>1</v>
          </cell>
          <cell r="J2029">
            <v>12</v>
          </cell>
          <cell r="K2029">
            <v>1</v>
          </cell>
          <cell r="L2029">
            <v>35809.08</v>
          </cell>
        </row>
        <row r="2030">
          <cell r="A2030">
            <v>109591</v>
          </cell>
          <cell r="B2030">
            <v>23005</v>
          </cell>
          <cell r="D2030" t="str">
            <v>adult</v>
          </cell>
          <cell r="E2030" t="str">
            <v>B</v>
          </cell>
          <cell r="F2030" t="str">
            <v>COMMUNITY WORKER</v>
          </cell>
          <cell r="G2030" t="str">
            <v>8103A</v>
          </cell>
          <cell r="H2030">
            <v>2984.09</v>
          </cell>
          <cell r="I2030">
            <v>1</v>
          </cell>
          <cell r="J2030">
            <v>12</v>
          </cell>
          <cell r="K2030">
            <v>1</v>
          </cell>
          <cell r="L2030">
            <v>35809.08</v>
          </cell>
        </row>
        <row r="2031">
          <cell r="A2031">
            <v>109592</v>
          </cell>
          <cell r="B2031">
            <v>23005</v>
          </cell>
          <cell r="D2031" t="str">
            <v>adult</v>
          </cell>
          <cell r="E2031" t="str">
            <v>B</v>
          </cell>
          <cell r="F2031" t="str">
            <v>COMMUNITY WORKER</v>
          </cell>
          <cell r="G2031" t="str">
            <v>8103A</v>
          </cell>
          <cell r="H2031">
            <v>2984.09</v>
          </cell>
          <cell r="I2031">
            <v>1</v>
          </cell>
          <cell r="J2031">
            <v>12</v>
          </cell>
          <cell r="K2031">
            <v>1</v>
          </cell>
          <cell r="L2031">
            <v>35809.08</v>
          </cell>
        </row>
        <row r="2032">
          <cell r="A2032">
            <v>104695</v>
          </cell>
          <cell r="B2032">
            <v>23010</v>
          </cell>
          <cell r="C2032">
            <v>23005</v>
          </cell>
          <cell r="D2032" t="str">
            <v>adult</v>
          </cell>
          <cell r="E2032" t="str">
            <v>B</v>
          </cell>
          <cell r="F2032" t="str">
            <v xml:space="preserve">INT SUPERVISING TYPIST-CLERK       </v>
          </cell>
          <cell r="G2032" t="str">
            <v>2221A</v>
          </cell>
          <cell r="H2032">
            <v>3337.91</v>
          </cell>
          <cell r="I2032">
            <v>1</v>
          </cell>
          <cell r="J2032">
            <v>12</v>
          </cell>
          <cell r="K2032">
            <v>1</v>
          </cell>
          <cell r="L2032">
            <v>40054.519999999997</v>
          </cell>
        </row>
        <row r="2033">
          <cell r="A2033">
            <v>102701</v>
          </cell>
          <cell r="B2033">
            <v>23005</v>
          </cell>
          <cell r="C2033">
            <v>23005</v>
          </cell>
          <cell r="D2033" t="str">
            <v>adult</v>
          </cell>
          <cell r="E2033" t="str">
            <v>B</v>
          </cell>
          <cell r="F2033" t="str">
            <v>INTERMEDIATE TYPIST-CLERK</v>
          </cell>
          <cell r="G2033" t="str">
            <v>2214A</v>
          </cell>
          <cell r="H2033">
            <v>2675.27</v>
          </cell>
          <cell r="I2033">
            <v>1</v>
          </cell>
          <cell r="J2033">
            <v>12</v>
          </cell>
          <cell r="K2033">
            <v>1</v>
          </cell>
          <cell r="L2033">
            <v>32103.16</v>
          </cell>
        </row>
        <row r="2034">
          <cell r="A2034">
            <v>104748</v>
          </cell>
          <cell r="B2034">
            <v>23005</v>
          </cell>
          <cell r="C2034">
            <v>23005</v>
          </cell>
          <cell r="D2034" t="str">
            <v>adult</v>
          </cell>
          <cell r="E2034" t="str">
            <v>B</v>
          </cell>
          <cell r="F2034" t="str">
            <v>INTERMEDIATE TYPIST-CLERK</v>
          </cell>
          <cell r="G2034" t="str">
            <v>2214A</v>
          </cell>
          <cell r="H2034">
            <v>2675.27</v>
          </cell>
          <cell r="I2034">
            <v>1</v>
          </cell>
          <cell r="J2034">
            <v>12</v>
          </cell>
          <cell r="K2034">
            <v>1</v>
          </cell>
          <cell r="L2034">
            <v>32103.16</v>
          </cell>
        </row>
        <row r="2035">
          <cell r="A2035">
            <v>104750</v>
          </cell>
          <cell r="B2035">
            <v>23005</v>
          </cell>
          <cell r="C2035">
            <v>23005</v>
          </cell>
          <cell r="D2035" t="str">
            <v>adult</v>
          </cell>
          <cell r="E2035" t="str">
            <v>B</v>
          </cell>
          <cell r="F2035" t="str">
            <v>INTERMEDIATE TYPIST-CLERK</v>
          </cell>
          <cell r="G2035" t="str">
            <v>2214A</v>
          </cell>
          <cell r="H2035">
            <v>2675.27</v>
          </cell>
          <cell r="I2035">
            <v>1</v>
          </cell>
          <cell r="J2035">
            <v>12</v>
          </cell>
          <cell r="K2035">
            <v>1</v>
          </cell>
          <cell r="L2035">
            <v>32103.16</v>
          </cell>
        </row>
        <row r="2036">
          <cell r="A2036">
            <v>109712</v>
          </cell>
          <cell r="B2036">
            <v>23005</v>
          </cell>
          <cell r="C2036">
            <v>23005</v>
          </cell>
          <cell r="D2036" t="str">
            <v>adult</v>
          </cell>
          <cell r="E2036" t="str">
            <v>B</v>
          </cell>
          <cell r="F2036" t="str">
            <v>INTERMEDIATE TYPIST-CLERK</v>
          </cell>
          <cell r="G2036" t="str">
            <v>2214A</v>
          </cell>
          <cell r="H2036">
            <v>2675.27</v>
          </cell>
          <cell r="I2036">
            <v>1</v>
          </cell>
          <cell r="J2036">
            <v>12</v>
          </cell>
          <cell r="K2036">
            <v>1</v>
          </cell>
          <cell r="L2036">
            <v>32103.24</v>
          </cell>
        </row>
        <row r="2037">
          <cell r="A2037">
            <v>102905</v>
          </cell>
          <cell r="B2037">
            <v>20489</v>
          </cell>
          <cell r="C2037">
            <v>23005</v>
          </cell>
          <cell r="D2037" t="str">
            <v>adult</v>
          </cell>
          <cell r="E2037" t="str">
            <v>B</v>
          </cell>
          <cell r="F2037" t="str">
            <v>MEDICAL CASE WORKER II</v>
          </cell>
          <cell r="G2037" t="str">
            <v>9002A</v>
          </cell>
          <cell r="H2037">
            <v>3938.82</v>
          </cell>
          <cell r="I2037">
            <v>1</v>
          </cell>
          <cell r="J2037">
            <v>12</v>
          </cell>
          <cell r="K2037">
            <v>1</v>
          </cell>
          <cell r="L2037">
            <v>47265.68</v>
          </cell>
        </row>
        <row r="2038">
          <cell r="A2038">
            <v>104437</v>
          </cell>
          <cell r="B2038">
            <v>20658</v>
          </cell>
          <cell r="C2038">
            <v>23005</v>
          </cell>
          <cell r="D2038" t="str">
            <v>adult</v>
          </cell>
          <cell r="E2038" t="str">
            <v>B</v>
          </cell>
          <cell r="F2038" t="str">
            <v>MEDICAL CASE WORKER II</v>
          </cell>
          <cell r="G2038" t="str">
            <v>9002A</v>
          </cell>
          <cell r="H2038">
            <v>3938.82</v>
          </cell>
          <cell r="I2038">
            <v>1</v>
          </cell>
          <cell r="J2038">
            <v>12</v>
          </cell>
          <cell r="K2038">
            <v>1</v>
          </cell>
          <cell r="L2038">
            <v>47265.68</v>
          </cell>
        </row>
        <row r="2039">
          <cell r="A2039">
            <v>103562</v>
          </cell>
          <cell r="B2039">
            <v>20450</v>
          </cell>
          <cell r="C2039">
            <v>23005</v>
          </cell>
          <cell r="D2039" t="str">
            <v>adult</v>
          </cell>
          <cell r="E2039" t="str">
            <v>B</v>
          </cell>
          <cell r="F2039" t="str">
            <v>MENTAL HEALTH COUNSELOR, RN</v>
          </cell>
          <cell r="G2039" t="str">
            <v>5278A</v>
          </cell>
          <cell r="H2039">
            <v>6275.27</v>
          </cell>
          <cell r="I2039">
            <v>1</v>
          </cell>
          <cell r="J2039">
            <v>12</v>
          </cell>
          <cell r="K2039">
            <v>1</v>
          </cell>
          <cell r="L2039">
            <v>76804.323333333334</v>
          </cell>
        </row>
        <row r="2040">
          <cell r="A2040">
            <v>104318</v>
          </cell>
          <cell r="B2040">
            <v>23005</v>
          </cell>
          <cell r="C2040">
            <v>23005</v>
          </cell>
          <cell r="D2040" t="str">
            <v>adult</v>
          </cell>
          <cell r="E2040" t="str">
            <v>B</v>
          </cell>
          <cell r="F2040" t="str">
            <v>MENTAL HEALTH COUNSELOR, RN</v>
          </cell>
          <cell r="G2040" t="str">
            <v>5278A</v>
          </cell>
          <cell r="H2040">
            <v>6275.27</v>
          </cell>
          <cell r="I2040">
            <v>1</v>
          </cell>
          <cell r="J2040">
            <v>12</v>
          </cell>
          <cell r="K2040">
            <v>1</v>
          </cell>
          <cell r="L2040">
            <v>76804.323333333334</v>
          </cell>
        </row>
        <row r="2041">
          <cell r="A2041">
            <v>104425</v>
          </cell>
          <cell r="B2041">
            <v>23005</v>
          </cell>
          <cell r="C2041">
            <v>23005</v>
          </cell>
          <cell r="D2041" t="str">
            <v>adult</v>
          </cell>
          <cell r="E2041" t="str">
            <v>B</v>
          </cell>
          <cell r="F2041" t="str">
            <v>MENTAL HEALTH COUNSELOR, RN</v>
          </cell>
          <cell r="G2041" t="str">
            <v>5278A</v>
          </cell>
          <cell r="H2041">
            <v>6275.27</v>
          </cell>
          <cell r="I2041">
            <v>1</v>
          </cell>
          <cell r="J2041">
            <v>12</v>
          </cell>
          <cell r="K2041">
            <v>1</v>
          </cell>
          <cell r="L2041">
            <v>76804.323333333334</v>
          </cell>
        </row>
        <row r="2042">
          <cell r="A2042">
            <v>106631</v>
          </cell>
          <cell r="B2042">
            <v>18676</v>
          </cell>
          <cell r="C2042">
            <v>23005</v>
          </cell>
          <cell r="D2042" t="str">
            <v>adult</v>
          </cell>
          <cell r="E2042" t="str">
            <v>B</v>
          </cell>
          <cell r="F2042" t="str">
            <v>MENTAL HEALTH COUNSELOR, RN</v>
          </cell>
          <cell r="G2042" t="str">
            <v>5278A</v>
          </cell>
          <cell r="H2042">
            <v>6275.27</v>
          </cell>
          <cell r="I2042">
            <v>1</v>
          </cell>
          <cell r="J2042">
            <v>12</v>
          </cell>
          <cell r="K2042">
            <v>1</v>
          </cell>
          <cell r="L2042">
            <v>76804.323333333334</v>
          </cell>
        </row>
        <row r="2043">
          <cell r="A2043">
            <v>101874</v>
          </cell>
          <cell r="B2043">
            <v>23005</v>
          </cell>
          <cell r="C2043">
            <v>23005</v>
          </cell>
          <cell r="D2043" t="str">
            <v>adult</v>
          </cell>
          <cell r="E2043" t="str">
            <v>B</v>
          </cell>
          <cell r="F2043" t="str">
            <v>MENTAL HEALTH PSYCHIATRIST</v>
          </cell>
          <cell r="G2043" t="str">
            <v>4735A</v>
          </cell>
          <cell r="H2043">
            <v>12844</v>
          </cell>
          <cell r="I2043">
            <v>1</v>
          </cell>
          <cell r="J2043">
            <v>12</v>
          </cell>
          <cell r="K2043">
            <v>1</v>
          </cell>
          <cell r="L2043">
            <v>154128</v>
          </cell>
        </row>
        <row r="2044">
          <cell r="A2044">
            <v>104320</v>
          </cell>
          <cell r="B2044">
            <v>23005</v>
          </cell>
          <cell r="C2044">
            <v>23005</v>
          </cell>
          <cell r="D2044" t="str">
            <v>adult</v>
          </cell>
          <cell r="E2044" t="str">
            <v>B</v>
          </cell>
          <cell r="F2044" t="str">
            <v>MENTAL HEALTH PSYCHIATRIST</v>
          </cell>
          <cell r="G2044" t="str">
            <v>4735A</v>
          </cell>
          <cell r="H2044">
            <v>12844</v>
          </cell>
          <cell r="I2044">
            <v>1</v>
          </cell>
          <cell r="J2044">
            <v>12</v>
          </cell>
          <cell r="K2044">
            <v>1</v>
          </cell>
          <cell r="L2044">
            <v>154128</v>
          </cell>
        </row>
        <row r="2045">
          <cell r="A2045">
            <v>102626</v>
          </cell>
          <cell r="B2045">
            <v>20570</v>
          </cell>
          <cell r="C2045">
            <v>23005</v>
          </cell>
          <cell r="D2045" t="str">
            <v>adult</v>
          </cell>
          <cell r="E2045" t="str">
            <v>B</v>
          </cell>
          <cell r="F2045" t="str">
            <v>MNTL HLTH CLINICAL PROGRAM HEAD</v>
          </cell>
          <cell r="G2045" t="str">
            <v>4726A</v>
          </cell>
          <cell r="H2045">
            <v>8709.73</v>
          </cell>
          <cell r="I2045">
            <v>1</v>
          </cell>
          <cell r="J2045">
            <v>12</v>
          </cell>
          <cell r="K2045">
            <v>1</v>
          </cell>
          <cell r="L2045">
            <v>104516.76</v>
          </cell>
        </row>
        <row r="2046">
          <cell r="A2046">
            <v>102612</v>
          </cell>
          <cell r="B2046">
            <v>23005</v>
          </cell>
          <cell r="C2046">
            <v>23005</v>
          </cell>
          <cell r="D2046" t="str">
            <v>adult</v>
          </cell>
          <cell r="E2046" t="str">
            <v>B</v>
          </cell>
          <cell r="F2046" t="str">
            <v xml:space="preserve">PATIENT FINANCIAL SERVICES WORKER  </v>
          </cell>
          <cell r="G2046" t="str">
            <v>9193A</v>
          </cell>
          <cell r="H2046">
            <v>3403.55</v>
          </cell>
          <cell r="I2046">
            <v>1</v>
          </cell>
          <cell r="J2046">
            <v>12</v>
          </cell>
          <cell r="K2046">
            <v>1</v>
          </cell>
          <cell r="L2046">
            <v>40842.6</v>
          </cell>
        </row>
        <row r="2047">
          <cell r="A2047">
            <v>101113</v>
          </cell>
          <cell r="B2047">
            <v>23005</v>
          </cell>
          <cell r="C2047">
            <v>23005</v>
          </cell>
          <cell r="D2047" t="str">
            <v>adult</v>
          </cell>
          <cell r="E2047" t="str">
            <v>B</v>
          </cell>
          <cell r="F2047" t="str">
            <v>PSYCHIATRIC SOCIAL WORKER II</v>
          </cell>
          <cell r="G2047" t="str">
            <v>9035A</v>
          </cell>
          <cell r="H2047">
            <v>5425.82</v>
          </cell>
          <cell r="I2047">
            <v>1</v>
          </cell>
          <cell r="J2047">
            <v>12</v>
          </cell>
          <cell r="K2047">
            <v>1</v>
          </cell>
          <cell r="L2047">
            <v>65109.84</v>
          </cell>
        </row>
        <row r="2048">
          <cell r="A2048">
            <v>104193</v>
          </cell>
          <cell r="B2048">
            <v>23005</v>
          </cell>
          <cell r="C2048">
            <v>23005</v>
          </cell>
          <cell r="D2048" t="str">
            <v>adult</v>
          </cell>
          <cell r="E2048" t="str">
            <v>B</v>
          </cell>
          <cell r="F2048" t="str">
            <v>PSYCHIATRIC SOCIAL WORKER II</v>
          </cell>
          <cell r="G2048" t="str">
            <v>9035A</v>
          </cell>
          <cell r="H2048">
            <v>5425.82</v>
          </cell>
          <cell r="I2048">
            <v>1</v>
          </cell>
          <cell r="J2048">
            <v>12</v>
          </cell>
          <cell r="K2048">
            <v>1</v>
          </cell>
          <cell r="L2048">
            <v>65109.84</v>
          </cell>
        </row>
        <row r="2049">
          <cell r="A2049">
            <v>104226</v>
          </cell>
          <cell r="B2049">
            <v>20488</v>
          </cell>
          <cell r="C2049">
            <v>23005</v>
          </cell>
          <cell r="D2049" t="str">
            <v>adult</v>
          </cell>
          <cell r="E2049" t="str">
            <v>B</v>
          </cell>
          <cell r="F2049" t="str">
            <v>PSYCHIATRIC SOCIAL WORKER II</v>
          </cell>
          <cell r="G2049" t="str">
            <v>9035A</v>
          </cell>
          <cell r="H2049">
            <v>5425.82</v>
          </cell>
          <cell r="I2049">
            <v>1</v>
          </cell>
          <cell r="J2049">
            <v>12</v>
          </cell>
          <cell r="K2049">
            <v>1</v>
          </cell>
          <cell r="L2049">
            <v>65109.84</v>
          </cell>
        </row>
        <row r="2050">
          <cell r="A2050">
            <v>104746</v>
          </cell>
          <cell r="B2050">
            <v>23005</v>
          </cell>
          <cell r="C2050">
            <v>23005</v>
          </cell>
          <cell r="D2050" t="str">
            <v>adult</v>
          </cell>
          <cell r="E2050" t="str">
            <v>B</v>
          </cell>
          <cell r="F2050" t="str">
            <v>PSYCHIATRIC SOCIAL WORKER II</v>
          </cell>
          <cell r="G2050" t="str">
            <v>9035A</v>
          </cell>
          <cell r="H2050">
            <v>5425.82</v>
          </cell>
          <cell r="I2050">
            <v>1</v>
          </cell>
          <cell r="J2050">
            <v>12</v>
          </cell>
          <cell r="K2050">
            <v>1</v>
          </cell>
          <cell r="L2050">
            <v>65109.84</v>
          </cell>
        </row>
        <row r="2051">
          <cell r="A2051">
            <v>104747</v>
          </cell>
          <cell r="B2051">
            <v>23005</v>
          </cell>
          <cell r="C2051">
            <v>23005</v>
          </cell>
          <cell r="D2051" t="str">
            <v>adult</v>
          </cell>
          <cell r="E2051" t="str">
            <v>B</v>
          </cell>
          <cell r="F2051" t="str">
            <v>PSYCHIATRIC SOCIAL WORKER II</v>
          </cell>
          <cell r="G2051" t="str">
            <v>9035A</v>
          </cell>
          <cell r="H2051">
            <v>5425.82</v>
          </cell>
          <cell r="I2051">
            <v>1</v>
          </cell>
          <cell r="J2051">
            <v>12</v>
          </cell>
          <cell r="K2051">
            <v>1</v>
          </cell>
          <cell r="L2051">
            <v>65109.84</v>
          </cell>
        </row>
        <row r="2052">
          <cell r="A2052">
            <v>106029</v>
          </cell>
          <cell r="B2052">
            <v>21533</v>
          </cell>
          <cell r="C2052">
            <v>23005</v>
          </cell>
          <cell r="D2052" t="str">
            <v>adult</v>
          </cell>
          <cell r="E2052" t="str">
            <v>B</v>
          </cell>
          <cell r="F2052" t="str">
            <v>PSYCHIATRIC SOCIAL WORKER II</v>
          </cell>
          <cell r="G2052" t="str">
            <v>9035A</v>
          </cell>
          <cell r="H2052">
            <v>5425.82</v>
          </cell>
          <cell r="I2052">
            <v>1</v>
          </cell>
          <cell r="J2052">
            <v>12</v>
          </cell>
          <cell r="K2052">
            <v>1</v>
          </cell>
          <cell r="L2052">
            <v>65109.84</v>
          </cell>
        </row>
        <row r="2053">
          <cell r="A2053">
            <v>106184</v>
          </cell>
          <cell r="B2053">
            <v>18676</v>
          </cell>
          <cell r="C2053">
            <v>23005</v>
          </cell>
          <cell r="D2053" t="str">
            <v>adult</v>
          </cell>
          <cell r="E2053" t="str">
            <v>B</v>
          </cell>
          <cell r="F2053" t="str">
            <v xml:space="preserve">SENIOR COMMUNITY WORKER I          </v>
          </cell>
          <cell r="G2053" t="str">
            <v>8104A</v>
          </cell>
          <cell r="H2053">
            <v>3087.73</v>
          </cell>
          <cell r="I2053">
            <v>1</v>
          </cell>
          <cell r="J2053">
            <v>12</v>
          </cell>
          <cell r="K2053">
            <v>1</v>
          </cell>
          <cell r="L2053">
            <v>37052.76</v>
          </cell>
        </row>
        <row r="2054">
          <cell r="A2054">
            <v>102512</v>
          </cell>
          <cell r="B2054">
            <v>23005</v>
          </cell>
          <cell r="C2054">
            <v>23005</v>
          </cell>
          <cell r="D2054" t="str">
            <v>adult</v>
          </cell>
          <cell r="E2054" t="str">
            <v>B</v>
          </cell>
          <cell r="F2054" t="str">
            <v xml:space="preserve">SUPVG PSYCHIATRIC SOCIAL WORKER    </v>
          </cell>
          <cell r="G2054" t="str">
            <v>9038A</v>
          </cell>
          <cell r="H2054">
            <v>6062.45</v>
          </cell>
          <cell r="I2054">
            <v>1</v>
          </cell>
          <cell r="J2054">
            <v>12</v>
          </cell>
          <cell r="K2054">
            <v>1</v>
          </cell>
          <cell r="L2054">
            <v>72749.399999999994</v>
          </cell>
        </row>
        <row r="2055">
          <cell r="A2055">
            <v>104448</v>
          </cell>
          <cell r="B2055">
            <v>20563</v>
          </cell>
          <cell r="C2055">
            <v>20563</v>
          </cell>
          <cell r="D2055" t="str">
            <v>adult</v>
          </cell>
          <cell r="E2055" t="str">
            <v>B</v>
          </cell>
          <cell r="F2055" t="str">
            <v>INTERMEDIATE TYPIST-CLERK</v>
          </cell>
          <cell r="G2055" t="str">
            <v>2214A</v>
          </cell>
          <cell r="H2055">
            <v>2675.27</v>
          </cell>
          <cell r="I2055">
            <v>1</v>
          </cell>
          <cell r="J2055">
            <v>12</v>
          </cell>
          <cell r="K2055">
            <v>1</v>
          </cell>
          <cell r="L2055">
            <v>32103.16</v>
          </cell>
        </row>
        <row r="2056">
          <cell r="A2056">
            <v>104447</v>
          </cell>
          <cell r="B2056">
            <v>20563</v>
          </cell>
          <cell r="C2056">
            <v>20563</v>
          </cell>
          <cell r="D2056" t="str">
            <v>adult</v>
          </cell>
          <cell r="E2056" t="str">
            <v>B</v>
          </cell>
          <cell r="F2056" t="str">
            <v>MENTAL HEALTH PSYCHIATRIST</v>
          </cell>
          <cell r="G2056" t="str">
            <v>4735A</v>
          </cell>
          <cell r="H2056">
            <v>12844</v>
          </cell>
          <cell r="I2056">
            <v>1</v>
          </cell>
          <cell r="J2056">
            <v>12</v>
          </cell>
          <cell r="K2056">
            <v>1</v>
          </cell>
          <cell r="L2056">
            <v>154128</v>
          </cell>
        </row>
        <row r="2057">
          <cell r="A2057">
            <v>104449</v>
          </cell>
          <cell r="B2057">
            <v>20563</v>
          </cell>
          <cell r="C2057">
            <v>20563</v>
          </cell>
          <cell r="D2057" t="str">
            <v>adult</v>
          </cell>
          <cell r="E2057" t="str">
            <v>B</v>
          </cell>
          <cell r="F2057" t="str">
            <v>MENTAL HEALTH PSYCHIATRIST</v>
          </cell>
          <cell r="G2057" t="str">
            <v>4735A</v>
          </cell>
          <cell r="H2057">
            <v>12844</v>
          </cell>
          <cell r="I2057">
            <v>1</v>
          </cell>
          <cell r="J2057">
            <v>12</v>
          </cell>
          <cell r="K2057">
            <v>1</v>
          </cell>
          <cell r="L2057">
            <v>154128</v>
          </cell>
        </row>
        <row r="2058">
          <cell r="A2058">
            <v>102002</v>
          </cell>
          <cell r="B2058">
            <v>20563</v>
          </cell>
          <cell r="C2058">
            <v>20563</v>
          </cell>
          <cell r="D2058" t="str">
            <v>adult</v>
          </cell>
          <cell r="E2058" t="str">
            <v>B</v>
          </cell>
          <cell r="F2058" t="str">
            <v>SENIOR MENTAL HEALTH COUNSELOR, RN</v>
          </cell>
          <cell r="G2058" t="str">
            <v>5280A</v>
          </cell>
          <cell r="H2058">
            <v>6790.09</v>
          </cell>
          <cell r="I2058">
            <v>1</v>
          </cell>
          <cell r="J2058">
            <v>12</v>
          </cell>
          <cell r="K2058">
            <v>1</v>
          </cell>
          <cell r="L2058">
            <v>83105.40203389831</v>
          </cell>
        </row>
        <row r="2059">
          <cell r="A2059">
            <v>103328</v>
          </cell>
          <cell r="B2059">
            <v>21561</v>
          </cell>
          <cell r="C2059">
            <v>21561</v>
          </cell>
          <cell r="D2059" t="str">
            <v>adult</v>
          </cell>
          <cell r="E2059" t="str">
            <v>B</v>
          </cell>
          <cell r="F2059" t="str">
            <v>CLINICAL PSYCHOLOGIST II</v>
          </cell>
          <cell r="G2059" t="str">
            <v>8697A</v>
          </cell>
          <cell r="H2059">
            <v>6993.82</v>
          </cell>
          <cell r="I2059">
            <v>1</v>
          </cell>
          <cell r="J2059">
            <v>12</v>
          </cell>
          <cell r="K2059">
            <v>1</v>
          </cell>
          <cell r="L2059">
            <v>83925.52</v>
          </cell>
        </row>
        <row r="2060">
          <cell r="A2060">
            <v>106070</v>
          </cell>
          <cell r="B2060">
            <v>18676</v>
          </cell>
          <cell r="C2060">
            <v>21561</v>
          </cell>
          <cell r="D2060" t="str">
            <v>adult</v>
          </cell>
          <cell r="E2060" t="str">
            <v>B</v>
          </cell>
          <cell r="F2060" t="str">
            <v>CLINICAL PSYCHOLOGIST II</v>
          </cell>
          <cell r="G2060" t="str">
            <v>8697A</v>
          </cell>
          <cell r="H2060">
            <v>6993.82</v>
          </cell>
          <cell r="I2060">
            <v>1</v>
          </cell>
          <cell r="J2060">
            <v>12</v>
          </cell>
          <cell r="K2060">
            <v>1</v>
          </cell>
          <cell r="L2060">
            <v>83925.52</v>
          </cell>
        </row>
        <row r="2061">
          <cell r="A2061">
            <v>107353</v>
          </cell>
          <cell r="B2061">
            <v>18639</v>
          </cell>
          <cell r="C2061">
            <v>21561</v>
          </cell>
          <cell r="D2061" t="str">
            <v>adult</v>
          </cell>
          <cell r="E2061" t="str">
            <v>B</v>
          </cell>
          <cell r="F2061" t="str">
            <v>CLINICAL PSYCHOLOGIST II</v>
          </cell>
          <cell r="G2061" t="str">
            <v>8697A</v>
          </cell>
          <cell r="H2061">
            <v>6993.82</v>
          </cell>
          <cell r="I2061">
            <v>1</v>
          </cell>
          <cell r="J2061">
            <v>12</v>
          </cell>
          <cell r="K2061">
            <v>1</v>
          </cell>
          <cell r="L2061">
            <v>83925.52</v>
          </cell>
        </row>
        <row r="2062">
          <cell r="A2062">
            <v>107354</v>
          </cell>
          <cell r="B2062">
            <v>18639</v>
          </cell>
          <cell r="C2062">
            <v>21561</v>
          </cell>
          <cell r="D2062" t="str">
            <v>adult</v>
          </cell>
          <cell r="E2062" t="str">
            <v>B</v>
          </cell>
          <cell r="F2062" t="str">
            <v>CLINICAL PSYCHOLOGIST II</v>
          </cell>
          <cell r="G2062" t="str">
            <v>8697A</v>
          </cell>
          <cell r="H2062">
            <v>6993.82</v>
          </cell>
          <cell r="I2062">
            <v>1</v>
          </cell>
          <cell r="J2062">
            <v>12</v>
          </cell>
          <cell r="K2062">
            <v>1</v>
          </cell>
          <cell r="L2062">
            <v>83925.52</v>
          </cell>
        </row>
        <row r="2063">
          <cell r="A2063">
            <v>107355</v>
          </cell>
          <cell r="B2063">
            <v>18639</v>
          </cell>
          <cell r="C2063">
            <v>21561</v>
          </cell>
          <cell r="D2063" t="str">
            <v>adult</v>
          </cell>
          <cell r="E2063" t="str">
            <v>B</v>
          </cell>
          <cell r="F2063" t="str">
            <v>CLINICAL PSYCHOLOGIST II</v>
          </cell>
          <cell r="G2063" t="str">
            <v>8697A</v>
          </cell>
          <cell r="H2063">
            <v>6993.82</v>
          </cell>
          <cell r="I2063">
            <v>1</v>
          </cell>
          <cell r="J2063">
            <v>12</v>
          </cell>
          <cell r="K2063">
            <v>1</v>
          </cell>
          <cell r="L2063">
            <v>83925.52</v>
          </cell>
        </row>
        <row r="2064">
          <cell r="A2064">
            <v>109774</v>
          </cell>
          <cell r="B2064">
            <v>27592</v>
          </cell>
          <cell r="C2064">
            <v>21561</v>
          </cell>
          <cell r="D2064" t="str">
            <v>adult</v>
          </cell>
          <cell r="E2064" t="str">
            <v>B</v>
          </cell>
          <cell r="F2064" t="str">
            <v>CLINICAL PSYCHOLOGIST II</v>
          </cell>
          <cell r="G2064" t="str">
            <v>8697A</v>
          </cell>
          <cell r="H2064">
            <v>6993.82</v>
          </cell>
          <cell r="I2064">
            <v>1</v>
          </cell>
          <cell r="J2064">
            <v>12</v>
          </cell>
          <cell r="K2064">
            <v>1</v>
          </cell>
          <cell r="L2064">
            <v>83925.84</v>
          </cell>
        </row>
        <row r="2065">
          <cell r="A2065">
            <v>106005</v>
          </cell>
          <cell r="B2065">
            <v>21533</v>
          </cell>
          <cell r="C2065">
            <v>21561</v>
          </cell>
          <cell r="D2065" t="str">
            <v>adult</v>
          </cell>
          <cell r="E2065" t="str">
            <v>B</v>
          </cell>
          <cell r="F2065" t="str">
            <v>COMMUNITY WORKER</v>
          </cell>
          <cell r="G2065" t="str">
            <v>8103A</v>
          </cell>
          <cell r="H2065">
            <v>2984.09</v>
          </cell>
          <cell r="I2065">
            <v>1</v>
          </cell>
          <cell r="J2065">
            <v>12</v>
          </cell>
          <cell r="K2065">
            <v>1</v>
          </cell>
          <cell r="L2065">
            <v>35809.08</v>
          </cell>
        </row>
        <row r="2066">
          <cell r="A2066">
            <v>104708</v>
          </cell>
          <cell r="B2066">
            <v>18634</v>
          </cell>
          <cell r="C2066">
            <v>21561</v>
          </cell>
          <cell r="D2066" t="str">
            <v>adult</v>
          </cell>
          <cell r="E2066" t="str">
            <v>B</v>
          </cell>
          <cell r="F2066" t="str">
            <v>INTERMEDIATE TYPIST-CLERK</v>
          </cell>
          <cell r="G2066" t="str">
            <v>2214A</v>
          </cell>
          <cell r="H2066">
            <v>2675.27</v>
          </cell>
          <cell r="I2066">
            <v>1</v>
          </cell>
          <cell r="J2066">
            <v>12</v>
          </cell>
          <cell r="K2066">
            <v>1</v>
          </cell>
          <cell r="L2066">
            <v>32103.16</v>
          </cell>
        </row>
        <row r="2067">
          <cell r="A2067">
            <v>104945</v>
          </cell>
          <cell r="B2067">
            <v>21561</v>
          </cell>
          <cell r="C2067">
            <v>21561</v>
          </cell>
          <cell r="D2067" t="str">
            <v>adult</v>
          </cell>
          <cell r="E2067" t="str">
            <v>B</v>
          </cell>
          <cell r="F2067" t="str">
            <v>INTERMEDIATE TYPIST-CLERK</v>
          </cell>
          <cell r="G2067" t="str">
            <v>2214A</v>
          </cell>
          <cell r="H2067">
            <v>2675.27</v>
          </cell>
          <cell r="I2067">
            <v>1</v>
          </cell>
          <cell r="J2067">
            <v>12</v>
          </cell>
          <cell r="K2067">
            <v>1</v>
          </cell>
          <cell r="L2067">
            <v>32103.16</v>
          </cell>
        </row>
        <row r="2068">
          <cell r="A2068">
            <v>109687</v>
          </cell>
          <cell r="B2068">
            <v>21561</v>
          </cell>
          <cell r="C2068">
            <v>21561</v>
          </cell>
          <cell r="D2068" t="str">
            <v>adult</v>
          </cell>
          <cell r="E2068" t="str">
            <v>B</v>
          </cell>
          <cell r="F2068" t="str">
            <v>INTERMEDIATE TYPIST-CLERK</v>
          </cell>
          <cell r="G2068" t="str">
            <v>2214A</v>
          </cell>
          <cell r="H2068">
            <v>2675.27</v>
          </cell>
          <cell r="I2068">
            <v>1</v>
          </cell>
          <cell r="J2068">
            <v>12</v>
          </cell>
          <cell r="K2068">
            <v>1</v>
          </cell>
          <cell r="L2068">
            <v>32103.24</v>
          </cell>
        </row>
        <row r="2069">
          <cell r="A2069">
            <v>106335</v>
          </cell>
          <cell r="B2069">
            <v>21561</v>
          </cell>
          <cell r="C2069">
            <v>21561</v>
          </cell>
          <cell r="D2069" t="str">
            <v>adult</v>
          </cell>
          <cell r="E2069" t="str">
            <v>B</v>
          </cell>
          <cell r="F2069" t="str">
            <v>MEDICAL CASE WORKER II</v>
          </cell>
          <cell r="G2069" t="str">
            <v>9002A</v>
          </cell>
          <cell r="H2069">
            <v>3938.82</v>
          </cell>
          <cell r="I2069">
            <v>1</v>
          </cell>
          <cell r="J2069">
            <v>12</v>
          </cell>
          <cell r="K2069">
            <v>1</v>
          </cell>
          <cell r="L2069">
            <v>47265.68</v>
          </cell>
        </row>
        <row r="2070">
          <cell r="A2070">
            <v>109186</v>
          </cell>
          <cell r="B2070">
            <v>27506</v>
          </cell>
          <cell r="C2070">
            <v>21561</v>
          </cell>
          <cell r="D2070" t="str">
            <v>adult</v>
          </cell>
          <cell r="E2070" t="str">
            <v>B</v>
          </cell>
          <cell r="F2070" t="str">
            <v>MEDICAL CASE WORKER II</v>
          </cell>
          <cell r="G2070" t="str">
            <v>9002A</v>
          </cell>
          <cell r="H2070">
            <v>3938.82</v>
          </cell>
          <cell r="I2070">
            <v>1</v>
          </cell>
          <cell r="J2070">
            <v>12</v>
          </cell>
          <cell r="K2070">
            <v>1</v>
          </cell>
          <cell r="L2070">
            <v>47265.68</v>
          </cell>
        </row>
        <row r="2071">
          <cell r="A2071">
            <v>109882</v>
          </cell>
          <cell r="B2071">
            <v>27592</v>
          </cell>
          <cell r="C2071">
            <v>21561</v>
          </cell>
          <cell r="D2071" t="str">
            <v>adult</v>
          </cell>
          <cell r="E2071" t="str">
            <v>B</v>
          </cell>
          <cell r="F2071" t="str">
            <v>MEDICAL CASE WORKER II</v>
          </cell>
          <cell r="G2071" t="str">
            <v>9002A</v>
          </cell>
          <cell r="H2071">
            <v>3938.82</v>
          </cell>
          <cell r="I2071">
            <v>1</v>
          </cell>
          <cell r="J2071">
            <v>12</v>
          </cell>
          <cell r="K2071">
            <v>1</v>
          </cell>
          <cell r="L2071">
            <v>47265.84</v>
          </cell>
        </row>
        <row r="2072">
          <cell r="A2072">
            <v>102694</v>
          </cell>
          <cell r="B2072">
            <v>21561</v>
          </cell>
          <cell r="C2072">
            <v>21561</v>
          </cell>
          <cell r="D2072" t="str">
            <v>adult</v>
          </cell>
          <cell r="E2072" t="str">
            <v>B</v>
          </cell>
          <cell r="F2072" t="str">
            <v>MENTAL HEALTH COUNSELOR, RN</v>
          </cell>
          <cell r="G2072" t="str">
            <v>5278N</v>
          </cell>
          <cell r="H2072">
            <v>6400.38</v>
          </cell>
          <cell r="I2072">
            <v>1</v>
          </cell>
          <cell r="J2072">
            <v>12</v>
          </cell>
          <cell r="K2072">
            <v>1</v>
          </cell>
          <cell r="L2072">
            <v>76804.740000000005</v>
          </cell>
        </row>
        <row r="2073">
          <cell r="A2073">
            <v>104453</v>
          </cell>
          <cell r="B2073">
            <v>21561</v>
          </cell>
          <cell r="C2073">
            <v>21561</v>
          </cell>
          <cell r="D2073" t="str">
            <v>adult</v>
          </cell>
          <cell r="E2073" t="str">
            <v>B</v>
          </cell>
          <cell r="F2073" t="str">
            <v>MENTAL HEALTH PSYCHIATRIST</v>
          </cell>
          <cell r="G2073" t="str">
            <v>4735A</v>
          </cell>
          <cell r="H2073">
            <v>12844</v>
          </cell>
          <cell r="I2073">
            <v>1</v>
          </cell>
          <cell r="J2073">
            <v>12</v>
          </cell>
          <cell r="K2073">
            <v>1</v>
          </cell>
          <cell r="L2073">
            <v>154128</v>
          </cell>
        </row>
        <row r="2074">
          <cell r="A2074">
            <v>106336</v>
          </cell>
          <cell r="B2074">
            <v>21561</v>
          </cell>
          <cell r="C2074">
            <v>21561</v>
          </cell>
          <cell r="D2074" t="str">
            <v>adult</v>
          </cell>
          <cell r="E2074" t="str">
            <v>B</v>
          </cell>
          <cell r="F2074" t="str">
            <v>MENTAL HEALTH PSYCHIATRIST</v>
          </cell>
          <cell r="G2074" t="str">
            <v>4735A</v>
          </cell>
          <cell r="H2074">
            <v>12844</v>
          </cell>
          <cell r="I2074">
            <v>1</v>
          </cell>
          <cell r="J2074">
            <v>6</v>
          </cell>
          <cell r="K2074">
            <v>0.5</v>
          </cell>
          <cell r="L2074">
            <v>77064</v>
          </cell>
        </row>
        <row r="2075">
          <cell r="A2075">
            <v>102919</v>
          </cell>
          <cell r="B2075">
            <v>18703</v>
          </cell>
          <cell r="C2075">
            <v>21561</v>
          </cell>
          <cell r="D2075" t="str">
            <v>adult</v>
          </cell>
          <cell r="E2075" t="str">
            <v>B</v>
          </cell>
          <cell r="F2075" t="str">
            <v>MENTAL HEALTH SERVICES COORD II</v>
          </cell>
          <cell r="G2075" t="str">
            <v>8149A</v>
          </cell>
          <cell r="H2075">
            <v>5152.3599999999997</v>
          </cell>
          <cell r="I2075">
            <v>1</v>
          </cell>
          <cell r="J2075">
            <v>12</v>
          </cell>
          <cell r="K2075">
            <v>1</v>
          </cell>
          <cell r="L2075">
            <v>61828.72</v>
          </cell>
        </row>
        <row r="2076">
          <cell r="A2076">
            <v>109758</v>
          </cell>
          <cell r="B2076">
            <v>21561</v>
          </cell>
          <cell r="C2076">
            <v>21561</v>
          </cell>
          <cell r="D2076" t="str">
            <v>adult</v>
          </cell>
          <cell r="E2076" t="str">
            <v>B</v>
          </cell>
          <cell r="F2076" t="str">
            <v>PATIENT RESOURCES WORKER</v>
          </cell>
          <cell r="G2076" t="str">
            <v>9192A</v>
          </cell>
          <cell r="H2076">
            <v>2748.27</v>
          </cell>
          <cell r="I2076">
            <v>1</v>
          </cell>
          <cell r="J2076">
            <v>12</v>
          </cell>
          <cell r="K2076">
            <v>1</v>
          </cell>
          <cell r="L2076">
            <v>32979.24</v>
          </cell>
        </row>
        <row r="2077">
          <cell r="A2077">
            <v>109312</v>
          </cell>
          <cell r="B2077">
            <v>18703</v>
          </cell>
          <cell r="C2077">
            <v>21561</v>
          </cell>
          <cell r="D2077" t="str">
            <v>adult</v>
          </cell>
          <cell r="E2077" t="str">
            <v>B</v>
          </cell>
          <cell r="F2077" t="str">
            <v xml:space="preserve">PSYCHIATRIC SOCIAL WORK CONSULTANT </v>
          </cell>
          <cell r="G2077" t="str">
            <v>9037A</v>
          </cell>
          <cell r="H2077">
            <v>5333</v>
          </cell>
          <cell r="I2077">
            <v>1</v>
          </cell>
          <cell r="J2077">
            <v>12</v>
          </cell>
          <cell r="K2077">
            <v>1</v>
          </cell>
          <cell r="L2077">
            <v>63996</v>
          </cell>
        </row>
        <row r="2078">
          <cell r="A2078">
            <v>101883</v>
          </cell>
          <cell r="B2078">
            <v>21561</v>
          </cell>
          <cell r="C2078">
            <v>21561</v>
          </cell>
          <cell r="D2078" t="str">
            <v>adult</v>
          </cell>
          <cell r="E2078" t="str">
            <v>B</v>
          </cell>
          <cell r="F2078" t="str">
            <v>PSYCHIATRIC SOCIAL WORKER II</v>
          </cell>
          <cell r="G2078" t="str">
            <v>9035A</v>
          </cell>
          <cell r="H2078">
            <v>5425.82</v>
          </cell>
          <cell r="I2078">
            <v>1</v>
          </cell>
          <cell r="J2078">
            <v>12</v>
          </cell>
          <cell r="K2078">
            <v>1</v>
          </cell>
          <cell r="L2078">
            <v>65109.84</v>
          </cell>
        </row>
        <row r="2079">
          <cell r="A2079">
            <v>102301</v>
          </cell>
          <cell r="B2079">
            <v>23017</v>
          </cell>
          <cell r="C2079">
            <v>21561</v>
          </cell>
          <cell r="D2079" t="str">
            <v>adult</v>
          </cell>
          <cell r="E2079" t="str">
            <v>B</v>
          </cell>
          <cell r="F2079" t="str">
            <v>PSYCHIATRIC SOCIAL WORKER II</v>
          </cell>
          <cell r="G2079" t="str">
            <v>9035A</v>
          </cell>
          <cell r="H2079">
            <v>5425.82</v>
          </cell>
          <cell r="I2079">
            <v>1</v>
          </cell>
          <cell r="J2079">
            <v>12</v>
          </cell>
          <cell r="K2079">
            <v>1</v>
          </cell>
          <cell r="L2079">
            <v>65109.84</v>
          </cell>
        </row>
        <row r="2080">
          <cell r="A2080">
            <v>102768</v>
          </cell>
          <cell r="B2080">
            <v>23034</v>
          </cell>
          <cell r="C2080">
            <v>21561</v>
          </cell>
          <cell r="D2080" t="str">
            <v>adult</v>
          </cell>
          <cell r="E2080" t="str">
            <v>B</v>
          </cell>
          <cell r="F2080" t="str">
            <v>PSYCHIATRIC SOCIAL WORKER II</v>
          </cell>
          <cell r="G2080" t="str">
            <v>9035A</v>
          </cell>
          <cell r="H2080">
            <v>5425.82</v>
          </cell>
          <cell r="I2080">
            <v>1</v>
          </cell>
          <cell r="J2080">
            <v>12</v>
          </cell>
          <cell r="K2080">
            <v>1</v>
          </cell>
          <cell r="L2080">
            <v>65109.84</v>
          </cell>
        </row>
        <row r="2081">
          <cell r="A2081">
            <v>104128</v>
          </cell>
          <cell r="B2081">
            <v>21561</v>
          </cell>
          <cell r="C2081">
            <v>21561</v>
          </cell>
          <cell r="D2081" t="str">
            <v>adult</v>
          </cell>
          <cell r="E2081" t="str">
            <v>B</v>
          </cell>
          <cell r="F2081" t="str">
            <v>PSYCHIATRIC SOCIAL WORKER II</v>
          </cell>
          <cell r="G2081" t="str">
            <v>9035A</v>
          </cell>
          <cell r="H2081">
            <v>5425.82</v>
          </cell>
          <cell r="I2081">
            <v>1</v>
          </cell>
          <cell r="J2081">
            <v>12</v>
          </cell>
          <cell r="K2081">
            <v>1</v>
          </cell>
          <cell r="L2081">
            <v>65109.84</v>
          </cell>
        </row>
        <row r="2082">
          <cell r="A2082">
            <v>104129</v>
          </cell>
          <cell r="B2082">
            <v>21561</v>
          </cell>
          <cell r="C2082">
            <v>21561</v>
          </cell>
          <cell r="D2082" t="str">
            <v>adult</v>
          </cell>
          <cell r="E2082" t="str">
            <v>B</v>
          </cell>
          <cell r="F2082" t="str">
            <v>PSYCHIATRIC SOCIAL WORKER II</v>
          </cell>
          <cell r="G2082" t="str">
            <v>9035A</v>
          </cell>
          <cell r="H2082">
            <v>5425.82</v>
          </cell>
          <cell r="I2082">
            <v>1</v>
          </cell>
          <cell r="J2082">
            <v>12</v>
          </cell>
          <cell r="K2082">
            <v>1</v>
          </cell>
          <cell r="L2082">
            <v>65109.84</v>
          </cell>
        </row>
        <row r="2083">
          <cell r="A2083">
            <v>104203</v>
          </cell>
          <cell r="B2083">
            <v>21561</v>
          </cell>
          <cell r="C2083">
            <v>21561</v>
          </cell>
          <cell r="D2083" t="str">
            <v>adult</v>
          </cell>
          <cell r="E2083" t="str">
            <v>B</v>
          </cell>
          <cell r="F2083" t="str">
            <v>PSYCHIATRIC SOCIAL WORKER II</v>
          </cell>
          <cell r="G2083" t="str">
            <v>9035A</v>
          </cell>
          <cell r="H2083">
            <v>5425.82</v>
          </cell>
          <cell r="I2083">
            <v>1</v>
          </cell>
          <cell r="J2083">
            <v>12</v>
          </cell>
          <cell r="K2083">
            <v>1</v>
          </cell>
          <cell r="L2083">
            <v>65109.84</v>
          </cell>
        </row>
        <row r="2084">
          <cell r="A2084">
            <v>104718</v>
          </cell>
          <cell r="B2084">
            <v>20459</v>
          </cell>
          <cell r="C2084">
            <v>21561</v>
          </cell>
          <cell r="D2084" t="str">
            <v>adult</v>
          </cell>
          <cell r="E2084" t="str">
            <v>B</v>
          </cell>
          <cell r="F2084" t="str">
            <v>PSYCHIATRIC SOCIAL WORKER II</v>
          </cell>
          <cell r="G2084" t="str">
            <v>9035A</v>
          </cell>
          <cell r="H2084">
            <v>5425.82</v>
          </cell>
          <cell r="I2084">
            <v>1</v>
          </cell>
          <cell r="J2084">
            <v>12</v>
          </cell>
          <cell r="K2084">
            <v>1</v>
          </cell>
          <cell r="L2084">
            <v>65109.84</v>
          </cell>
        </row>
        <row r="2085">
          <cell r="A2085">
            <v>109838</v>
          </cell>
          <cell r="B2085" t="str">
            <v>TBA</v>
          </cell>
          <cell r="C2085">
            <v>21561</v>
          </cell>
          <cell r="D2085" t="str">
            <v>adult</v>
          </cell>
          <cell r="E2085" t="str">
            <v>B</v>
          </cell>
          <cell r="F2085" t="str">
            <v>PSYCHIATRIC SOCIAL WORKER II</v>
          </cell>
          <cell r="G2085" t="str">
            <v>9035A</v>
          </cell>
          <cell r="H2085">
            <v>5425.82</v>
          </cell>
          <cell r="I2085">
            <v>1</v>
          </cell>
          <cell r="J2085">
            <v>12</v>
          </cell>
          <cell r="K2085">
            <v>1</v>
          </cell>
          <cell r="L2085">
            <v>65109.84</v>
          </cell>
        </row>
        <row r="2086">
          <cell r="A2086">
            <v>109900</v>
          </cell>
          <cell r="B2086">
            <v>27592</v>
          </cell>
          <cell r="C2086">
            <v>21561</v>
          </cell>
          <cell r="D2086" t="str">
            <v>adult</v>
          </cell>
          <cell r="E2086" t="str">
            <v>B</v>
          </cell>
          <cell r="F2086" t="str">
            <v>PSYCHIATRIC SOCIAL WORKER II</v>
          </cell>
          <cell r="G2086" t="str">
            <v>9035A</v>
          </cell>
          <cell r="H2086">
            <v>5425.82</v>
          </cell>
          <cell r="I2086">
            <v>1</v>
          </cell>
          <cell r="J2086">
            <v>12</v>
          </cell>
          <cell r="K2086">
            <v>1</v>
          </cell>
          <cell r="L2086">
            <v>65109.84</v>
          </cell>
        </row>
        <row r="2087">
          <cell r="A2087">
            <v>109902</v>
          </cell>
          <cell r="B2087">
            <v>27592</v>
          </cell>
          <cell r="C2087">
            <v>21561</v>
          </cell>
          <cell r="D2087" t="str">
            <v>adult</v>
          </cell>
          <cell r="E2087" t="str">
            <v>B</v>
          </cell>
          <cell r="F2087" t="str">
            <v>PSYCHIATRIC SOCIAL WORKER II</v>
          </cell>
          <cell r="G2087" t="str">
            <v>9035A</v>
          </cell>
          <cell r="H2087">
            <v>5425.82</v>
          </cell>
          <cell r="I2087">
            <v>1</v>
          </cell>
          <cell r="J2087">
            <v>12</v>
          </cell>
          <cell r="K2087">
            <v>1</v>
          </cell>
          <cell r="L2087">
            <v>65109.84</v>
          </cell>
        </row>
        <row r="2088">
          <cell r="A2088">
            <v>104646</v>
          </cell>
          <cell r="B2088">
            <v>20944</v>
          </cell>
          <cell r="C2088">
            <v>21561</v>
          </cell>
          <cell r="D2088" t="str">
            <v>adult</v>
          </cell>
          <cell r="E2088" t="str">
            <v>B</v>
          </cell>
          <cell r="F2088" t="str">
            <v xml:space="preserve">RESEARCH ANALYST II,BEHAVIOR SCI   </v>
          </cell>
          <cell r="G2088" t="str">
            <v>8972A</v>
          </cell>
          <cell r="H2088">
            <v>4520.7299999999996</v>
          </cell>
          <cell r="I2088">
            <v>1</v>
          </cell>
          <cell r="J2088">
            <v>12</v>
          </cell>
          <cell r="K2088">
            <v>1</v>
          </cell>
          <cell r="L2088">
            <v>54248.44</v>
          </cell>
        </row>
        <row r="2089">
          <cell r="A2089">
            <v>109432</v>
          </cell>
          <cell r="B2089">
            <v>27546</v>
          </cell>
          <cell r="C2089">
            <v>21561</v>
          </cell>
          <cell r="D2089" t="str">
            <v>adult</v>
          </cell>
          <cell r="E2089" t="str">
            <v>B</v>
          </cell>
          <cell r="F2089" t="str">
            <v xml:space="preserve">SENIOR TYPIST-CLERK                </v>
          </cell>
          <cell r="G2089" t="str">
            <v>2216A</v>
          </cell>
          <cell r="H2089">
            <v>3013.55</v>
          </cell>
          <cell r="I2089">
            <v>1</v>
          </cell>
          <cell r="J2089">
            <v>12</v>
          </cell>
          <cell r="K2089">
            <v>1</v>
          </cell>
          <cell r="L2089">
            <v>36162.6</v>
          </cell>
        </row>
        <row r="2090">
          <cell r="A2090">
            <v>106342</v>
          </cell>
          <cell r="B2090">
            <v>21561</v>
          </cell>
          <cell r="C2090">
            <v>21561</v>
          </cell>
          <cell r="D2090" t="str">
            <v>adult</v>
          </cell>
          <cell r="E2090" t="str">
            <v>B</v>
          </cell>
          <cell r="F2090" t="str">
            <v xml:space="preserve">STUDENT WORKER                     </v>
          </cell>
          <cell r="G2090" t="str">
            <v>8242F</v>
          </cell>
          <cell r="H2090">
            <v>8.52</v>
          </cell>
          <cell r="I2090">
            <v>1</v>
          </cell>
          <cell r="J2090">
            <v>1044</v>
          </cell>
          <cell r="K2090">
            <v>0</v>
          </cell>
          <cell r="L2090">
            <v>8895.24</v>
          </cell>
        </row>
        <row r="2091">
          <cell r="A2091">
            <v>106344</v>
          </cell>
          <cell r="B2091">
            <v>21561</v>
          </cell>
          <cell r="C2091">
            <v>21561</v>
          </cell>
          <cell r="D2091" t="str">
            <v>adult</v>
          </cell>
          <cell r="E2091" t="str">
            <v>B</v>
          </cell>
          <cell r="F2091" t="str">
            <v xml:space="preserve">SUPVG PSYCHIATRIC SOCIAL WORKER    </v>
          </cell>
          <cell r="G2091" t="str">
            <v>9038A</v>
          </cell>
          <cell r="H2091">
            <v>6062.45</v>
          </cell>
          <cell r="I2091">
            <v>1</v>
          </cell>
          <cell r="J2091">
            <v>12</v>
          </cell>
          <cell r="K2091">
            <v>1</v>
          </cell>
          <cell r="L2091">
            <v>72749.399999999994</v>
          </cell>
        </row>
        <row r="2092">
          <cell r="A2092">
            <v>101908</v>
          </cell>
          <cell r="B2092">
            <v>20570</v>
          </cell>
          <cell r="C2092">
            <v>20570</v>
          </cell>
          <cell r="D2092" t="str">
            <v>adult</v>
          </cell>
          <cell r="E2092" t="str">
            <v>B</v>
          </cell>
          <cell r="F2092" t="str">
            <v xml:space="preserve">INTERMEDIATE STENOGRAPHER          </v>
          </cell>
          <cell r="G2092" t="str">
            <v>2172A</v>
          </cell>
          <cell r="H2092">
            <v>2934</v>
          </cell>
          <cell r="I2092">
            <v>1</v>
          </cell>
          <cell r="J2092">
            <v>12</v>
          </cell>
          <cell r="K2092">
            <v>1</v>
          </cell>
          <cell r="L2092">
            <v>35208</v>
          </cell>
        </row>
        <row r="2093">
          <cell r="A2093">
            <v>102543</v>
          </cell>
          <cell r="B2093">
            <v>20570</v>
          </cell>
          <cell r="C2093">
            <v>20570</v>
          </cell>
          <cell r="D2093" t="str">
            <v>adult</v>
          </cell>
          <cell r="E2093" t="str">
            <v>B</v>
          </cell>
          <cell r="F2093" t="str">
            <v>MENTAL HEALTH SERVICES COORD II</v>
          </cell>
          <cell r="G2093" t="str">
            <v>8149A</v>
          </cell>
          <cell r="H2093">
            <v>5152.3599999999997</v>
          </cell>
          <cell r="I2093">
            <v>1</v>
          </cell>
          <cell r="J2093">
            <v>12</v>
          </cell>
          <cell r="K2093">
            <v>1</v>
          </cell>
          <cell r="L2093">
            <v>61828.72</v>
          </cell>
        </row>
        <row r="2094">
          <cell r="A2094">
            <v>104335</v>
          </cell>
          <cell r="B2094">
            <v>20472</v>
          </cell>
          <cell r="C2094">
            <v>20472</v>
          </cell>
          <cell r="D2094" t="str">
            <v>adult</v>
          </cell>
          <cell r="E2094" t="str">
            <v>B</v>
          </cell>
          <cell r="F2094" t="str">
            <v>COMMUNITY WORKER</v>
          </cell>
          <cell r="G2094" t="str">
            <v>8103A</v>
          </cell>
          <cell r="H2094">
            <v>2984.09</v>
          </cell>
          <cell r="I2094">
            <v>1</v>
          </cell>
          <cell r="J2094">
            <v>12</v>
          </cell>
          <cell r="K2094">
            <v>1</v>
          </cell>
          <cell r="L2094">
            <v>35809.08</v>
          </cell>
        </row>
        <row r="2095">
          <cell r="A2095">
            <v>103532</v>
          </cell>
          <cell r="B2095">
            <v>20472</v>
          </cell>
          <cell r="C2095">
            <v>20472</v>
          </cell>
          <cell r="D2095" t="str">
            <v>adult</v>
          </cell>
          <cell r="E2095" t="str">
            <v>B</v>
          </cell>
          <cell r="F2095" t="str">
            <v>INTERMEDIATE TYPIST-CLERK</v>
          </cell>
          <cell r="G2095" t="str">
            <v>2214A</v>
          </cell>
          <cell r="H2095">
            <v>2675.27</v>
          </cell>
          <cell r="I2095">
            <v>1</v>
          </cell>
          <cell r="J2095">
            <v>12</v>
          </cell>
          <cell r="K2095">
            <v>1</v>
          </cell>
          <cell r="L2095">
            <v>32103.16</v>
          </cell>
        </row>
        <row r="2096">
          <cell r="A2096">
            <v>103533</v>
          </cell>
          <cell r="B2096">
            <v>20472</v>
          </cell>
          <cell r="C2096">
            <v>20472</v>
          </cell>
          <cell r="D2096" t="str">
            <v>adult</v>
          </cell>
          <cell r="E2096" t="str">
            <v>B</v>
          </cell>
          <cell r="F2096" t="str">
            <v>MEDICAL CASE WORKER II</v>
          </cell>
          <cell r="G2096" t="str">
            <v>9002A</v>
          </cell>
          <cell r="H2096">
            <v>3938.82</v>
          </cell>
          <cell r="I2096">
            <v>1</v>
          </cell>
          <cell r="J2096">
            <v>12</v>
          </cell>
          <cell r="K2096">
            <v>1</v>
          </cell>
          <cell r="L2096">
            <v>47265.68</v>
          </cell>
        </row>
        <row r="2097">
          <cell r="A2097">
            <v>103534</v>
          </cell>
          <cell r="B2097">
            <v>20472</v>
          </cell>
          <cell r="C2097">
            <v>20472</v>
          </cell>
          <cell r="D2097" t="str">
            <v>adult</v>
          </cell>
          <cell r="E2097" t="str">
            <v>B</v>
          </cell>
          <cell r="F2097" t="str">
            <v>MEDICAL CASE WORKER II</v>
          </cell>
          <cell r="G2097" t="str">
            <v>9002A</v>
          </cell>
          <cell r="H2097">
            <v>3938.82</v>
          </cell>
          <cell r="I2097">
            <v>1</v>
          </cell>
          <cell r="J2097">
            <v>12</v>
          </cell>
          <cell r="K2097">
            <v>1</v>
          </cell>
          <cell r="L2097">
            <v>47265.68</v>
          </cell>
        </row>
        <row r="2098">
          <cell r="A2098">
            <v>109189</v>
          </cell>
          <cell r="B2098">
            <v>27506</v>
          </cell>
          <cell r="C2098">
            <v>20472</v>
          </cell>
          <cell r="D2098" t="str">
            <v>adult</v>
          </cell>
          <cell r="E2098" t="str">
            <v>B</v>
          </cell>
          <cell r="F2098" t="str">
            <v>MEDICAL CASE WORKER II</v>
          </cell>
          <cell r="G2098" t="str">
            <v>9002A</v>
          </cell>
          <cell r="H2098">
            <v>3938.82</v>
          </cell>
          <cell r="I2098">
            <v>1</v>
          </cell>
          <cell r="J2098">
            <v>12</v>
          </cell>
          <cell r="K2098">
            <v>1</v>
          </cell>
          <cell r="L2098">
            <v>47265.68</v>
          </cell>
        </row>
        <row r="2099">
          <cell r="A2099">
            <v>102672</v>
          </cell>
          <cell r="B2099">
            <v>20472</v>
          </cell>
          <cell r="C2099">
            <v>20472</v>
          </cell>
          <cell r="D2099" t="str">
            <v>adult</v>
          </cell>
          <cell r="E2099" t="str">
            <v>B</v>
          </cell>
          <cell r="F2099" t="str">
            <v>MENTAL HEALTH COUNSELOR, RN</v>
          </cell>
          <cell r="G2099" t="str">
            <v>5278A</v>
          </cell>
          <cell r="H2099">
            <v>6275.27</v>
          </cell>
          <cell r="I2099">
            <v>1</v>
          </cell>
          <cell r="J2099">
            <v>12</v>
          </cell>
          <cell r="K2099">
            <v>1</v>
          </cell>
          <cell r="L2099">
            <v>76804.323333333334</v>
          </cell>
        </row>
        <row r="2100">
          <cell r="A2100">
            <v>103535</v>
          </cell>
          <cell r="B2100">
            <v>20472</v>
          </cell>
          <cell r="C2100">
            <v>20472</v>
          </cell>
          <cell r="D2100" t="str">
            <v>adult</v>
          </cell>
          <cell r="E2100" t="str">
            <v>B</v>
          </cell>
          <cell r="F2100" t="str">
            <v>MENTAL HEALTH COUNSELOR, RN</v>
          </cell>
          <cell r="G2100" t="str">
            <v>5278A</v>
          </cell>
          <cell r="H2100">
            <v>6275.27</v>
          </cell>
          <cell r="I2100">
            <v>1</v>
          </cell>
          <cell r="J2100">
            <v>12</v>
          </cell>
          <cell r="K2100">
            <v>1</v>
          </cell>
          <cell r="L2100">
            <v>76804.323333333334</v>
          </cell>
        </row>
        <row r="2101">
          <cell r="A2101">
            <v>104885</v>
          </cell>
          <cell r="B2101">
            <v>20492</v>
          </cell>
          <cell r="C2101">
            <v>20472</v>
          </cell>
          <cell r="D2101" t="str">
            <v>adult</v>
          </cell>
          <cell r="E2101" t="str">
            <v>B</v>
          </cell>
          <cell r="F2101" t="str">
            <v>MENTAL HEALTH PSYCHIATRIST</v>
          </cell>
          <cell r="G2101" t="str">
            <v>4735A</v>
          </cell>
          <cell r="H2101">
            <v>12844</v>
          </cell>
          <cell r="I2101">
            <v>1</v>
          </cell>
          <cell r="J2101">
            <v>3</v>
          </cell>
          <cell r="K2101">
            <v>0.25</v>
          </cell>
          <cell r="L2101">
            <v>38532</v>
          </cell>
        </row>
        <row r="2102">
          <cell r="A2102">
            <v>101995</v>
          </cell>
          <cell r="B2102">
            <v>20564</v>
          </cell>
          <cell r="C2102">
            <v>20472</v>
          </cell>
          <cell r="D2102" t="str">
            <v>adult</v>
          </cell>
          <cell r="E2102" t="str">
            <v>B</v>
          </cell>
          <cell r="F2102" t="str">
            <v>MNTL HLTH CLINICAL PROGRAM HEAD</v>
          </cell>
          <cell r="G2102" t="str">
            <v>4726A</v>
          </cell>
          <cell r="H2102">
            <v>8709.73</v>
          </cell>
          <cell r="I2102">
            <v>1</v>
          </cell>
          <cell r="J2102">
            <v>12</v>
          </cell>
          <cell r="K2102">
            <v>1</v>
          </cell>
          <cell r="L2102">
            <v>104516.76</v>
          </cell>
        </row>
        <row r="2103">
          <cell r="A2103">
            <v>102682</v>
          </cell>
          <cell r="B2103">
            <v>20472</v>
          </cell>
          <cell r="C2103">
            <v>20472</v>
          </cell>
          <cell r="D2103" t="str">
            <v>adult</v>
          </cell>
          <cell r="E2103" t="str">
            <v>B</v>
          </cell>
          <cell r="F2103" t="str">
            <v xml:space="preserve">OCCUPATIONAL THERAPIST II          </v>
          </cell>
          <cell r="G2103" t="str">
            <v>5857A</v>
          </cell>
          <cell r="H2103">
            <v>6416.09</v>
          </cell>
          <cell r="I2103">
            <v>1</v>
          </cell>
          <cell r="J2103">
            <v>12</v>
          </cell>
          <cell r="K2103">
            <v>1</v>
          </cell>
          <cell r="L2103">
            <v>76993.16</v>
          </cell>
        </row>
        <row r="2104">
          <cell r="A2104">
            <v>103536</v>
          </cell>
          <cell r="B2104">
            <v>20472</v>
          </cell>
          <cell r="C2104">
            <v>20472</v>
          </cell>
          <cell r="D2104" t="str">
            <v>adult</v>
          </cell>
          <cell r="E2104" t="str">
            <v>B</v>
          </cell>
          <cell r="F2104" t="str">
            <v xml:space="preserve">PHYSICIAN,POST GRADUATE(2ND YEAR)  </v>
          </cell>
          <cell r="G2104" t="str">
            <v>5411M</v>
          </cell>
          <cell r="H2104">
            <v>3518.11</v>
          </cell>
          <cell r="I2104">
            <v>1</v>
          </cell>
          <cell r="J2104">
            <v>12</v>
          </cell>
          <cell r="K2104">
            <v>1</v>
          </cell>
          <cell r="L2104">
            <v>42217.32</v>
          </cell>
        </row>
        <row r="2105">
          <cell r="A2105">
            <v>103537</v>
          </cell>
          <cell r="B2105">
            <v>20472</v>
          </cell>
          <cell r="C2105">
            <v>20472</v>
          </cell>
          <cell r="D2105" t="str">
            <v>adult</v>
          </cell>
          <cell r="E2105" t="str">
            <v>B</v>
          </cell>
          <cell r="F2105" t="str">
            <v>PSYCHIATRIC SOCIAL WORKER II</v>
          </cell>
          <cell r="G2105" t="str">
            <v>9035A</v>
          </cell>
          <cell r="H2105">
            <v>5425.82</v>
          </cell>
          <cell r="I2105">
            <v>1</v>
          </cell>
          <cell r="J2105">
            <v>12</v>
          </cell>
          <cell r="K2105">
            <v>1</v>
          </cell>
          <cell r="L2105">
            <v>65109.84</v>
          </cell>
        </row>
        <row r="2106">
          <cell r="A2106">
            <v>103880</v>
          </cell>
          <cell r="B2106">
            <v>20468</v>
          </cell>
          <cell r="C2106">
            <v>20472</v>
          </cell>
          <cell r="D2106" t="str">
            <v>adult</v>
          </cell>
          <cell r="E2106" t="str">
            <v>B</v>
          </cell>
          <cell r="F2106" t="str">
            <v>PSYCHIATRIC SOCIAL WORKER II</v>
          </cell>
          <cell r="G2106" t="str">
            <v>9035A</v>
          </cell>
          <cell r="H2106">
            <v>5425.82</v>
          </cell>
          <cell r="I2106">
            <v>1</v>
          </cell>
          <cell r="J2106">
            <v>12</v>
          </cell>
          <cell r="K2106">
            <v>1</v>
          </cell>
          <cell r="L2106">
            <v>65109.84</v>
          </cell>
        </row>
        <row r="2107">
          <cell r="A2107">
            <v>102640</v>
          </cell>
          <cell r="B2107">
            <v>20472</v>
          </cell>
          <cell r="C2107">
            <v>20472</v>
          </cell>
          <cell r="D2107" t="str">
            <v>adult</v>
          </cell>
          <cell r="E2107" t="str">
            <v>B</v>
          </cell>
          <cell r="F2107" t="str">
            <v xml:space="preserve">SENIOR SECRETARY II                </v>
          </cell>
          <cell r="G2107" t="str">
            <v>2101A</v>
          </cell>
          <cell r="H2107">
            <v>3891.09</v>
          </cell>
          <cell r="I2107">
            <v>1</v>
          </cell>
          <cell r="J2107">
            <v>12</v>
          </cell>
          <cell r="K2107">
            <v>1</v>
          </cell>
          <cell r="L2107">
            <v>46693.24</v>
          </cell>
        </row>
        <row r="2108">
          <cell r="A2108">
            <v>102638</v>
          </cell>
          <cell r="B2108">
            <v>20459</v>
          </cell>
          <cell r="C2108">
            <v>27552</v>
          </cell>
          <cell r="D2108" t="str">
            <v>adult</v>
          </cell>
          <cell r="E2108" t="str">
            <v>B</v>
          </cell>
          <cell r="F2108" t="str">
            <v>INTERMEDIATE TYPIST-CLERK</v>
          </cell>
          <cell r="G2108" t="str">
            <v>2214A</v>
          </cell>
          <cell r="H2108">
            <v>2675.27</v>
          </cell>
          <cell r="I2108">
            <v>1</v>
          </cell>
          <cell r="J2108">
            <v>12</v>
          </cell>
          <cell r="K2108">
            <v>1</v>
          </cell>
          <cell r="L2108">
            <v>32103.16</v>
          </cell>
        </row>
        <row r="2109">
          <cell r="A2109">
            <v>103635</v>
          </cell>
          <cell r="B2109">
            <v>18634</v>
          </cell>
          <cell r="C2109">
            <v>21557</v>
          </cell>
          <cell r="D2109" t="str">
            <v>adult</v>
          </cell>
          <cell r="E2109" t="str">
            <v>B</v>
          </cell>
          <cell r="F2109" t="str">
            <v>MEDICAL CASE WORKER II</v>
          </cell>
          <cell r="G2109" t="str">
            <v>9002A</v>
          </cell>
          <cell r="H2109">
            <v>3938.82</v>
          </cell>
          <cell r="I2109">
            <v>1</v>
          </cell>
          <cell r="J2109">
            <v>12</v>
          </cell>
          <cell r="K2109">
            <v>1</v>
          </cell>
          <cell r="L2109">
            <v>47265.68</v>
          </cell>
        </row>
        <row r="2110">
          <cell r="A2110">
            <v>103518</v>
          </cell>
          <cell r="B2110">
            <v>20590</v>
          </cell>
          <cell r="C2110">
            <v>21557</v>
          </cell>
          <cell r="D2110" t="str">
            <v>adult</v>
          </cell>
          <cell r="E2110" t="str">
            <v>B</v>
          </cell>
          <cell r="F2110" t="str">
            <v xml:space="preserve">MENTAL HEALTH ANALYST II           </v>
          </cell>
          <cell r="G2110" t="str">
            <v>4729A</v>
          </cell>
          <cell r="H2110">
            <v>6244.55</v>
          </cell>
          <cell r="I2110">
            <v>1</v>
          </cell>
          <cell r="J2110">
            <v>12</v>
          </cell>
          <cell r="K2110">
            <v>1</v>
          </cell>
          <cell r="L2110">
            <v>74934.36</v>
          </cell>
        </row>
        <row r="2111">
          <cell r="A2111">
            <v>107326</v>
          </cell>
          <cell r="B2111">
            <v>21557</v>
          </cell>
          <cell r="C2111">
            <v>21557</v>
          </cell>
          <cell r="D2111" t="str">
            <v>adult</v>
          </cell>
          <cell r="E2111" t="str">
            <v>B</v>
          </cell>
          <cell r="F2111" t="str">
            <v>MENTAL HLTH CLINICAL DIST CHIEF</v>
          </cell>
          <cell r="G2111" t="str">
            <v>4722A</v>
          </cell>
          <cell r="H2111">
            <v>10074</v>
          </cell>
          <cell r="I2111">
            <v>1</v>
          </cell>
          <cell r="J2111">
            <v>12</v>
          </cell>
          <cell r="K2111">
            <v>1</v>
          </cell>
          <cell r="L2111">
            <v>120887.6</v>
          </cell>
        </row>
        <row r="2112">
          <cell r="A2112">
            <v>106059</v>
          </cell>
          <cell r="B2112">
            <v>21557</v>
          </cell>
          <cell r="C2112">
            <v>21557</v>
          </cell>
          <cell r="D2112" t="str">
            <v>adult</v>
          </cell>
          <cell r="E2112" t="str">
            <v>B</v>
          </cell>
          <cell r="F2112" t="str">
            <v>MNTL HLTH CLINICAL PROGRAM HEAD</v>
          </cell>
          <cell r="G2112" t="str">
            <v>4726A</v>
          </cell>
          <cell r="H2112">
            <v>8709.73</v>
          </cell>
          <cell r="I2112">
            <v>1</v>
          </cell>
          <cell r="J2112">
            <v>12</v>
          </cell>
          <cell r="K2112">
            <v>1</v>
          </cell>
          <cell r="L2112">
            <v>104516.76</v>
          </cell>
        </row>
        <row r="2113">
          <cell r="A2113">
            <v>106060</v>
          </cell>
          <cell r="B2113">
            <v>21557</v>
          </cell>
          <cell r="C2113">
            <v>21557</v>
          </cell>
          <cell r="D2113" t="str">
            <v>adult</v>
          </cell>
          <cell r="E2113" t="str">
            <v>B</v>
          </cell>
          <cell r="F2113" t="str">
            <v>PSYCHIATRIC SOCIAL WORKER II</v>
          </cell>
          <cell r="G2113" t="str">
            <v>9035A</v>
          </cell>
          <cell r="H2113">
            <v>5425.82</v>
          </cell>
          <cell r="I2113">
            <v>1</v>
          </cell>
          <cell r="J2113">
            <v>12</v>
          </cell>
          <cell r="K2113">
            <v>1</v>
          </cell>
          <cell r="L2113">
            <v>65109.84</v>
          </cell>
        </row>
        <row r="2114">
          <cell r="A2114">
            <v>107334</v>
          </cell>
          <cell r="B2114">
            <v>21557</v>
          </cell>
          <cell r="C2114">
            <v>21557</v>
          </cell>
          <cell r="D2114" t="str">
            <v>adult</v>
          </cell>
          <cell r="E2114" t="str">
            <v>B</v>
          </cell>
          <cell r="F2114" t="str">
            <v>SECRETARY II</v>
          </cell>
          <cell r="G2114" t="str">
            <v>2095A</v>
          </cell>
          <cell r="H2114">
            <v>3210</v>
          </cell>
          <cell r="I2114">
            <v>1</v>
          </cell>
          <cell r="J2114">
            <v>12</v>
          </cell>
          <cell r="K2114">
            <v>1</v>
          </cell>
          <cell r="L2114">
            <v>38520.239999999998</v>
          </cell>
        </row>
        <row r="2115">
          <cell r="A2115">
            <v>107335</v>
          </cell>
          <cell r="B2115">
            <v>21557</v>
          </cell>
          <cell r="C2115">
            <v>21557</v>
          </cell>
          <cell r="D2115" t="str">
            <v>adult</v>
          </cell>
          <cell r="E2115" t="str">
            <v>B</v>
          </cell>
          <cell r="F2115" t="str">
            <v>SECRETARY II</v>
          </cell>
          <cell r="G2115" t="str">
            <v>2095A</v>
          </cell>
          <cell r="H2115">
            <v>3210</v>
          </cell>
          <cell r="I2115">
            <v>1</v>
          </cell>
          <cell r="J2115">
            <v>12</v>
          </cell>
          <cell r="K2115">
            <v>1</v>
          </cell>
          <cell r="L2115">
            <v>38520.239999999998</v>
          </cell>
        </row>
        <row r="2116">
          <cell r="A2116">
            <v>107331</v>
          </cell>
          <cell r="B2116">
            <v>21557</v>
          </cell>
          <cell r="C2116">
            <v>21557</v>
          </cell>
          <cell r="D2116" t="str">
            <v>adult</v>
          </cell>
          <cell r="E2116" t="str">
            <v>B</v>
          </cell>
          <cell r="F2116" t="str">
            <v xml:space="preserve">SECRETARY III                      </v>
          </cell>
          <cell r="G2116" t="str">
            <v>2096A</v>
          </cell>
          <cell r="H2116">
            <v>3387</v>
          </cell>
          <cell r="I2116">
            <v>1</v>
          </cell>
          <cell r="J2116">
            <v>12</v>
          </cell>
          <cell r="K2116">
            <v>1</v>
          </cell>
          <cell r="L2116">
            <v>40643.839999999997</v>
          </cell>
        </row>
        <row r="2117">
          <cell r="A2117">
            <v>107332</v>
          </cell>
          <cell r="B2117">
            <v>21557</v>
          </cell>
          <cell r="C2117">
            <v>21557</v>
          </cell>
          <cell r="D2117" t="str">
            <v>adult</v>
          </cell>
          <cell r="E2117" t="str">
            <v>B</v>
          </cell>
          <cell r="F2117" t="str">
            <v xml:space="preserve">SENIOR SECRETARY III               </v>
          </cell>
          <cell r="G2117" t="str">
            <v>2102A</v>
          </cell>
          <cell r="H2117">
            <v>4106.3599999999997</v>
          </cell>
          <cell r="I2117">
            <v>1</v>
          </cell>
          <cell r="J2117">
            <v>12</v>
          </cell>
          <cell r="K2117">
            <v>1</v>
          </cell>
          <cell r="L2117">
            <v>49276.56</v>
          </cell>
        </row>
        <row r="2118">
          <cell r="A2118">
            <v>104016</v>
          </cell>
          <cell r="B2118">
            <v>20923</v>
          </cell>
          <cell r="C2118">
            <v>20923</v>
          </cell>
          <cell r="D2118" t="str">
            <v>adult</v>
          </cell>
          <cell r="E2118" t="str">
            <v>B</v>
          </cell>
          <cell r="F2118" t="str">
            <v xml:space="preserve">OCCUPATIONAL THERAPIST II          </v>
          </cell>
          <cell r="G2118" t="str">
            <v>5857A</v>
          </cell>
          <cell r="H2118">
            <v>6416.09</v>
          </cell>
          <cell r="I2118">
            <v>1</v>
          </cell>
          <cell r="J2118">
            <v>12</v>
          </cell>
          <cell r="K2118">
            <v>1</v>
          </cell>
          <cell r="L2118">
            <v>76993.16</v>
          </cell>
        </row>
        <row r="2119">
          <cell r="A2119">
            <v>104090</v>
          </cell>
          <cell r="B2119">
            <v>18709</v>
          </cell>
          <cell r="C2119">
            <v>18709</v>
          </cell>
          <cell r="D2119" t="str">
            <v>adult</v>
          </cell>
          <cell r="E2119" t="str">
            <v>B</v>
          </cell>
          <cell r="F2119" t="str">
            <v xml:space="preserve">SENIOR SECRETARY III               </v>
          </cell>
          <cell r="G2119" t="str">
            <v>2102A</v>
          </cell>
          <cell r="H2119">
            <v>4106.3599999999997</v>
          </cell>
          <cell r="I2119">
            <v>1</v>
          </cell>
          <cell r="J2119">
            <v>12</v>
          </cell>
          <cell r="K2119">
            <v>1</v>
          </cell>
          <cell r="L2119">
            <v>49276.56</v>
          </cell>
        </row>
        <row r="2120">
          <cell r="A2120">
            <v>104190</v>
          </cell>
          <cell r="B2120">
            <v>18634</v>
          </cell>
          <cell r="C2120">
            <v>18634</v>
          </cell>
          <cell r="D2120" t="str">
            <v>adult</v>
          </cell>
          <cell r="E2120" t="str">
            <v>B</v>
          </cell>
          <cell r="F2120" t="str">
            <v>PSYCHIATRIC SOCIAL WORKER II</v>
          </cell>
          <cell r="G2120" t="str">
            <v>9035A</v>
          </cell>
          <cell r="H2120">
            <v>5425.82</v>
          </cell>
          <cell r="I2120">
            <v>1</v>
          </cell>
          <cell r="J2120">
            <v>12</v>
          </cell>
          <cell r="K2120">
            <v>1</v>
          </cell>
          <cell r="L2120">
            <v>65109.84</v>
          </cell>
        </row>
        <row r="2121">
          <cell r="A2121">
            <v>104304</v>
          </cell>
          <cell r="B2121">
            <v>18634</v>
          </cell>
          <cell r="C2121">
            <v>18634</v>
          </cell>
          <cell r="D2121" t="str">
            <v>adult</v>
          </cell>
          <cell r="E2121" t="str">
            <v>B</v>
          </cell>
          <cell r="F2121" t="str">
            <v>PSYCHIATRIC SOCIAL WORKER II</v>
          </cell>
          <cell r="G2121" t="str">
            <v>9035F</v>
          </cell>
          <cell r="H2121">
            <v>26.28</v>
          </cell>
          <cell r="I2121">
            <v>1</v>
          </cell>
          <cell r="J2121">
            <v>418</v>
          </cell>
          <cell r="K2121">
            <v>0.20019157088122605</v>
          </cell>
          <cell r="L2121">
            <v>10985.04</v>
          </cell>
        </row>
        <row r="2122">
          <cell r="A2122">
            <v>104707</v>
          </cell>
          <cell r="B2122">
            <v>18634</v>
          </cell>
          <cell r="C2122">
            <v>18634</v>
          </cell>
          <cell r="D2122" t="str">
            <v>adult</v>
          </cell>
          <cell r="E2122" t="str">
            <v>B</v>
          </cell>
          <cell r="F2122" t="str">
            <v>PSYCHIATRIC SOCIAL WORKER II</v>
          </cell>
          <cell r="G2122" t="str">
            <v>9035A</v>
          </cell>
          <cell r="H2122">
            <v>5425.82</v>
          </cell>
          <cell r="I2122">
            <v>1</v>
          </cell>
          <cell r="J2122">
            <v>12</v>
          </cell>
          <cell r="K2122">
            <v>1</v>
          </cell>
          <cell r="L2122">
            <v>65109.84</v>
          </cell>
        </row>
        <row r="2123">
          <cell r="A2123">
            <v>105024</v>
          </cell>
          <cell r="B2123">
            <v>18713</v>
          </cell>
          <cell r="C2123">
            <v>18713</v>
          </cell>
          <cell r="D2123" t="str">
            <v>adult</v>
          </cell>
          <cell r="E2123" t="str">
            <v>B</v>
          </cell>
          <cell r="F2123" t="str">
            <v xml:space="preserve">SENIOR SECRETARY III               </v>
          </cell>
          <cell r="G2123" t="str">
            <v>2102A</v>
          </cell>
          <cell r="H2123">
            <v>4106.3599999999997</v>
          </cell>
          <cell r="I2123">
            <v>1</v>
          </cell>
          <cell r="J2123">
            <v>12</v>
          </cell>
          <cell r="K2123">
            <v>1</v>
          </cell>
          <cell r="L2123">
            <v>49276.56</v>
          </cell>
        </row>
        <row r="2124">
          <cell r="A2124">
            <v>109325</v>
          </cell>
          <cell r="B2124">
            <v>20658</v>
          </cell>
          <cell r="C2124">
            <v>21544</v>
          </cell>
          <cell r="D2124" t="str">
            <v>adult</v>
          </cell>
          <cell r="E2124" t="str">
            <v>B</v>
          </cell>
          <cell r="F2124" t="str">
            <v>MENTAL HEALTH PSYCHIATRIST</v>
          </cell>
          <cell r="G2124" t="str">
            <v>4735A</v>
          </cell>
          <cell r="H2124">
            <v>12844</v>
          </cell>
          <cell r="I2124">
            <v>1</v>
          </cell>
          <cell r="J2124">
            <v>12</v>
          </cell>
          <cell r="K2124">
            <v>1</v>
          </cell>
          <cell r="L2124">
            <v>154128</v>
          </cell>
        </row>
        <row r="2125">
          <cell r="A2125">
            <v>109408</v>
          </cell>
          <cell r="B2125">
            <v>20443</v>
          </cell>
          <cell r="C2125">
            <v>27526</v>
          </cell>
          <cell r="D2125" t="str">
            <v>adult</v>
          </cell>
          <cell r="E2125" t="str">
            <v>B</v>
          </cell>
          <cell r="F2125" t="str">
            <v>PSYCHIATRIC SOCIAL WORKER II</v>
          </cell>
          <cell r="G2125" t="str">
            <v>9035A</v>
          </cell>
          <cell r="H2125">
            <v>5425.82</v>
          </cell>
          <cell r="I2125">
            <v>1</v>
          </cell>
          <cell r="J2125">
            <v>12</v>
          </cell>
          <cell r="K2125">
            <v>1</v>
          </cell>
          <cell r="L2125">
            <v>65109.760000000002</v>
          </cell>
        </row>
        <row r="2126">
          <cell r="A2126">
            <v>109424</v>
          </cell>
          <cell r="B2126">
            <v>27546</v>
          </cell>
          <cell r="C2126">
            <v>27546</v>
          </cell>
          <cell r="D2126" t="str">
            <v>adult</v>
          </cell>
          <cell r="E2126" t="str">
            <v>B</v>
          </cell>
          <cell r="F2126" t="str">
            <v>ASST BEHAVIORAL SCIENCES CONSULTANT</v>
          </cell>
          <cell r="G2126" t="str">
            <v>8705J</v>
          </cell>
          <cell r="H2126">
            <v>85.79</v>
          </cell>
          <cell r="I2126">
            <v>1</v>
          </cell>
          <cell r="J2126">
            <v>368</v>
          </cell>
          <cell r="K2126">
            <v>0.70499999999999996</v>
          </cell>
          <cell r="L2126">
            <v>31571.119999999999</v>
          </cell>
        </row>
        <row r="2127">
          <cell r="A2127">
            <v>109426</v>
          </cell>
          <cell r="B2127">
            <v>27546</v>
          </cell>
          <cell r="C2127">
            <v>27546</v>
          </cell>
          <cell r="D2127" t="str">
            <v>adult</v>
          </cell>
          <cell r="E2127" t="str">
            <v>B</v>
          </cell>
          <cell r="F2127" t="str">
            <v>CONSULTING SPECIALIST, MD (PER SESSION)</v>
          </cell>
          <cell r="G2127" t="str">
            <v>5472J</v>
          </cell>
          <cell r="H2127">
            <v>314</v>
          </cell>
          <cell r="I2127">
            <v>1</v>
          </cell>
          <cell r="J2127">
            <v>150</v>
          </cell>
          <cell r="K2127">
            <v>0.28699999999999998</v>
          </cell>
          <cell r="L2127">
            <v>47100</v>
          </cell>
        </row>
        <row r="2128">
          <cell r="A2128">
            <v>109429</v>
          </cell>
          <cell r="B2128">
            <v>27546</v>
          </cell>
          <cell r="C2128">
            <v>27546</v>
          </cell>
          <cell r="D2128" t="str">
            <v>adult</v>
          </cell>
          <cell r="E2128" t="str">
            <v>B</v>
          </cell>
          <cell r="F2128" t="str">
            <v>PSYCHIATRIC SOCIAL WORKER II</v>
          </cell>
          <cell r="G2128" t="str">
            <v>9035A</v>
          </cell>
          <cell r="H2128">
            <v>5425.82</v>
          </cell>
          <cell r="I2128">
            <v>1</v>
          </cell>
          <cell r="J2128">
            <v>12</v>
          </cell>
          <cell r="K2128">
            <v>1</v>
          </cell>
          <cell r="L2128">
            <v>65109.84</v>
          </cell>
        </row>
        <row r="2129">
          <cell r="A2129">
            <v>109430</v>
          </cell>
          <cell r="B2129">
            <v>27546</v>
          </cell>
          <cell r="C2129">
            <v>27546</v>
          </cell>
          <cell r="D2129" t="str">
            <v>adult</v>
          </cell>
          <cell r="E2129" t="str">
            <v>B</v>
          </cell>
          <cell r="F2129" t="str">
            <v>PSYCHIATRIC SOCIAL WORKER II</v>
          </cell>
          <cell r="G2129" t="str">
            <v>9035A</v>
          </cell>
          <cell r="H2129">
            <v>5425.82</v>
          </cell>
          <cell r="I2129">
            <v>1</v>
          </cell>
          <cell r="J2129">
            <v>12</v>
          </cell>
          <cell r="K2129">
            <v>1</v>
          </cell>
          <cell r="L2129">
            <v>65109.84</v>
          </cell>
        </row>
        <row r="2130">
          <cell r="A2130">
            <v>109775</v>
          </cell>
          <cell r="B2130" t="str">
            <v>TBA</v>
          </cell>
          <cell r="C2130">
            <v>27592</v>
          </cell>
          <cell r="D2130" t="str">
            <v>adult</v>
          </cell>
          <cell r="E2130" t="str">
            <v>B</v>
          </cell>
          <cell r="F2130" t="str">
            <v>CLINICAL PSYCHOLOGIST II</v>
          </cell>
          <cell r="G2130" t="str">
            <v>8697A</v>
          </cell>
          <cell r="H2130">
            <v>6993.82</v>
          </cell>
          <cell r="I2130">
            <v>1</v>
          </cell>
          <cell r="J2130">
            <v>12</v>
          </cell>
          <cell r="K2130">
            <v>1</v>
          </cell>
          <cell r="L2130">
            <v>83925.84</v>
          </cell>
        </row>
        <row r="2131">
          <cell r="A2131">
            <v>109786</v>
          </cell>
          <cell r="B2131" t="str">
            <v>TBA</v>
          </cell>
          <cell r="C2131">
            <v>27592</v>
          </cell>
          <cell r="D2131" t="str">
            <v>adult</v>
          </cell>
          <cell r="E2131" t="str">
            <v>B</v>
          </cell>
          <cell r="F2131" t="str">
            <v>CLINICAL PSYCHOLOGY INTERN</v>
          </cell>
          <cell r="G2131" t="str">
            <v>8694A</v>
          </cell>
          <cell r="H2131">
            <v>2344.81</v>
          </cell>
          <cell r="I2131">
            <v>1</v>
          </cell>
          <cell r="J2131">
            <v>12</v>
          </cell>
          <cell r="K2131">
            <v>1</v>
          </cell>
          <cell r="L2131">
            <v>28137.72</v>
          </cell>
        </row>
        <row r="2132">
          <cell r="A2132">
            <v>109787</v>
          </cell>
          <cell r="B2132" t="str">
            <v>TBA</v>
          </cell>
          <cell r="C2132">
            <v>27592</v>
          </cell>
          <cell r="D2132" t="str">
            <v>adult</v>
          </cell>
          <cell r="E2132" t="str">
            <v>B</v>
          </cell>
          <cell r="F2132" t="str">
            <v>CLINICAL PSYCHOLOGY INTERN</v>
          </cell>
          <cell r="G2132" t="str">
            <v>8694A</v>
          </cell>
          <cell r="H2132">
            <v>2344.81</v>
          </cell>
          <cell r="I2132">
            <v>1</v>
          </cell>
          <cell r="J2132">
            <v>12</v>
          </cell>
          <cell r="K2132">
            <v>1</v>
          </cell>
          <cell r="L2132">
            <v>28137.72</v>
          </cell>
        </row>
        <row r="2133">
          <cell r="A2133">
            <v>109794</v>
          </cell>
          <cell r="B2133">
            <v>27592</v>
          </cell>
          <cell r="C2133">
            <v>27592</v>
          </cell>
          <cell r="D2133" t="str">
            <v>adult</v>
          </cell>
          <cell r="E2133" t="str">
            <v>B</v>
          </cell>
          <cell r="F2133" t="str">
            <v>MEDICAL CASE WORKER II</v>
          </cell>
          <cell r="G2133" t="str">
            <v>9002A</v>
          </cell>
          <cell r="H2133">
            <v>3938.82</v>
          </cell>
          <cell r="I2133">
            <v>1</v>
          </cell>
          <cell r="J2133">
            <v>12</v>
          </cell>
          <cell r="K2133">
            <v>1</v>
          </cell>
          <cell r="L2133">
            <v>47265.84</v>
          </cell>
        </row>
        <row r="2134">
          <cell r="A2134">
            <v>109886</v>
          </cell>
          <cell r="B2134">
            <v>27592</v>
          </cell>
          <cell r="C2134">
            <v>27592</v>
          </cell>
          <cell r="D2134" t="str">
            <v>adult</v>
          </cell>
          <cell r="E2134" t="str">
            <v>B</v>
          </cell>
          <cell r="F2134" t="str">
            <v>MEDICAL CASE WORKER II</v>
          </cell>
          <cell r="G2134" t="str">
            <v>9002A</v>
          </cell>
          <cell r="H2134">
            <v>3938.82</v>
          </cell>
          <cell r="I2134">
            <v>1</v>
          </cell>
          <cell r="J2134">
            <v>12</v>
          </cell>
          <cell r="K2134">
            <v>1</v>
          </cell>
          <cell r="L2134">
            <v>47265.84</v>
          </cell>
        </row>
        <row r="2135">
          <cell r="A2135">
            <v>109802</v>
          </cell>
          <cell r="B2135" t="str">
            <v>TBA</v>
          </cell>
          <cell r="C2135">
            <v>27592</v>
          </cell>
          <cell r="D2135" t="str">
            <v>adult</v>
          </cell>
          <cell r="E2135" t="str">
            <v>B</v>
          </cell>
          <cell r="F2135" t="str">
            <v>MENTAL HEALTH CLINICIAN</v>
          </cell>
          <cell r="G2135" t="str">
            <v>9030A</v>
          </cell>
          <cell r="H2135">
            <v>5139.6400000000003</v>
          </cell>
          <cell r="I2135">
            <v>1</v>
          </cell>
          <cell r="J2135">
            <v>12</v>
          </cell>
          <cell r="K2135">
            <v>1</v>
          </cell>
          <cell r="L2135">
            <v>61675.68</v>
          </cell>
        </row>
        <row r="2136">
          <cell r="A2136">
            <v>109803</v>
          </cell>
          <cell r="B2136">
            <v>27592</v>
          </cell>
          <cell r="C2136">
            <v>27592</v>
          </cell>
          <cell r="D2136" t="str">
            <v>adult</v>
          </cell>
          <cell r="E2136" t="str">
            <v>B</v>
          </cell>
          <cell r="F2136" t="str">
            <v>MENTAL HEALTH CLINICIAN</v>
          </cell>
          <cell r="G2136" t="str">
            <v>9030A</v>
          </cell>
          <cell r="H2136">
            <v>5139.6400000000003</v>
          </cell>
          <cell r="I2136">
            <v>1</v>
          </cell>
          <cell r="J2136">
            <v>12</v>
          </cell>
          <cell r="K2136">
            <v>1</v>
          </cell>
          <cell r="L2136">
            <v>61675.68</v>
          </cell>
        </row>
        <row r="2137">
          <cell r="A2137">
            <v>109806</v>
          </cell>
          <cell r="B2137">
            <v>27592</v>
          </cell>
          <cell r="C2137">
            <v>27592</v>
          </cell>
          <cell r="D2137" t="str">
            <v>adult</v>
          </cell>
          <cell r="E2137" t="str">
            <v>B</v>
          </cell>
          <cell r="F2137" t="str">
            <v>MENTAL HEALTH COUNSELOR, RN</v>
          </cell>
          <cell r="G2137" t="str">
            <v>5278A</v>
          </cell>
          <cell r="H2137">
            <v>6275.27</v>
          </cell>
          <cell r="I2137">
            <v>1</v>
          </cell>
          <cell r="J2137">
            <v>12</v>
          </cell>
          <cell r="K2137">
            <v>1</v>
          </cell>
          <cell r="L2137">
            <v>75305.323333333334</v>
          </cell>
        </row>
        <row r="2138">
          <cell r="A2138">
            <v>109807</v>
          </cell>
          <cell r="B2138" t="str">
            <v>TBA</v>
          </cell>
          <cell r="C2138">
            <v>27592</v>
          </cell>
          <cell r="D2138" t="str">
            <v>adult</v>
          </cell>
          <cell r="E2138" t="str">
            <v>B</v>
          </cell>
          <cell r="F2138" t="str">
            <v>MENTAL HEALTH COUNSELOR, RN</v>
          </cell>
          <cell r="G2138" t="str">
            <v>5278A</v>
          </cell>
          <cell r="H2138">
            <v>6275.27</v>
          </cell>
          <cell r="I2138">
            <v>1</v>
          </cell>
          <cell r="J2138">
            <v>12</v>
          </cell>
          <cell r="K2138">
            <v>1</v>
          </cell>
          <cell r="L2138">
            <v>76804.323333333334</v>
          </cell>
        </row>
        <row r="2139">
          <cell r="A2139">
            <v>109810</v>
          </cell>
          <cell r="B2139" t="str">
            <v>TBA</v>
          </cell>
          <cell r="C2139">
            <v>27592</v>
          </cell>
          <cell r="D2139" t="str">
            <v>adult</v>
          </cell>
          <cell r="E2139" t="str">
            <v>B</v>
          </cell>
          <cell r="F2139" t="str">
            <v>MENTAL HEALTH PSYCHIATRIST</v>
          </cell>
          <cell r="G2139" t="str">
            <v>4735A</v>
          </cell>
          <cell r="H2139">
            <v>12844</v>
          </cell>
          <cell r="I2139">
            <v>1</v>
          </cell>
          <cell r="J2139">
            <v>12</v>
          </cell>
          <cell r="K2139">
            <v>1</v>
          </cell>
          <cell r="L2139">
            <v>154128</v>
          </cell>
        </row>
        <row r="2140">
          <cell r="A2140">
            <v>109811</v>
          </cell>
          <cell r="B2140">
            <v>27592</v>
          </cell>
          <cell r="C2140">
            <v>27592</v>
          </cell>
          <cell r="D2140" t="str">
            <v>adult</v>
          </cell>
          <cell r="E2140" t="str">
            <v>B</v>
          </cell>
          <cell r="F2140" t="str">
            <v>MENTAL HEALTH PSYCHIATRIST</v>
          </cell>
          <cell r="G2140" t="str">
            <v>4735A</v>
          </cell>
          <cell r="H2140">
            <v>12844</v>
          </cell>
          <cell r="I2140">
            <v>1</v>
          </cell>
          <cell r="J2140">
            <v>12</v>
          </cell>
          <cell r="K2140">
            <v>1</v>
          </cell>
          <cell r="L2140">
            <v>154128</v>
          </cell>
        </row>
        <row r="2141">
          <cell r="A2141">
            <v>109828</v>
          </cell>
          <cell r="B2141" t="str">
            <v>TBA</v>
          </cell>
          <cell r="C2141">
            <v>27592</v>
          </cell>
          <cell r="D2141" t="str">
            <v>adult</v>
          </cell>
          <cell r="E2141" t="str">
            <v>B</v>
          </cell>
          <cell r="F2141" t="str">
            <v xml:space="preserve">PATIENT FINANCIAL SERVICES WORKER  </v>
          </cell>
          <cell r="G2141" t="str">
            <v>9193A</v>
          </cell>
          <cell r="H2141">
            <v>3403.55</v>
          </cell>
          <cell r="I2141">
            <v>1</v>
          </cell>
          <cell r="J2141">
            <v>12</v>
          </cell>
          <cell r="K2141">
            <v>1</v>
          </cell>
          <cell r="L2141">
            <v>40842.6</v>
          </cell>
        </row>
        <row r="2142">
          <cell r="A2142">
            <v>109839</v>
          </cell>
          <cell r="B2142" t="str">
            <v>TBA</v>
          </cell>
          <cell r="C2142">
            <v>27592</v>
          </cell>
          <cell r="D2142" t="str">
            <v>adult</v>
          </cell>
          <cell r="E2142" t="str">
            <v>B</v>
          </cell>
          <cell r="F2142" t="str">
            <v>PSYCHIATRIC SOCIAL WORKER II</v>
          </cell>
          <cell r="G2142" t="str">
            <v>9035A</v>
          </cell>
          <cell r="H2142">
            <v>5425.82</v>
          </cell>
          <cell r="I2142">
            <v>1</v>
          </cell>
          <cell r="J2142">
            <v>12</v>
          </cell>
          <cell r="K2142">
            <v>1</v>
          </cell>
          <cell r="L2142">
            <v>65109.84</v>
          </cell>
        </row>
        <row r="2143">
          <cell r="A2143">
            <v>109844</v>
          </cell>
          <cell r="B2143">
            <v>27592</v>
          </cell>
          <cell r="C2143">
            <v>27592</v>
          </cell>
          <cell r="D2143" t="str">
            <v>adult</v>
          </cell>
          <cell r="E2143" t="str">
            <v>B</v>
          </cell>
          <cell r="F2143" t="str">
            <v>PSYCHIATRIC SOCIAL WORKER II</v>
          </cell>
          <cell r="G2143" t="str">
            <v>9035A</v>
          </cell>
          <cell r="H2143">
            <v>5425.82</v>
          </cell>
          <cell r="I2143">
            <v>1</v>
          </cell>
          <cell r="J2143">
            <v>12</v>
          </cell>
          <cell r="K2143">
            <v>1</v>
          </cell>
          <cell r="L2143">
            <v>65109.84</v>
          </cell>
        </row>
        <row r="2144">
          <cell r="A2144">
            <v>109895</v>
          </cell>
          <cell r="B2144">
            <v>27592</v>
          </cell>
          <cell r="C2144">
            <v>27592</v>
          </cell>
          <cell r="D2144" t="str">
            <v>adult</v>
          </cell>
          <cell r="E2144" t="str">
            <v>B</v>
          </cell>
          <cell r="F2144" t="str">
            <v>PSYCHIATRIC SOCIAL WORKER II</v>
          </cell>
          <cell r="G2144" t="str">
            <v>9035A</v>
          </cell>
          <cell r="H2144">
            <v>5425.82</v>
          </cell>
          <cell r="I2144">
            <v>1</v>
          </cell>
          <cell r="J2144">
            <v>12</v>
          </cell>
          <cell r="K2144">
            <v>1</v>
          </cell>
          <cell r="L2144">
            <v>65109.84</v>
          </cell>
        </row>
        <row r="2145">
          <cell r="A2145">
            <v>109898</v>
          </cell>
          <cell r="B2145">
            <v>27592</v>
          </cell>
          <cell r="C2145">
            <v>27592</v>
          </cell>
          <cell r="D2145" t="str">
            <v>adult</v>
          </cell>
          <cell r="E2145" t="str">
            <v>B</v>
          </cell>
          <cell r="F2145" t="str">
            <v>PSYCHIATRIC SOCIAL WORKER II</v>
          </cell>
          <cell r="G2145" t="str">
            <v>9035A</v>
          </cell>
          <cell r="H2145">
            <v>5425.82</v>
          </cell>
          <cell r="I2145">
            <v>1</v>
          </cell>
          <cell r="J2145">
            <v>12</v>
          </cell>
          <cell r="K2145">
            <v>1</v>
          </cell>
          <cell r="L2145">
            <v>65109.84</v>
          </cell>
        </row>
        <row r="2146">
          <cell r="A2146">
            <v>109899</v>
          </cell>
          <cell r="B2146">
            <v>27592</v>
          </cell>
          <cell r="C2146">
            <v>27592</v>
          </cell>
          <cell r="D2146" t="str">
            <v>adult</v>
          </cell>
          <cell r="E2146" t="str">
            <v>B</v>
          </cell>
          <cell r="F2146" t="str">
            <v>PSYCHIATRIC SOCIAL WORKER II</v>
          </cell>
          <cell r="G2146" t="str">
            <v>9035A</v>
          </cell>
          <cell r="H2146">
            <v>5425.82</v>
          </cell>
          <cell r="I2146">
            <v>1</v>
          </cell>
          <cell r="J2146">
            <v>12</v>
          </cell>
          <cell r="K2146">
            <v>1</v>
          </cell>
          <cell r="L2146">
            <v>65109.84</v>
          </cell>
        </row>
        <row r="2147">
          <cell r="A2147">
            <v>109901</v>
          </cell>
          <cell r="B2147">
            <v>27592</v>
          </cell>
          <cell r="C2147">
            <v>27592</v>
          </cell>
          <cell r="D2147" t="str">
            <v>adult</v>
          </cell>
          <cell r="E2147" t="str">
            <v>B</v>
          </cell>
          <cell r="F2147" t="str">
            <v>PSYCHIATRIC SOCIAL WORKER II</v>
          </cell>
          <cell r="G2147" t="str">
            <v>9035A</v>
          </cell>
          <cell r="H2147">
            <v>5425.82</v>
          </cell>
          <cell r="I2147">
            <v>1</v>
          </cell>
          <cell r="J2147">
            <v>12</v>
          </cell>
          <cell r="K2147">
            <v>1</v>
          </cell>
          <cell r="L2147">
            <v>65109.84</v>
          </cell>
        </row>
        <row r="2148">
          <cell r="A2148">
            <v>109850</v>
          </cell>
          <cell r="B2148">
            <v>27592</v>
          </cell>
          <cell r="C2148">
            <v>27592</v>
          </cell>
          <cell r="D2148" t="str">
            <v>adult</v>
          </cell>
          <cell r="E2148" t="str">
            <v>B</v>
          </cell>
          <cell r="F2148" t="str">
            <v xml:space="preserve">SENIOR TYPIST-CLERK                </v>
          </cell>
          <cell r="G2148" t="str">
            <v>2216A</v>
          </cell>
          <cell r="H2148">
            <v>3013.55</v>
          </cell>
          <cell r="I2148">
            <v>1</v>
          </cell>
          <cell r="J2148">
            <v>12</v>
          </cell>
          <cell r="K2148">
            <v>1</v>
          </cell>
          <cell r="L2148">
            <v>36162.6</v>
          </cell>
        </row>
        <row r="2149">
          <cell r="A2149">
            <v>109851</v>
          </cell>
          <cell r="B2149">
            <v>27592</v>
          </cell>
          <cell r="C2149">
            <v>27592</v>
          </cell>
          <cell r="D2149" t="str">
            <v>adult</v>
          </cell>
          <cell r="E2149" t="str">
            <v>B</v>
          </cell>
          <cell r="F2149" t="str">
            <v xml:space="preserve">SENIOR TYPIST-CLERK                </v>
          </cell>
          <cell r="G2149" t="str">
            <v>2216A</v>
          </cell>
          <cell r="H2149">
            <v>3013.55</v>
          </cell>
          <cell r="I2149">
            <v>1</v>
          </cell>
          <cell r="J2149">
            <v>12</v>
          </cell>
          <cell r="K2149">
            <v>1</v>
          </cell>
          <cell r="L2149">
            <v>36162.6</v>
          </cell>
        </row>
        <row r="2150">
          <cell r="A2150">
            <v>109913</v>
          </cell>
          <cell r="B2150">
            <v>27592</v>
          </cell>
          <cell r="C2150">
            <v>27592</v>
          </cell>
          <cell r="D2150" t="str">
            <v>adult</v>
          </cell>
          <cell r="E2150" t="str">
            <v>B</v>
          </cell>
          <cell r="F2150" t="str">
            <v xml:space="preserve">SENIOR TYPIST-CLERK                </v>
          </cell>
          <cell r="G2150" t="str">
            <v>2216A</v>
          </cell>
          <cell r="H2150">
            <v>3013.55</v>
          </cell>
          <cell r="I2150">
            <v>1</v>
          </cell>
          <cell r="J2150">
            <v>12</v>
          </cell>
          <cell r="K2150">
            <v>1</v>
          </cell>
          <cell r="L2150">
            <v>36162.6</v>
          </cell>
        </row>
        <row r="2151">
          <cell r="A2151">
            <v>109857</v>
          </cell>
          <cell r="B2151">
            <v>27592</v>
          </cell>
          <cell r="C2151">
            <v>27592</v>
          </cell>
          <cell r="D2151" t="str">
            <v>adult</v>
          </cell>
          <cell r="E2151" t="str">
            <v>B</v>
          </cell>
          <cell r="F2151" t="str">
            <v xml:space="preserve">SR COMMUN MENTAL HLTH PSYCHOLOGIST </v>
          </cell>
          <cell r="G2151" t="str">
            <v>8712A</v>
          </cell>
          <cell r="H2151">
            <v>7311.45</v>
          </cell>
          <cell r="I2151">
            <v>1</v>
          </cell>
          <cell r="J2151">
            <v>12</v>
          </cell>
          <cell r="K2151">
            <v>1</v>
          </cell>
          <cell r="L2151">
            <v>87737.4</v>
          </cell>
        </row>
        <row r="2152">
          <cell r="A2152">
            <v>109858</v>
          </cell>
          <cell r="B2152">
            <v>27592</v>
          </cell>
          <cell r="C2152">
            <v>27592</v>
          </cell>
          <cell r="D2152" t="str">
            <v>adult</v>
          </cell>
          <cell r="E2152" t="str">
            <v>B</v>
          </cell>
          <cell r="F2152" t="str">
            <v xml:space="preserve">SR COMMUN MENTAL HLTH PSYCHOLOGIST </v>
          </cell>
          <cell r="G2152" t="str">
            <v>8712A</v>
          </cell>
          <cell r="H2152">
            <v>7311.45</v>
          </cell>
          <cell r="I2152">
            <v>1</v>
          </cell>
          <cell r="J2152">
            <v>12</v>
          </cell>
          <cell r="K2152">
            <v>1</v>
          </cell>
          <cell r="L2152">
            <v>87737.4</v>
          </cell>
        </row>
        <row r="2153">
          <cell r="A2153">
            <v>109867</v>
          </cell>
          <cell r="B2153">
            <v>27592</v>
          </cell>
          <cell r="C2153">
            <v>27592</v>
          </cell>
          <cell r="D2153" t="str">
            <v>adult</v>
          </cell>
          <cell r="E2153" t="str">
            <v>B</v>
          </cell>
          <cell r="F2153" t="str">
            <v xml:space="preserve">STUDENT WORKER                     </v>
          </cell>
          <cell r="G2153" t="str">
            <v>8242F</v>
          </cell>
          <cell r="H2153">
            <v>8.52</v>
          </cell>
          <cell r="I2153">
            <v>1</v>
          </cell>
          <cell r="J2153">
            <v>2088</v>
          </cell>
          <cell r="K2153">
            <v>0</v>
          </cell>
          <cell r="L2153">
            <v>17789.759999999998</v>
          </cell>
        </row>
        <row r="2154">
          <cell r="A2154">
            <v>109868</v>
          </cell>
          <cell r="B2154" t="str">
            <v>TBA</v>
          </cell>
          <cell r="C2154">
            <v>27592</v>
          </cell>
          <cell r="D2154" t="str">
            <v>adult</v>
          </cell>
          <cell r="E2154" t="str">
            <v>B</v>
          </cell>
          <cell r="F2154" t="str">
            <v xml:space="preserve">STUDENT WORKER                     </v>
          </cell>
          <cell r="G2154" t="str">
            <v>8242F</v>
          </cell>
          <cell r="H2154">
            <v>8.52</v>
          </cell>
          <cell r="I2154">
            <v>1</v>
          </cell>
          <cell r="J2154">
            <v>2088</v>
          </cell>
          <cell r="K2154">
            <v>0</v>
          </cell>
          <cell r="L2154">
            <v>17789.759999999998</v>
          </cell>
        </row>
        <row r="2155">
          <cell r="A2155">
            <v>109869</v>
          </cell>
          <cell r="B2155" t="str">
            <v>TBA</v>
          </cell>
          <cell r="C2155">
            <v>27592</v>
          </cell>
          <cell r="D2155" t="str">
            <v>adult</v>
          </cell>
          <cell r="E2155" t="str">
            <v>B</v>
          </cell>
          <cell r="F2155" t="str">
            <v>SUBSTANCE ABUSE COUNSELOR</v>
          </cell>
          <cell r="G2155" t="str">
            <v>5884A</v>
          </cell>
          <cell r="H2155">
            <v>3210</v>
          </cell>
          <cell r="I2155">
            <v>1</v>
          </cell>
          <cell r="J2155">
            <v>12</v>
          </cell>
          <cell r="K2155">
            <v>1</v>
          </cell>
          <cell r="L2155">
            <v>38520</v>
          </cell>
        </row>
        <row r="2156">
          <cell r="A2156">
            <v>109871</v>
          </cell>
          <cell r="B2156">
            <v>27592</v>
          </cell>
          <cell r="C2156">
            <v>27592</v>
          </cell>
          <cell r="D2156" t="str">
            <v>adult</v>
          </cell>
          <cell r="E2156" t="str">
            <v>B</v>
          </cell>
          <cell r="F2156" t="str">
            <v xml:space="preserve">SUPVG PSYCHIATRIC SOCIAL WORKER    </v>
          </cell>
          <cell r="G2156" t="str">
            <v>9038A</v>
          </cell>
          <cell r="H2156">
            <v>6062.45</v>
          </cell>
          <cell r="I2156">
            <v>1</v>
          </cell>
          <cell r="J2156">
            <v>12</v>
          </cell>
          <cell r="K2156">
            <v>1</v>
          </cell>
          <cell r="L2156">
            <v>72749.399999999994</v>
          </cell>
        </row>
        <row r="2157">
          <cell r="A2157">
            <v>109920</v>
          </cell>
          <cell r="B2157">
            <v>27592</v>
          </cell>
          <cell r="C2157">
            <v>27592</v>
          </cell>
          <cell r="D2157" t="str">
            <v>adult</v>
          </cell>
          <cell r="E2157" t="str">
            <v>B</v>
          </cell>
          <cell r="F2157" t="str">
            <v xml:space="preserve">SUPVG PSYCHIATRIC SOCIAL WORKER    </v>
          </cell>
          <cell r="G2157" t="str">
            <v>9038A</v>
          </cell>
          <cell r="H2157">
            <v>6062.45</v>
          </cell>
          <cell r="I2157">
            <v>1</v>
          </cell>
          <cell r="J2157">
            <v>12</v>
          </cell>
          <cell r="K2157">
            <v>1</v>
          </cell>
          <cell r="L2157">
            <v>72749.399999999994</v>
          </cell>
        </row>
        <row r="2158">
          <cell r="A2158">
            <v>100086</v>
          </cell>
          <cell r="B2158">
            <v>20670</v>
          </cell>
          <cell r="C2158">
            <v>20670</v>
          </cell>
          <cell r="D2158" t="str">
            <v>adult</v>
          </cell>
          <cell r="E2158" t="str">
            <v>B</v>
          </cell>
          <cell r="F2158" t="str">
            <v xml:space="preserve">CHIEF MENTAL HEALTH PSYCHIATRIST   </v>
          </cell>
          <cell r="G2158" t="str">
            <v>4739A</v>
          </cell>
          <cell r="H2158">
            <v>15046</v>
          </cell>
          <cell r="I2158">
            <v>1</v>
          </cell>
          <cell r="J2158">
            <v>12</v>
          </cell>
          <cell r="K2158">
            <v>1</v>
          </cell>
          <cell r="L2158">
            <v>180552</v>
          </cell>
        </row>
        <row r="2159">
          <cell r="A2159">
            <v>102133</v>
          </cell>
          <cell r="B2159">
            <v>20670</v>
          </cell>
          <cell r="C2159">
            <v>20670</v>
          </cell>
          <cell r="D2159" t="str">
            <v>adult</v>
          </cell>
          <cell r="E2159" t="str">
            <v>B</v>
          </cell>
          <cell r="F2159" t="str">
            <v xml:space="preserve">MENTAL HEALTH ANALYST I            </v>
          </cell>
          <cell r="G2159" t="str">
            <v>4727A</v>
          </cell>
          <cell r="H2159">
            <v>5602.09</v>
          </cell>
          <cell r="I2159">
            <v>1</v>
          </cell>
          <cell r="J2159">
            <v>12</v>
          </cell>
          <cell r="K2159">
            <v>1</v>
          </cell>
          <cell r="L2159">
            <v>67225.16</v>
          </cell>
        </row>
        <row r="2160">
          <cell r="A2160">
            <v>100544</v>
          </cell>
          <cell r="B2160">
            <v>20670</v>
          </cell>
          <cell r="C2160">
            <v>20670</v>
          </cell>
          <cell r="D2160" t="str">
            <v>adult</v>
          </cell>
          <cell r="E2160" t="str">
            <v>B</v>
          </cell>
          <cell r="F2160" t="str">
            <v>MENTAL HLTH CLINICAL DIST CHIEF</v>
          </cell>
          <cell r="G2160" t="str">
            <v>4722A</v>
          </cell>
          <cell r="H2160">
            <v>10074</v>
          </cell>
          <cell r="I2160">
            <v>1</v>
          </cell>
          <cell r="J2160">
            <v>12</v>
          </cell>
          <cell r="K2160">
            <v>1</v>
          </cell>
          <cell r="L2160">
            <v>120887.6</v>
          </cell>
        </row>
        <row r="2161">
          <cell r="A2161">
            <v>101210</v>
          </cell>
          <cell r="B2161">
            <v>20672</v>
          </cell>
          <cell r="C2161">
            <v>20670</v>
          </cell>
          <cell r="D2161" t="str">
            <v>adult</v>
          </cell>
          <cell r="E2161" t="str">
            <v>B</v>
          </cell>
          <cell r="F2161" t="str">
            <v>PSYCHIATRIC SOCIAL WORKER II</v>
          </cell>
          <cell r="G2161" t="str">
            <v>9035A</v>
          </cell>
          <cell r="H2161">
            <v>5425.82</v>
          </cell>
          <cell r="I2161">
            <v>1</v>
          </cell>
          <cell r="J2161">
            <v>12</v>
          </cell>
          <cell r="K2161">
            <v>1</v>
          </cell>
          <cell r="L2161">
            <v>65109.84</v>
          </cell>
        </row>
        <row r="2162">
          <cell r="A2162">
            <v>101843</v>
          </cell>
          <cell r="B2162">
            <v>20670</v>
          </cell>
          <cell r="C2162">
            <v>20670</v>
          </cell>
          <cell r="D2162" t="str">
            <v>adult</v>
          </cell>
          <cell r="E2162" t="str">
            <v>B</v>
          </cell>
          <cell r="F2162" t="str">
            <v>SENIOR MENTAL HEALTH COUNSELOR, RN</v>
          </cell>
          <cell r="G2162" t="str">
            <v>5280A</v>
          </cell>
          <cell r="H2162">
            <v>6790.09</v>
          </cell>
          <cell r="I2162">
            <v>1</v>
          </cell>
          <cell r="J2162">
            <v>12</v>
          </cell>
          <cell r="K2162">
            <v>1</v>
          </cell>
          <cell r="L2162">
            <v>83105.40203389831</v>
          </cell>
        </row>
        <row r="2163">
          <cell r="A2163">
            <v>102135</v>
          </cell>
          <cell r="B2163">
            <v>20670</v>
          </cell>
          <cell r="C2163">
            <v>20670</v>
          </cell>
          <cell r="D2163" t="str">
            <v>adult</v>
          </cell>
          <cell r="E2163" t="str">
            <v>B</v>
          </cell>
          <cell r="F2163" t="str">
            <v xml:space="preserve">SENIOR SECRETARY III               </v>
          </cell>
          <cell r="G2163" t="str">
            <v>2102A</v>
          </cell>
          <cell r="H2163">
            <v>4106.3599999999997</v>
          </cell>
          <cell r="I2163">
            <v>1</v>
          </cell>
          <cell r="J2163">
            <v>12</v>
          </cell>
          <cell r="K2163">
            <v>1</v>
          </cell>
          <cell r="L2163">
            <v>49276.56</v>
          </cell>
        </row>
        <row r="2164">
          <cell r="A2164">
            <v>103602</v>
          </cell>
          <cell r="B2164">
            <v>20672</v>
          </cell>
          <cell r="C2164">
            <v>20670</v>
          </cell>
          <cell r="D2164" t="str">
            <v>adult</v>
          </cell>
          <cell r="E2164" t="str">
            <v>B</v>
          </cell>
          <cell r="F2164" t="str">
            <v xml:space="preserve">SENIOR TYPIST-CLERK                </v>
          </cell>
          <cell r="G2164" t="str">
            <v>2216A</v>
          </cell>
          <cell r="H2164">
            <v>3013.55</v>
          </cell>
          <cell r="I2164">
            <v>1</v>
          </cell>
          <cell r="J2164">
            <v>12</v>
          </cell>
          <cell r="K2164">
            <v>1</v>
          </cell>
          <cell r="L2164">
            <v>36162.6</v>
          </cell>
        </row>
        <row r="2165">
          <cell r="A2165">
            <v>102142</v>
          </cell>
          <cell r="B2165">
            <v>20670</v>
          </cell>
          <cell r="C2165">
            <v>20670</v>
          </cell>
          <cell r="D2165" t="str">
            <v>adult</v>
          </cell>
          <cell r="E2165" t="str">
            <v>B</v>
          </cell>
          <cell r="F2165" t="str">
            <v xml:space="preserve">SUPVG ADMINISTRATIVE ASSISTANT II  </v>
          </cell>
          <cell r="G2165" t="str">
            <v>0897A</v>
          </cell>
          <cell r="H2165">
            <v>6062.45</v>
          </cell>
          <cell r="I2165">
            <v>1</v>
          </cell>
          <cell r="J2165">
            <v>12</v>
          </cell>
          <cell r="K2165">
            <v>1</v>
          </cell>
          <cell r="L2165">
            <v>72749.56</v>
          </cell>
        </row>
        <row r="2166">
          <cell r="A2166">
            <v>102152</v>
          </cell>
          <cell r="B2166">
            <v>20672</v>
          </cell>
          <cell r="C2166">
            <v>20672</v>
          </cell>
          <cell r="D2166" t="str">
            <v>adult</v>
          </cell>
          <cell r="E2166" t="str">
            <v>B</v>
          </cell>
          <cell r="F2166" t="str">
            <v xml:space="preserve">ADMINISTRATIVE ASSISTANT II        </v>
          </cell>
          <cell r="G2166" t="str">
            <v>0888A</v>
          </cell>
          <cell r="H2166">
            <v>4334.6400000000003</v>
          </cell>
          <cell r="I2166">
            <v>1</v>
          </cell>
          <cell r="J2166">
            <v>12</v>
          </cell>
          <cell r="K2166">
            <v>1</v>
          </cell>
          <cell r="L2166">
            <v>52015.360000000001</v>
          </cell>
        </row>
        <row r="2167">
          <cell r="A2167">
            <v>102910</v>
          </cell>
          <cell r="B2167">
            <v>20676</v>
          </cell>
          <cell r="C2167">
            <v>20672</v>
          </cell>
          <cell r="D2167" t="str">
            <v>adult</v>
          </cell>
          <cell r="E2167" t="str">
            <v>B</v>
          </cell>
          <cell r="F2167" t="str">
            <v>CLINICAL PSYCHOLOGIST II</v>
          </cell>
          <cell r="G2167" t="str">
            <v>8697F</v>
          </cell>
          <cell r="H2167">
            <v>33.880000000000003</v>
          </cell>
          <cell r="I2167">
            <v>1</v>
          </cell>
          <cell r="J2167">
            <v>1096</v>
          </cell>
          <cell r="K2167">
            <v>0.52490421455938696</v>
          </cell>
          <cell r="L2167">
            <v>37132.68</v>
          </cell>
        </row>
        <row r="2168">
          <cell r="A2168">
            <v>103338</v>
          </cell>
          <cell r="B2168">
            <v>20672</v>
          </cell>
          <cell r="C2168">
            <v>20672</v>
          </cell>
          <cell r="D2168" t="str">
            <v>adult</v>
          </cell>
          <cell r="E2168" t="str">
            <v>B</v>
          </cell>
          <cell r="F2168" t="str">
            <v>CLINICAL PSYCHOLOGIST II</v>
          </cell>
          <cell r="G2168" t="str">
            <v>8697A</v>
          </cell>
          <cell r="H2168">
            <v>6993.82</v>
          </cell>
          <cell r="I2168">
            <v>1</v>
          </cell>
          <cell r="J2168">
            <v>12</v>
          </cell>
          <cell r="K2168">
            <v>1</v>
          </cell>
          <cell r="L2168">
            <v>83925.52</v>
          </cell>
        </row>
        <row r="2169">
          <cell r="A2169">
            <v>103341</v>
          </cell>
          <cell r="B2169">
            <v>20672</v>
          </cell>
          <cell r="C2169">
            <v>20672</v>
          </cell>
          <cell r="D2169" t="str">
            <v>adult</v>
          </cell>
          <cell r="E2169" t="str">
            <v>B</v>
          </cell>
          <cell r="F2169" t="str">
            <v>CLINICAL PSYCHOLOGIST II</v>
          </cell>
          <cell r="G2169" t="str">
            <v>8697A</v>
          </cell>
          <cell r="H2169">
            <v>6993.82</v>
          </cell>
          <cell r="I2169">
            <v>1</v>
          </cell>
          <cell r="J2169">
            <v>12</v>
          </cell>
          <cell r="K2169">
            <v>1</v>
          </cell>
          <cell r="L2169">
            <v>83925.52</v>
          </cell>
        </row>
        <row r="2170">
          <cell r="A2170">
            <v>103342</v>
          </cell>
          <cell r="B2170">
            <v>20672</v>
          </cell>
          <cell r="C2170">
            <v>20672</v>
          </cell>
          <cell r="D2170" t="str">
            <v>adult</v>
          </cell>
          <cell r="E2170" t="str">
            <v>B</v>
          </cell>
          <cell r="F2170" t="str">
            <v>CLINICAL PSYCHOLOGIST II</v>
          </cell>
          <cell r="G2170" t="str">
            <v>8697A</v>
          </cell>
          <cell r="H2170">
            <v>6993.82</v>
          </cell>
          <cell r="I2170">
            <v>1</v>
          </cell>
          <cell r="J2170">
            <v>12</v>
          </cell>
          <cell r="K2170">
            <v>1</v>
          </cell>
          <cell r="L2170">
            <v>83925.52</v>
          </cell>
        </row>
        <row r="2171">
          <cell r="A2171">
            <v>103343</v>
          </cell>
          <cell r="B2171">
            <v>20672</v>
          </cell>
          <cell r="C2171">
            <v>20672</v>
          </cell>
          <cell r="D2171" t="str">
            <v>adult</v>
          </cell>
          <cell r="E2171" t="str">
            <v>B</v>
          </cell>
          <cell r="F2171" t="str">
            <v>CLINICAL PSYCHOLOGIST II</v>
          </cell>
          <cell r="G2171" t="str">
            <v>8697A</v>
          </cell>
          <cell r="H2171">
            <v>6993.82</v>
          </cell>
          <cell r="I2171">
            <v>1</v>
          </cell>
          <cell r="J2171">
            <v>12</v>
          </cell>
          <cell r="K2171">
            <v>1</v>
          </cell>
          <cell r="L2171">
            <v>83925.52</v>
          </cell>
        </row>
        <row r="2172">
          <cell r="A2172">
            <v>103344</v>
          </cell>
          <cell r="B2172">
            <v>20672</v>
          </cell>
          <cell r="C2172">
            <v>20672</v>
          </cell>
          <cell r="D2172" t="str">
            <v>adult</v>
          </cell>
          <cell r="E2172" t="str">
            <v>B</v>
          </cell>
          <cell r="F2172" t="str">
            <v>CLINICAL PSYCHOLOGIST II</v>
          </cell>
          <cell r="G2172" t="str">
            <v>8697A</v>
          </cell>
          <cell r="H2172">
            <v>6993.82</v>
          </cell>
          <cell r="I2172">
            <v>1</v>
          </cell>
          <cell r="J2172">
            <v>12</v>
          </cell>
          <cell r="K2172">
            <v>1</v>
          </cell>
          <cell r="L2172">
            <v>83925.52</v>
          </cell>
        </row>
        <row r="2173">
          <cell r="A2173">
            <v>103386</v>
          </cell>
          <cell r="B2173">
            <v>20673</v>
          </cell>
          <cell r="C2173">
            <v>20672</v>
          </cell>
          <cell r="D2173" t="str">
            <v>adult</v>
          </cell>
          <cell r="E2173" t="str">
            <v>B</v>
          </cell>
          <cell r="F2173" t="str">
            <v>CLINICAL PSYCHOLOGIST II</v>
          </cell>
          <cell r="G2173" t="str">
            <v>8697A</v>
          </cell>
          <cell r="H2173">
            <v>6993.82</v>
          </cell>
          <cell r="I2173">
            <v>1</v>
          </cell>
          <cell r="J2173">
            <v>12</v>
          </cell>
          <cell r="K2173">
            <v>1</v>
          </cell>
          <cell r="L2173">
            <v>83925.52</v>
          </cell>
        </row>
        <row r="2174">
          <cell r="A2174">
            <v>103417</v>
          </cell>
          <cell r="B2174">
            <v>20676</v>
          </cell>
          <cell r="C2174">
            <v>20672</v>
          </cell>
          <cell r="D2174" t="str">
            <v>adult</v>
          </cell>
          <cell r="E2174" t="str">
            <v>B</v>
          </cell>
          <cell r="F2174" t="str">
            <v>CLINICAL PSYCHOLOGIST II</v>
          </cell>
          <cell r="G2174" t="str">
            <v>8697A</v>
          </cell>
          <cell r="H2174">
            <v>6993.82</v>
          </cell>
          <cell r="I2174">
            <v>1</v>
          </cell>
          <cell r="J2174">
            <v>12</v>
          </cell>
          <cell r="K2174">
            <v>1</v>
          </cell>
          <cell r="L2174">
            <v>83925.52</v>
          </cell>
        </row>
        <row r="2175">
          <cell r="A2175">
            <v>104225</v>
          </cell>
          <cell r="B2175">
            <v>23036</v>
          </cell>
          <cell r="C2175">
            <v>20672</v>
          </cell>
          <cell r="D2175" t="str">
            <v>adult</v>
          </cell>
          <cell r="E2175" t="str">
            <v>B</v>
          </cell>
          <cell r="F2175" t="str">
            <v>CLINICAL PSYCHOLOGIST II</v>
          </cell>
          <cell r="G2175" t="str">
            <v>8697A</v>
          </cell>
          <cell r="H2175">
            <v>6993.82</v>
          </cell>
          <cell r="I2175">
            <v>1</v>
          </cell>
          <cell r="J2175">
            <v>12</v>
          </cell>
          <cell r="K2175">
            <v>1</v>
          </cell>
          <cell r="L2175">
            <v>83925.52</v>
          </cell>
        </row>
        <row r="2176">
          <cell r="A2176">
            <v>104485</v>
          </cell>
          <cell r="B2176">
            <v>20672</v>
          </cell>
          <cell r="C2176">
            <v>20672</v>
          </cell>
          <cell r="D2176" t="str">
            <v>adult</v>
          </cell>
          <cell r="E2176" t="str">
            <v>B</v>
          </cell>
          <cell r="F2176" t="str">
            <v>CLINICAL PSYCHOLOGIST II</v>
          </cell>
          <cell r="G2176" t="str">
            <v>8697A</v>
          </cell>
          <cell r="H2176">
            <v>6993.82</v>
          </cell>
          <cell r="I2176">
            <v>1</v>
          </cell>
          <cell r="J2176">
            <v>12</v>
          </cell>
          <cell r="K2176">
            <v>1</v>
          </cell>
          <cell r="L2176">
            <v>83925.52</v>
          </cell>
        </row>
        <row r="2177">
          <cell r="A2177">
            <v>104527</v>
          </cell>
          <cell r="B2177">
            <v>18700</v>
          </cell>
          <cell r="C2177">
            <v>20672</v>
          </cell>
          <cell r="D2177" t="str">
            <v>adult</v>
          </cell>
          <cell r="E2177" t="str">
            <v>B</v>
          </cell>
          <cell r="F2177" t="str">
            <v>CLINICAL PSYCHOLOGIST II</v>
          </cell>
          <cell r="G2177" t="str">
            <v>8697A</v>
          </cell>
          <cell r="H2177">
            <v>6993.82</v>
          </cell>
          <cell r="I2177">
            <v>1</v>
          </cell>
          <cell r="J2177">
            <v>12</v>
          </cell>
          <cell r="K2177">
            <v>1</v>
          </cell>
          <cell r="L2177">
            <v>83925.52</v>
          </cell>
        </row>
        <row r="2178">
          <cell r="A2178">
            <v>104528</v>
          </cell>
          <cell r="B2178">
            <v>18700</v>
          </cell>
          <cell r="C2178">
            <v>20672</v>
          </cell>
          <cell r="D2178" t="str">
            <v>adult</v>
          </cell>
          <cell r="E2178" t="str">
            <v>B</v>
          </cell>
          <cell r="F2178" t="str">
            <v>CLINICAL PSYCHOLOGIST II</v>
          </cell>
          <cell r="G2178" t="str">
            <v>8697A</v>
          </cell>
          <cell r="H2178">
            <v>6993.82</v>
          </cell>
          <cell r="I2178">
            <v>1</v>
          </cell>
          <cell r="J2178">
            <v>12</v>
          </cell>
          <cell r="K2178">
            <v>1</v>
          </cell>
          <cell r="L2178">
            <v>83925.52</v>
          </cell>
        </row>
        <row r="2179">
          <cell r="A2179">
            <v>104545</v>
          </cell>
          <cell r="B2179">
            <v>20676</v>
          </cell>
          <cell r="C2179">
            <v>20672</v>
          </cell>
          <cell r="D2179" t="str">
            <v>adult</v>
          </cell>
          <cell r="E2179" t="str">
            <v>B</v>
          </cell>
          <cell r="F2179" t="str">
            <v>CLINICAL PSYCHOLOGIST II</v>
          </cell>
          <cell r="G2179" t="str">
            <v>8697A</v>
          </cell>
          <cell r="H2179">
            <v>6993.82</v>
          </cell>
          <cell r="I2179">
            <v>1</v>
          </cell>
          <cell r="J2179">
            <v>12</v>
          </cell>
          <cell r="K2179">
            <v>1</v>
          </cell>
          <cell r="L2179">
            <v>83925.52</v>
          </cell>
        </row>
        <row r="2180">
          <cell r="A2180">
            <v>100326</v>
          </cell>
          <cell r="B2180">
            <v>20672</v>
          </cell>
          <cell r="C2180">
            <v>20672</v>
          </cell>
          <cell r="D2180" t="str">
            <v>adult</v>
          </cell>
          <cell r="E2180" t="str">
            <v>B</v>
          </cell>
          <cell r="F2180" t="str">
            <v xml:space="preserve">INTERMEDIATE STENOGRAPHER          </v>
          </cell>
          <cell r="G2180" t="str">
            <v>2172A</v>
          </cell>
          <cell r="H2180">
            <v>2934</v>
          </cell>
          <cell r="I2180">
            <v>1</v>
          </cell>
          <cell r="J2180">
            <v>12</v>
          </cell>
          <cell r="K2180">
            <v>1</v>
          </cell>
          <cell r="L2180">
            <v>35208</v>
          </cell>
        </row>
        <row r="2181">
          <cell r="A2181">
            <v>100328</v>
          </cell>
          <cell r="B2181">
            <v>20673</v>
          </cell>
          <cell r="C2181">
            <v>20672</v>
          </cell>
          <cell r="D2181" t="str">
            <v>adult</v>
          </cell>
          <cell r="E2181" t="str">
            <v>B</v>
          </cell>
          <cell r="F2181" t="str">
            <v xml:space="preserve">INTERMEDIATE STENOGRAPHER          </v>
          </cell>
          <cell r="G2181" t="str">
            <v>2172A</v>
          </cell>
          <cell r="H2181">
            <v>2934</v>
          </cell>
          <cell r="I2181">
            <v>1</v>
          </cell>
          <cell r="J2181">
            <v>12</v>
          </cell>
          <cell r="K2181">
            <v>1</v>
          </cell>
          <cell r="L2181">
            <v>35208</v>
          </cell>
        </row>
        <row r="2182">
          <cell r="A2182">
            <v>101826</v>
          </cell>
          <cell r="B2182">
            <v>20672</v>
          </cell>
          <cell r="C2182">
            <v>20672</v>
          </cell>
          <cell r="D2182" t="str">
            <v>adult</v>
          </cell>
          <cell r="E2182" t="str">
            <v>B</v>
          </cell>
          <cell r="F2182" t="str">
            <v>INTERMEDIATE TYPIST-CLERK</v>
          </cell>
          <cell r="G2182" t="str">
            <v>2214A</v>
          </cell>
          <cell r="H2182">
            <v>2675.27</v>
          </cell>
          <cell r="I2182">
            <v>1</v>
          </cell>
          <cell r="J2182">
            <v>12</v>
          </cell>
          <cell r="K2182">
            <v>1</v>
          </cell>
          <cell r="L2182">
            <v>32103.16</v>
          </cell>
        </row>
        <row r="2183">
          <cell r="A2183">
            <v>104556</v>
          </cell>
          <cell r="B2183">
            <v>20672</v>
          </cell>
          <cell r="C2183">
            <v>20672</v>
          </cell>
          <cell r="D2183" t="str">
            <v>adult</v>
          </cell>
          <cell r="E2183" t="str">
            <v>B</v>
          </cell>
          <cell r="F2183" t="str">
            <v>INTERMEDIATE TYPIST-CLERK</v>
          </cell>
          <cell r="G2183" t="str">
            <v>2214A</v>
          </cell>
          <cell r="H2183">
            <v>2675.27</v>
          </cell>
          <cell r="I2183">
            <v>1</v>
          </cell>
          <cell r="J2183">
            <v>12</v>
          </cell>
          <cell r="K2183">
            <v>1</v>
          </cell>
          <cell r="L2183">
            <v>32103.16</v>
          </cell>
        </row>
        <row r="2184">
          <cell r="A2184">
            <v>104557</v>
          </cell>
          <cell r="B2184">
            <v>20672</v>
          </cell>
          <cell r="C2184">
            <v>20672</v>
          </cell>
          <cell r="D2184" t="str">
            <v>adult</v>
          </cell>
          <cell r="E2184" t="str">
            <v>B</v>
          </cell>
          <cell r="F2184" t="str">
            <v>INTERMEDIATE TYPIST-CLERK</v>
          </cell>
          <cell r="G2184" t="str">
            <v>2214A</v>
          </cell>
          <cell r="H2184">
            <v>2675.27</v>
          </cell>
          <cell r="I2184">
            <v>1</v>
          </cell>
          <cell r="J2184">
            <v>12</v>
          </cell>
          <cell r="K2184">
            <v>1</v>
          </cell>
          <cell r="L2184">
            <v>32103.16</v>
          </cell>
        </row>
        <row r="2185">
          <cell r="A2185">
            <v>104558</v>
          </cell>
          <cell r="B2185">
            <v>20672</v>
          </cell>
          <cell r="C2185">
            <v>20672</v>
          </cell>
          <cell r="D2185" t="str">
            <v>adult</v>
          </cell>
          <cell r="E2185" t="str">
            <v>B</v>
          </cell>
          <cell r="F2185" t="str">
            <v>INTERMEDIATE TYPIST-CLERK</v>
          </cell>
          <cell r="G2185" t="str">
            <v>2214A</v>
          </cell>
          <cell r="H2185">
            <v>2675.27</v>
          </cell>
          <cell r="I2185">
            <v>1</v>
          </cell>
          <cell r="J2185">
            <v>12</v>
          </cell>
          <cell r="K2185">
            <v>1</v>
          </cell>
          <cell r="L2185">
            <v>32103.16</v>
          </cell>
        </row>
        <row r="2186">
          <cell r="A2186">
            <v>104521</v>
          </cell>
          <cell r="B2186">
            <v>20670</v>
          </cell>
          <cell r="C2186">
            <v>20672</v>
          </cell>
          <cell r="D2186" t="str">
            <v>adult</v>
          </cell>
          <cell r="E2186" t="str">
            <v>B</v>
          </cell>
          <cell r="F2186" t="str">
            <v xml:space="preserve">MANAGEMENT SECRETARY III           </v>
          </cell>
          <cell r="G2186" t="str">
            <v>2109A</v>
          </cell>
          <cell r="H2186">
            <v>4576.7299999999996</v>
          </cell>
          <cell r="I2186">
            <v>1</v>
          </cell>
          <cell r="J2186">
            <v>12</v>
          </cell>
          <cell r="K2186">
            <v>1</v>
          </cell>
          <cell r="L2186">
            <v>54920.52</v>
          </cell>
        </row>
        <row r="2187">
          <cell r="A2187">
            <v>102214</v>
          </cell>
          <cell r="B2187">
            <v>20489</v>
          </cell>
          <cell r="C2187">
            <v>20672</v>
          </cell>
          <cell r="D2187" t="str">
            <v>adult</v>
          </cell>
          <cell r="E2187" t="str">
            <v>B</v>
          </cell>
          <cell r="F2187" t="str">
            <v>MEDICAL CASE WORKER II</v>
          </cell>
          <cell r="G2187" t="str">
            <v>9002A</v>
          </cell>
          <cell r="H2187">
            <v>3938.82</v>
          </cell>
          <cell r="I2187">
            <v>1</v>
          </cell>
          <cell r="J2187">
            <v>12</v>
          </cell>
          <cell r="K2187">
            <v>1</v>
          </cell>
          <cell r="L2187">
            <v>47265.68</v>
          </cell>
        </row>
        <row r="2188">
          <cell r="A2188">
            <v>104487</v>
          </cell>
          <cell r="B2188">
            <v>20672</v>
          </cell>
          <cell r="C2188">
            <v>20672</v>
          </cell>
          <cell r="D2188" t="str">
            <v>adult</v>
          </cell>
          <cell r="E2188" t="str">
            <v>B</v>
          </cell>
          <cell r="F2188" t="str">
            <v>MEDICAL CASE WORKER II</v>
          </cell>
          <cell r="G2188" t="str">
            <v>9002A</v>
          </cell>
          <cell r="H2188">
            <v>3938.82</v>
          </cell>
          <cell r="I2188">
            <v>1</v>
          </cell>
          <cell r="J2188">
            <v>12</v>
          </cell>
          <cell r="K2188">
            <v>1</v>
          </cell>
          <cell r="L2188">
            <v>47265.68</v>
          </cell>
        </row>
        <row r="2189">
          <cell r="A2189">
            <v>104488</v>
          </cell>
          <cell r="B2189">
            <v>20672</v>
          </cell>
          <cell r="C2189">
            <v>20672</v>
          </cell>
          <cell r="D2189" t="str">
            <v>adult</v>
          </cell>
          <cell r="E2189" t="str">
            <v>B</v>
          </cell>
          <cell r="F2189" t="str">
            <v>MEDICAL CASE WORKER II</v>
          </cell>
          <cell r="G2189" t="str">
            <v>9002A</v>
          </cell>
          <cell r="H2189">
            <v>3938.82</v>
          </cell>
          <cell r="I2189">
            <v>1</v>
          </cell>
          <cell r="J2189">
            <v>12</v>
          </cell>
          <cell r="K2189">
            <v>1</v>
          </cell>
          <cell r="L2189">
            <v>47265.68</v>
          </cell>
        </row>
        <row r="2190">
          <cell r="A2190">
            <v>104490</v>
          </cell>
          <cell r="B2190">
            <v>20672</v>
          </cell>
          <cell r="C2190">
            <v>20672</v>
          </cell>
          <cell r="D2190" t="str">
            <v>adult</v>
          </cell>
          <cell r="E2190" t="str">
            <v>B</v>
          </cell>
          <cell r="F2190" t="str">
            <v>MEDICAL CASE WORKER II</v>
          </cell>
          <cell r="G2190" t="str">
            <v>9002A</v>
          </cell>
          <cell r="H2190">
            <v>3938.82</v>
          </cell>
          <cell r="I2190">
            <v>1</v>
          </cell>
          <cell r="J2190">
            <v>12</v>
          </cell>
          <cell r="K2190">
            <v>1</v>
          </cell>
          <cell r="L2190">
            <v>47265.68</v>
          </cell>
        </row>
        <row r="2191">
          <cell r="A2191">
            <v>104491</v>
          </cell>
          <cell r="B2191">
            <v>20672</v>
          </cell>
          <cell r="C2191">
            <v>20672</v>
          </cell>
          <cell r="D2191" t="str">
            <v>adult</v>
          </cell>
          <cell r="E2191" t="str">
            <v>B</v>
          </cell>
          <cell r="F2191" t="str">
            <v>MEDICAL CASE WORKER II</v>
          </cell>
          <cell r="G2191" t="str">
            <v>9002A</v>
          </cell>
          <cell r="H2191">
            <v>3938.82</v>
          </cell>
          <cell r="I2191">
            <v>1</v>
          </cell>
          <cell r="J2191">
            <v>12</v>
          </cell>
          <cell r="K2191">
            <v>1</v>
          </cell>
          <cell r="L2191">
            <v>47265.68</v>
          </cell>
        </row>
        <row r="2192">
          <cell r="A2192">
            <v>104559</v>
          </cell>
          <cell r="B2192">
            <v>20672</v>
          </cell>
          <cell r="C2192">
            <v>20672</v>
          </cell>
          <cell r="D2192" t="str">
            <v>adult</v>
          </cell>
          <cell r="E2192" t="str">
            <v>B</v>
          </cell>
          <cell r="F2192" t="str">
            <v>MEDICAL CASE WORKER II</v>
          </cell>
          <cell r="G2192" t="str">
            <v>9002A</v>
          </cell>
          <cell r="H2192">
            <v>3938.82</v>
          </cell>
          <cell r="I2192">
            <v>1</v>
          </cell>
          <cell r="J2192">
            <v>12</v>
          </cell>
          <cell r="K2192">
            <v>1</v>
          </cell>
          <cell r="L2192">
            <v>47265.68</v>
          </cell>
        </row>
        <row r="2193">
          <cell r="A2193">
            <v>104786</v>
          </cell>
          <cell r="B2193">
            <v>20564</v>
          </cell>
          <cell r="C2193">
            <v>20672</v>
          </cell>
          <cell r="D2193" t="str">
            <v>adult</v>
          </cell>
          <cell r="E2193" t="str">
            <v>B</v>
          </cell>
          <cell r="F2193" t="str">
            <v>MEDICAL CASE WORKER II</v>
          </cell>
          <cell r="G2193" t="str">
            <v>9002A</v>
          </cell>
          <cell r="H2193">
            <v>3938.82</v>
          </cell>
          <cell r="I2193">
            <v>1</v>
          </cell>
          <cell r="J2193">
            <v>12</v>
          </cell>
          <cell r="K2193">
            <v>1</v>
          </cell>
          <cell r="L2193">
            <v>47265.68</v>
          </cell>
        </row>
        <row r="2194">
          <cell r="A2194">
            <v>102657</v>
          </cell>
          <cell r="B2194">
            <v>23003</v>
          </cell>
          <cell r="C2194">
            <v>20672</v>
          </cell>
          <cell r="D2194" t="str">
            <v>adult</v>
          </cell>
          <cell r="E2194" t="str">
            <v>B</v>
          </cell>
          <cell r="F2194" t="str">
            <v>MENTAL HEALTH CONSULTANT,MD(PER SESSION)</v>
          </cell>
          <cell r="G2194" t="str">
            <v>5467J</v>
          </cell>
          <cell r="H2194">
            <v>314</v>
          </cell>
          <cell r="I2194">
            <v>1</v>
          </cell>
          <cell r="J2194">
            <v>104</v>
          </cell>
          <cell r="K2194">
            <v>0.19923371647509577</v>
          </cell>
          <cell r="L2194">
            <v>32656.080000000002</v>
          </cell>
        </row>
        <row r="2195">
          <cell r="A2195">
            <v>100634</v>
          </cell>
          <cell r="B2195">
            <v>23007</v>
          </cell>
          <cell r="C2195">
            <v>20672</v>
          </cell>
          <cell r="D2195" t="str">
            <v>adult</v>
          </cell>
          <cell r="E2195" t="str">
            <v>B</v>
          </cell>
          <cell r="F2195" t="str">
            <v>MENTAL HEALTH COUNSELOR, RN</v>
          </cell>
          <cell r="G2195" t="str">
            <v>5278A</v>
          </cell>
          <cell r="H2195">
            <v>6275.27</v>
          </cell>
          <cell r="I2195">
            <v>1</v>
          </cell>
          <cell r="J2195">
            <v>12</v>
          </cell>
          <cell r="K2195">
            <v>1</v>
          </cell>
          <cell r="L2195">
            <v>76804.323333333334</v>
          </cell>
        </row>
        <row r="2196">
          <cell r="A2196">
            <v>100688</v>
          </cell>
          <cell r="B2196">
            <v>20672</v>
          </cell>
          <cell r="C2196">
            <v>20672</v>
          </cell>
          <cell r="D2196" t="str">
            <v>adult</v>
          </cell>
          <cell r="E2196" t="str">
            <v>B</v>
          </cell>
          <cell r="F2196" t="str">
            <v>MENTAL HEALTH COUNSELOR, RN</v>
          </cell>
          <cell r="G2196" t="str">
            <v>5278A</v>
          </cell>
          <cell r="H2196">
            <v>6275.27</v>
          </cell>
          <cell r="I2196">
            <v>1</v>
          </cell>
          <cell r="J2196">
            <v>12</v>
          </cell>
          <cell r="K2196">
            <v>1</v>
          </cell>
          <cell r="L2196">
            <v>76804.323333333334</v>
          </cell>
        </row>
        <row r="2197">
          <cell r="A2197">
            <v>100692</v>
          </cell>
          <cell r="B2197">
            <v>20672</v>
          </cell>
          <cell r="C2197">
            <v>20672</v>
          </cell>
          <cell r="D2197" t="str">
            <v>adult</v>
          </cell>
          <cell r="E2197" t="str">
            <v>B</v>
          </cell>
          <cell r="F2197" t="str">
            <v>MENTAL HEALTH COUNSELOR, RN</v>
          </cell>
          <cell r="G2197" t="str">
            <v>5278A</v>
          </cell>
          <cell r="H2197">
            <v>6275.27</v>
          </cell>
          <cell r="I2197">
            <v>1</v>
          </cell>
          <cell r="J2197">
            <v>12</v>
          </cell>
          <cell r="K2197">
            <v>1</v>
          </cell>
          <cell r="L2197">
            <v>76804.323333333334</v>
          </cell>
        </row>
        <row r="2198">
          <cell r="A2198">
            <v>100693</v>
          </cell>
          <cell r="B2198">
            <v>20672</v>
          </cell>
          <cell r="C2198">
            <v>20672</v>
          </cell>
          <cell r="D2198" t="str">
            <v>adult</v>
          </cell>
          <cell r="E2198" t="str">
            <v>B</v>
          </cell>
          <cell r="F2198" t="str">
            <v>MENTAL HEALTH COUNSELOR, RN</v>
          </cell>
          <cell r="G2198" t="str">
            <v>5278A</v>
          </cell>
          <cell r="H2198">
            <v>6275.27</v>
          </cell>
          <cell r="I2198">
            <v>1</v>
          </cell>
          <cell r="J2198">
            <v>12</v>
          </cell>
          <cell r="K2198">
            <v>1</v>
          </cell>
          <cell r="L2198">
            <v>76804.323333333334</v>
          </cell>
        </row>
        <row r="2199">
          <cell r="A2199">
            <v>100694</v>
          </cell>
          <cell r="B2199">
            <v>20672</v>
          </cell>
          <cell r="C2199">
            <v>20672</v>
          </cell>
          <cell r="D2199" t="str">
            <v>adult</v>
          </cell>
          <cell r="E2199" t="str">
            <v>B</v>
          </cell>
          <cell r="F2199" t="str">
            <v>MENTAL HEALTH COUNSELOR, RN</v>
          </cell>
          <cell r="G2199" t="str">
            <v>5278A</v>
          </cell>
          <cell r="H2199">
            <v>6275.27</v>
          </cell>
          <cell r="I2199">
            <v>1</v>
          </cell>
          <cell r="J2199">
            <v>12</v>
          </cell>
          <cell r="K2199">
            <v>1</v>
          </cell>
          <cell r="L2199">
            <v>76804.323333333334</v>
          </cell>
        </row>
        <row r="2200">
          <cell r="A2200">
            <v>100696</v>
          </cell>
          <cell r="B2200">
            <v>20676</v>
          </cell>
          <cell r="C2200">
            <v>20672</v>
          </cell>
          <cell r="D2200" t="str">
            <v>adult</v>
          </cell>
          <cell r="E2200" t="str">
            <v>B</v>
          </cell>
          <cell r="F2200" t="str">
            <v>MENTAL HEALTH COUNSELOR, RN</v>
          </cell>
          <cell r="G2200" t="str">
            <v>5278A</v>
          </cell>
          <cell r="H2200">
            <v>6275.27</v>
          </cell>
          <cell r="I2200">
            <v>1</v>
          </cell>
          <cell r="J2200">
            <v>12</v>
          </cell>
          <cell r="K2200">
            <v>1</v>
          </cell>
          <cell r="L2200">
            <v>76804.323333333334</v>
          </cell>
        </row>
        <row r="2201">
          <cell r="A2201">
            <v>100700</v>
          </cell>
          <cell r="B2201">
            <v>20672</v>
          </cell>
          <cell r="C2201">
            <v>20672</v>
          </cell>
          <cell r="D2201" t="str">
            <v>adult</v>
          </cell>
          <cell r="E2201" t="str">
            <v>B</v>
          </cell>
          <cell r="F2201" t="str">
            <v>MENTAL HEALTH COUNSELOR, RN</v>
          </cell>
          <cell r="G2201" t="str">
            <v>5278A</v>
          </cell>
          <cell r="H2201">
            <v>6275.27</v>
          </cell>
          <cell r="I2201">
            <v>1</v>
          </cell>
          <cell r="J2201">
            <v>12</v>
          </cell>
          <cell r="K2201">
            <v>1</v>
          </cell>
          <cell r="L2201">
            <v>76804.323333333334</v>
          </cell>
        </row>
        <row r="2202">
          <cell r="A2202">
            <v>102708</v>
          </cell>
          <cell r="B2202">
            <v>20672</v>
          </cell>
          <cell r="C2202">
            <v>20672</v>
          </cell>
          <cell r="D2202" t="str">
            <v>adult</v>
          </cell>
          <cell r="E2202" t="str">
            <v>B</v>
          </cell>
          <cell r="F2202" t="str">
            <v>MENTAL HEALTH COUNSELOR, RN</v>
          </cell>
          <cell r="G2202" t="str">
            <v>5278A</v>
          </cell>
          <cell r="H2202">
            <v>6275.27</v>
          </cell>
          <cell r="I2202">
            <v>1</v>
          </cell>
          <cell r="J2202">
            <v>12</v>
          </cell>
          <cell r="K2202">
            <v>1</v>
          </cell>
          <cell r="L2202">
            <v>76804.323333333334</v>
          </cell>
        </row>
        <row r="2203">
          <cell r="A2203">
            <v>102914</v>
          </cell>
          <cell r="B2203">
            <v>20676</v>
          </cell>
          <cell r="C2203">
            <v>20672</v>
          </cell>
          <cell r="D2203" t="str">
            <v>adult</v>
          </cell>
          <cell r="E2203" t="str">
            <v>B</v>
          </cell>
          <cell r="F2203" t="str">
            <v>MENTAL HEALTH COUNSELOR, RN</v>
          </cell>
          <cell r="G2203" t="str">
            <v>5278H</v>
          </cell>
          <cell r="H2203">
            <v>35.770000000000003</v>
          </cell>
          <cell r="I2203">
            <v>1</v>
          </cell>
          <cell r="J2203">
            <v>193</v>
          </cell>
          <cell r="K2203">
            <v>9.2432950191570884E-2</v>
          </cell>
          <cell r="L2203">
            <v>7041.45</v>
          </cell>
        </row>
        <row r="2204">
          <cell r="A2204">
            <v>103346</v>
          </cell>
          <cell r="B2204">
            <v>20672</v>
          </cell>
          <cell r="C2204">
            <v>20672</v>
          </cell>
          <cell r="D2204" t="str">
            <v>adult</v>
          </cell>
          <cell r="E2204" t="str">
            <v>B</v>
          </cell>
          <cell r="F2204" t="str">
            <v>MENTAL HEALTH COUNSELOR, RN</v>
          </cell>
          <cell r="G2204" t="str">
            <v>5278A</v>
          </cell>
          <cell r="H2204">
            <v>6275.27</v>
          </cell>
          <cell r="I2204">
            <v>1</v>
          </cell>
          <cell r="J2204">
            <v>12</v>
          </cell>
          <cell r="K2204">
            <v>1</v>
          </cell>
          <cell r="L2204">
            <v>76804.323333333334</v>
          </cell>
        </row>
        <row r="2205">
          <cell r="A2205">
            <v>103347</v>
          </cell>
          <cell r="B2205">
            <v>20672</v>
          </cell>
          <cell r="C2205">
            <v>20672</v>
          </cell>
          <cell r="D2205" t="str">
            <v>adult</v>
          </cell>
          <cell r="E2205" t="str">
            <v>B</v>
          </cell>
          <cell r="F2205" t="str">
            <v>MENTAL HEALTH COUNSELOR, RN</v>
          </cell>
          <cell r="G2205" t="str">
            <v>5278A</v>
          </cell>
          <cell r="H2205">
            <v>6275.27</v>
          </cell>
          <cell r="I2205">
            <v>1</v>
          </cell>
          <cell r="J2205">
            <v>12</v>
          </cell>
          <cell r="K2205">
            <v>1</v>
          </cell>
          <cell r="L2205">
            <v>76804.323333333334</v>
          </cell>
        </row>
        <row r="2206">
          <cell r="A2206">
            <v>103442</v>
          </cell>
          <cell r="B2206">
            <v>20672</v>
          </cell>
          <cell r="C2206">
            <v>20672</v>
          </cell>
          <cell r="D2206" t="str">
            <v>adult</v>
          </cell>
          <cell r="E2206" t="str">
            <v>B</v>
          </cell>
          <cell r="F2206" t="str">
            <v>MENTAL HEALTH COUNSELOR, RN</v>
          </cell>
          <cell r="G2206" t="str">
            <v>5278A</v>
          </cell>
          <cell r="H2206">
            <v>6275.27</v>
          </cell>
          <cell r="I2206">
            <v>1</v>
          </cell>
          <cell r="J2206">
            <v>12</v>
          </cell>
          <cell r="K2206">
            <v>1</v>
          </cell>
          <cell r="L2206">
            <v>76804.323333333334</v>
          </cell>
        </row>
        <row r="2207">
          <cell r="A2207">
            <v>102169</v>
          </cell>
          <cell r="B2207">
            <v>20676</v>
          </cell>
          <cell r="C2207">
            <v>20672</v>
          </cell>
          <cell r="D2207" t="str">
            <v>adult</v>
          </cell>
          <cell r="E2207" t="str">
            <v>B</v>
          </cell>
          <cell r="F2207" t="str">
            <v>MENTAL HEALTH PSYCHIATRIST</v>
          </cell>
          <cell r="G2207" t="str">
            <v>4735A</v>
          </cell>
          <cell r="H2207">
            <v>12844</v>
          </cell>
          <cell r="I2207">
            <v>1</v>
          </cell>
          <cell r="J2207">
            <v>6</v>
          </cell>
          <cell r="K2207">
            <v>0.5</v>
          </cell>
          <cell r="L2207">
            <v>77064</v>
          </cell>
        </row>
        <row r="2208">
          <cell r="A2208">
            <v>103138</v>
          </cell>
          <cell r="B2208">
            <v>20672</v>
          </cell>
          <cell r="C2208">
            <v>20672</v>
          </cell>
          <cell r="D2208" t="str">
            <v>adult</v>
          </cell>
          <cell r="E2208" t="str">
            <v>B</v>
          </cell>
          <cell r="F2208" t="str">
            <v>MENTAL HEALTH PSYCHIATRIST</v>
          </cell>
          <cell r="G2208" t="str">
            <v>4735A</v>
          </cell>
          <cell r="H2208">
            <v>12844</v>
          </cell>
          <cell r="I2208">
            <v>1</v>
          </cell>
          <cell r="J2208">
            <v>4</v>
          </cell>
          <cell r="K2208">
            <v>0.33333333333333331</v>
          </cell>
          <cell r="L2208">
            <v>51376</v>
          </cell>
        </row>
        <row r="2209">
          <cell r="A2209">
            <v>103322</v>
          </cell>
          <cell r="B2209">
            <v>20672</v>
          </cell>
          <cell r="C2209">
            <v>20672</v>
          </cell>
          <cell r="D2209" t="str">
            <v>adult</v>
          </cell>
          <cell r="E2209" t="str">
            <v>B</v>
          </cell>
          <cell r="F2209" t="str">
            <v>MENTAL HEALTH PSYCHIATRIST</v>
          </cell>
          <cell r="G2209" t="str">
            <v>4735A</v>
          </cell>
          <cell r="H2209">
            <v>12844</v>
          </cell>
          <cell r="I2209">
            <v>1</v>
          </cell>
          <cell r="J2209">
            <v>6</v>
          </cell>
          <cell r="K2209">
            <v>0.5</v>
          </cell>
          <cell r="L2209">
            <v>77064</v>
          </cell>
        </row>
        <row r="2210">
          <cell r="A2210">
            <v>103324</v>
          </cell>
          <cell r="B2210">
            <v>20672</v>
          </cell>
          <cell r="C2210">
            <v>20672</v>
          </cell>
          <cell r="D2210" t="str">
            <v>adult</v>
          </cell>
          <cell r="E2210" t="str">
            <v>B</v>
          </cell>
          <cell r="F2210" t="str">
            <v>MENTAL HEALTH PSYCHIATRIST</v>
          </cell>
          <cell r="G2210" t="str">
            <v>4735A</v>
          </cell>
          <cell r="H2210">
            <v>12844</v>
          </cell>
          <cell r="I2210">
            <v>1</v>
          </cell>
          <cell r="J2210">
            <v>12</v>
          </cell>
          <cell r="K2210">
            <v>1</v>
          </cell>
          <cell r="L2210">
            <v>154128</v>
          </cell>
        </row>
        <row r="2211">
          <cell r="A2211">
            <v>103352</v>
          </cell>
          <cell r="B2211">
            <v>20672</v>
          </cell>
          <cell r="C2211">
            <v>20672</v>
          </cell>
          <cell r="D2211" t="str">
            <v>adult</v>
          </cell>
          <cell r="E2211" t="str">
            <v>B</v>
          </cell>
          <cell r="F2211" t="str">
            <v>MENTAL HEALTH PSYCHIATRIST</v>
          </cell>
          <cell r="G2211" t="str">
            <v>4735A</v>
          </cell>
          <cell r="H2211">
            <v>12844</v>
          </cell>
          <cell r="I2211">
            <v>1</v>
          </cell>
          <cell r="J2211">
            <v>12</v>
          </cell>
          <cell r="K2211">
            <v>1</v>
          </cell>
          <cell r="L2211">
            <v>154128</v>
          </cell>
        </row>
        <row r="2212">
          <cell r="A2212">
            <v>103353</v>
          </cell>
          <cell r="B2212">
            <v>20672</v>
          </cell>
          <cell r="C2212">
            <v>20672</v>
          </cell>
          <cell r="D2212" t="str">
            <v>adult</v>
          </cell>
          <cell r="E2212" t="str">
            <v>B</v>
          </cell>
          <cell r="F2212" t="str">
            <v>MENTAL HEALTH PSYCHIATRIST</v>
          </cell>
          <cell r="G2212" t="str">
            <v>4735A</v>
          </cell>
          <cell r="H2212">
            <v>12844</v>
          </cell>
          <cell r="I2212">
            <v>1</v>
          </cell>
          <cell r="J2212">
            <v>12</v>
          </cell>
          <cell r="K2212">
            <v>1</v>
          </cell>
          <cell r="L2212">
            <v>154128</v>
          </cell>
        </row>
        <row r="2213">
          <cell r="A2213">
            <v>103354</v>
          </cell>
          <cell r="B2213">
            <v>20672</v>
          </cell>
          <cell r="C2213">
            <v>20672</v>
          </cell>
          <cell r="D2213" t="str">
            <v>adult</v>
          </cell>
          <cell r="E2213" t="str">
            <v>B</v>
          </cell>
          <cell r="F2213" t="str">
            <v>MENTAL HEALTH PSYCHIATRIST</v>
          </cell>
          <cell r="G2213" t="str">
            <v>4735A</v>
          </cell>
          <cell r="H2213">
            <v>12844</v>
          </cell>
          <cell r="I2213">
            <v>1</v>
          </cell>
          <cell r="J2213">
            <v>12</v>
          </cell>
          <cell r="K2213">
            <v>1</v>
          </cell>
          <cell r="L2213">
            <v>154128</v>
          </cell>
        </row>
        <row r="2214">
          <cell r="A2214">
            <v>103355</v>
          </cell>
          <cell r="B2214">
            <v>20672</v>
          </cell>
          <cell r="C2214">
            <v>20672</v>
          </cell>
          <cell r="D2214" t="str">
            <v>adult</v>
          </cell>
          <cell r="E2214" t="str">
            <v>B</v>
          </cell>
          <cell r="F2214" t="str">
            <v>MENTAL HEALTH PSYCHIATRIST</v>
          </cell>
          <cell r="G2214" t="str">
            <v>4735A</v>
          </cell>
          <cell r="H2214">
            <v>12844</v>
          </cell>
          <cell r="I2214">
            <v>1</v>
          </cell>
          <cell r="J2214">
            <v>12</v>
          </cell>
          <cell r="K2214">
            <v>1</v>
          </cell>
          <cell r="L2214">
            <v>154128</v>
          </cell>
        </row>
        <row r="2215">
          <cell r="A2215">
            <v>103357</v>
          </cell>
          <cell r="B2215">
            <v>20672</v>
          </cell>
          <cell r="C2215">
            <v>20672</v>
          </cell>
          <cell r="D2215" t="str">
            <v>adult</v>
          </cell>
          <cell r="E2215" t="str">
            <v>B</v>
          </cell>
          <cell r="F2215" t="str">
            <v>MENTAL HEALTH PSYCHIATRIST</v>
          </cell>
          <cell r="G2215" t="str">
            <v>4735A</v>
          </cell>
          <cell r="H2215">
            <v>12844</v>
          </cell>
          <cell r="I2215">
            <v>1</v>
          </cell>
          <cell r="J2215">
            <v>12</v>
          </cell>
          <cell r="K2215">
            <v>1</v>
          </cell>
          <cell r="L2215">
            <v>154128</v>
          </cell>
        </row>
        <row r="2216">
          <cell r="A2216">
            <v>103359</v>
          </cell>
          <cell r="B2216">
            <v>20672</v>
          </cell>
          <cell r="C2216">
            <v>20672</v>
          </cell>
          <cell r="D2216" t="str">
            <v>adult</v>
          </cell>
          <cell r="E2216" t="str">
            <v>B</v>
          </cell>
          <cell r="F2216" t="str">
            <v>MENTAL HEALTH PSYCHIATRIST</v>
          </cell>
          <cell r="G2216" t="str">
            <v>4735A</v>
          </cell>
          <cell r="H2216">
            <v>12844</v>
          </cell>
          <cell r="I2216">
            <v>1</v>
          </cell>
          <cell r="J2216">
            <v>12</v>
          </cell>
          <cell r="K2216">
            <v>1</v>
          </cell>
          <cell r="L2216">
            <v>154128</v>
          </cell>
        </row>
        <row r="2217">
          <cell r="A2217">
            <v>103441</v>
          </cell>
          <cell r="B2217">
            <v>20672</v>
          </cell>
          <cell r="C2217">
            <v>20672</v>
          </cell>
          <cell r="D2217" t="str">
            <v>adult</v>
          </cell>
          <cell r="E2217" t="str">
            <v>B</v>
          </cell>
          <cell r="F2217" t="str">
            <v>MENTAL HEALTH PSYCHIATRIST</v>
          </cell>
          <cell r="G2217" t="str">
            <v>4735A</v>
          </cell>
          <cell r="H2217">
            <v>12844</v>
          </cell>
          <cell r="I2217">
            <v>1</v>
          </cell>
          <cell r="J2217">
            <v>12</v>
          </cell>
          <cell r="K2217">
            <v>1</v>
          </cell>
          <cell r="L2217">
            <v>154128</v>
          </cell>
        </row>
        <row r="2218">
          <cell r="A2218">
            <v>104560</v>
          </cell>
          <cell r="B2218">
            <v>20672</v>
          </cell>
          <cell r="C2218">
            <v>20672</v>
          </cell>
          <cell r="D2218" t="str">
            <v>adult</v>
          </cell>
          <cell r="E2218" t="str">
            <v>B</v>
          </cell>
          <cell r="F2218" t="str">
            <v>MENTAL HEALTH PSYCHIATRIST</v>
          </cell>
          <cell r="G2218" t="str">
            <v>4735A</v>
          </cell>
          <cell r="H2218">
            <v>12844</v>
          </cell>
          <cell r="I2218">
            <v>1</v>
          </cell>
          <cell r="J2218">
            <v>12</v>
          </cell>
          <cell r="K2218">
            <v>1</v>
          </cell>
          <cell r="L2218">
            <v>154128</v>
          </cell>
        </row>
        <row r="2219">
          <cell r="A2219">
            <v>104561</v>
          </cell>
          <cell r="B2219">
            <v>20672</v>
          </cell>
          <cell r="C2219">
            <v>20672</v>
          </cell>
          <cell r="D2219" t="str">
            <v>adult</v>
          </cell>
          <cell r="E2219" t="str">
            <v>B</v>
          </cell>
          <cell r="F2219" t="str">
            <v>MENTAL HEALTH PSYCHIATRIST</v>
          </cell>
          <cell r="G2219" t="str">
            <v>4735A</v>
          </cell>
          <cell r="H2219">
            <v>12844</v>
          </cell>
          <cell r="I2219">
            <v>1</v>
          </cell>
          <cell r="J2219">
            <v>12</v>
          </cell>
          <cell r="K2219">
            <v>1</v>
          </cell>
          <cell r="L2219">
            <v>154128</v>
          </cell>
        </row>
        <row r="2220">
          <cell r="A2220">
            <v>104562</v>
          </cell>
          <cell r="B2220">
            <v>20672</v>
          </cell>
          <cell r="C2220">
            <v>20672</v>
          </cell>
          <cell r="D2220" t="str">
            <v>adult</v>
          </cell>
          <cell r="E2220" t="str">
            <v>B</v>
          </cell>
          <cell r="F2220" t="str">
            <v>MENTAL HEALTH PSYCHIATRIST</v>
          </cell>
          <cell r="G2220" t="str">
            <v>4735A</v>
          </cell>
          <cell r="H2220">
            <v>12844</v>
          </cell>
          <cell r="I2220">
            <v>1</v>
          </cell>
          <cell r="J2220">
            <v>12</v>
          </cell>
          <cell r="K2220">
            <v>1</v>
          </cell>
          <cell r="L2220">
            <v>154128</v>
          </cell>
        </row>
        <row r="2221">
          <cell r="A2221">
            <v>100861</v>
          </cell>
          <cell r="B2221">
            <v>20657</v>
          </cell>
          <cell r="C2221">
            <v>20672</v>
          </cell>
          <cell r="D2221" t="str">
            <v>adult</v>
          </cell>
          <cell r="E2221" t="str">
            <v>B</v>
          </cell>
          <cell r="F2221" t="str">
            <v>MENTAL HEALTH SERVICES COORD I</v>
          </cell>
          <cell r="G2221" t="str">
            <v>8148A</v>
          </cell>
          <cell r="H2221">
            <v>5126.91</v>
          </cell>
          <cell r="I2221">
            <v>1</v>
          </cell>
          <cell r="J2221">
            <v>12</v>
          </cell>
          <cell r="K2221">
            <v>1</v>
          </cell>
          <cell r="L2221">
            <v>61522.92</v>
          </cell>
        </row>
        <row r="2222">
          <cell r="A2222">
            <v>100866</v>
          </cell>
          <cell r="B2222">
            <v>20672</v>
          </cell>
          <cell r="C2222">
            <v>20672</v>
          </cell>
          <cell r="D2222" t="str">
            <v>adult</v>
          </cell>
          <cell r="E2222" t="str">
            <v>B</v>
          </cell>
          <cell r="F2222" t="str">
            <v>MENTAL HEALTH SERVICES COORD I</v>
          </cell>
          <cell r="G2222" t="str">
            <v>8148A</v>
          </cell>
          <cell r="H2222">
            <v>5126.91</v>
          </cell>
          <cell r="I2222">
            <v>1</v>
          </cell>
          <cell r="J2222">
            <v>12</v>
          </cell>
          <cell r="K2222">
            <v>1</v>
          </cell>
          <cell r="L2222">
            <v>61522.92</v>
          </cell>
        </row>
        <row r="2223">
          <cell r="A2223">
            <v>100880</v>
          </cell>
          <cell r="B2223">
            <v>20672</v>
          </cell>
          <cell r="C2223">
            <v>20672</v>
          </cell>
          <cell r="D2223" t="str">
            <v>adult</v>
          </cell>
          <cell r="E2223" t="str">
            <v>B</v>
          </cell>
          <cell r="F2223" t="str">
            <v>MENTAL HEALTH SERVICES COORD II</v>
          </cell>
          <cell r="G2223" t="str">
            <v>8149A</v>
          </cell>
          <cell r="H2223">
            <v>5152.3599999999997</v>
          </cell>
          <cell r="I2223">
            <v>1</v>
          </cell>
          <cell r="J2223">
            <v>12</v>
          </cell>
          <cell r="K2223">
            <v>1</v>
          </cell>
          <cell r="L2223">
            <v>61828.72</v>
          </cell>
        </row>
        <row r="2224">
          <cell r="A2224">
            <v>100592</v>
          </cell>
          <cell r="B2224">
            <v>20672</v>
          </cell>
          <cell r="C2224">
            <v>20672</v>
          </cell>
          <cell r="D2224" t="str">
            <v>adult</v>
          </cell>
          <cell r="E2224" t="str">
            <v>B</v>
          </cell>
          <cell r="F2224" t="str">
            <v>MNTL HLTH CLINICAL PROGRAM HEAD</v>
          </cell>
          <cell r="G2224" t="str">
            <v>4726A</v>
          </cell>
          <cell r="H2224">
            <v>8709.73</v>
          </cell>
          <cell r="I2224">
            <v>1</v>
          </cell>
          <cell r="J2224">
            <v>12</v>
          </cell>
          <cell r="K2224">
            <v>1</v>
          </cell>
          <cell r="L2224">
            <v>104516.76</v>
          </cell>
        </row>
        <row r="2225">
          <cell r="A2225">
            <v>103134</v>
          </cell>
          <cell r="B2225">
            <v>20670</v>
          </cell>
          <cell r="C2225">
            <v>20672</v>
          </cell>
          <cell r="D2225" t="str">
            <v>adult</v>
          </cell>
          <cell r="E2225" t="str">
            <v>B</v>
          </cell>
          <cell r="F2225" t="str">
            <v xml:space="preserve">PATIENT FINANCIAL SERVICES WORKER  </v>
          </cell>
          <cell r="G2225" t="str">
            <v>9193A</v>
          </cell>
          <cell r="H2225">
            <v>3403.55</v>
          </cell>
          <cell r="I2225">
            <v>1</v>
          </cell>
          <cell r="J2225">
            <v>9</v>
          </cell>
          <cell r="K2225">
            <v>0.75</v>
          </cell>
          <cell r="L2225">
            <v>30631.95</v>
          </cell>
        </row>
        <row r="2226">
          <cell r="A2226">
            <v>101212</v>
          </cell>
          <cell r="B2226">
            <v>20672</v>
          </cell>
          <cell r="C2226">
            <v>20672</v>
          </cell>
          <cell r="D2226" t="str">
            <v>adult</v>
          </cell>
          <cell r="E2226" t="str">
            <v>B</v>
          </cell>
          <cell r="F2226" t="str">
            <v>PSYCHIATRIC SOCIAL WORKER II</v>
          </cell>
          <cell r="G2226" t="str">
            <v>9035A</v>
          </cell>
          <cell r="H2226">
            <v>5425.82</v>
          </cell>
          <cell r="I2226">
            <v>1</v>
          </cell>
          <cell r="J2226">
            <v>12</v>
          </cell>
          <cell r="K2226">
            <v>1</v>
          </cell>
          <cell r="L2226">
            <v>65109.84</v>
          </cell>
        </row>
        <row r="2227">
          <cell r="A2227">
            <v>101215</v>
          </cell>
          <cell r="B2227">
            <v>20672</v>
          </cell>
          <cell r="C2227">
            <v>20672</v>
          </cell>
          <cell r="D2227" t="str">
            <v>adult</v>
          </cell>
          <cell r="E2227" t="str">
            <v>B</v>
          </cell>
          <cell r="F2227" t="str">
            <v>PSYCHIATRIC SOCIAL WORKER II</v>
          </cell>
          <cell r="G2227" t="str">
            <v>9035A</v>
          </cell>
          <cell r="H2227">
            <v>5425.82</v>
          </cell>
          <cell r="I2227">
            <v>1</v>
          </cell>
          <cell r="J2227">
            <v>12</v>
          </cell>
          <cell r="K2227">
            <v>1</v>
          </cell>
          <cell r="L2227">
            <v>65109.84</v>
          </cell>
        </row>
        <row r="2228">
          <cell r="A2228">
            <v>101217</v>
          </cell>
          <cell r="B2228">
            <v>20673</v>
          </cell>
          <cell r="C2228">
            <v>20672</v>
          </cell>
          <cell r="D2228" t="str">
            <v>adult</v>
          </cell>
          <cell r="E2228" t="str">
            <v>B</v>
          </cell>
          <cell r="F2228" t="str">
            <v>PSYCHIATRIC SOCIAL WORKER II</v>
          </cell>
          <cell r="G2228" t="str">
            <v>9035A</v>
          </cell>
          <cell r="H2228">
            <v>5425.82</v>
          </cell>
          <cell r="I2228">
            <v>1</v>
          </cell>
          <cell r="J2228">
            <v>12</v>
          </cell>
          <cell r="K2228">
            <v>1</v>
          </cell>
          <cell r="L2228">
            <v>65109.84</v>
          </cell>
        </row>
        <row r="2229">
          <cell r="A2229">
            <v>103139</v>
          </cell>
          <cell r="B2229">
            <v>20672</v>
          </cell>
          <cell r="C2229">
            <v>20672</v>
          </cell>
          <cell r="D2229" t="str">
            <v>adult</v>
          </cell>
          <cell r="E2229" t="str">
            <v>B</v>
          </cell>
          <cell r="F2229" t="str">
            <v>PSYCHIATRIC SOCIAL WORKER II</v>
          </cell>
          <cell r="G2229" t="str">
            <v>9035A</v>
          </cell>
          <cell r="H2229">
            <v>5425.82</v>
          </cell>
          <cell r="I2229">
            <v>1</v>
          </cell>
          <cell r="J2229">
            <v>3</v>
          </cell>
          <cell r="K2229">
            <v>0.25</v>
          </cell>
          <cell r="L2229">
            <v>16277.46</v>
          </cell>
        </row>
        <row r="2230">
          <cell r="A2230">
            <v>103140</v>
          </cell>
          <cell r="B2230">
            <v>20672</v>
          </cell>
          <cell r="C2230">
            <v>20672</v>
          </cell>
          <cell r="D2230" t="str">
            <v>adult</v>
          </cell>
          <cell r="E2230" t="str">
            <v>B</v>
          </cell>
          <cell r="F2230" t="str">
            <v>PSYCHIATRIC SOCIAL WORKER II</v>
          </cell>
          <cell r="G2230" t="str">
            <v>9035A</v>
          </cell>
          <cell r="H2230">
            <v>5425.82</v>
          </cell>
          <cell r="I2230">
            <v>1</v>
          </cell>
          <cell r="J2230">
            <v>6</v>
          </cell>
          <cell r="K2230">
            <v>0.5</v>
          </cell>
          <cell r="L2230">
            <v>32554.92</v>
          </cell>
        </row>
        <row r="2231">
          <cell r="A2231">
            <v>103360</v>
          </cell>
          <cell r="B2231">
            <v>20672</v>
          </cell>
          <cell r="C2231">
            <v>20672</v>
          </cell>
          <cell r="D2231" t="str">
            <v>adult</v>
          </cell>
          <cell r="E2231" t="str">
            <v>B</v>
          </cell>
          <cell r="F2231" t="str">
            <v>PSYCHIATRIC SOCIAL WORKER II</v>
          </cell>
          <cell r="G2231" t="str">
            <v>9035A</v>
          </cell>
          <cell r="H2231">
            <v>5425.82</v>
          </cell>
          <cell r="I2231">
            <v>1</v>
          </cell>
          <cell r="J2231">
            <v>12</v>
          </cell>
          <cell r="K2231">
            <v>1</v>
          </cell>
          <cell r="L2231">
            <v>65109.84</v>
          </cell>
        </row>
        <row r="2232">
          <cell r="A2232">
            <v>103361</v>
          </cell>
          <cell r="B2232">
            <v>20672</v>
          </cell>
          <cell r="C2232">
            <v>20672</v>
          </cell>
          <cell r="D2232" t="str">
            <v>adult</v>
          </cell>
          <cell r="E2232" t="str">
            <v>B</v>
          </cell>
          <cell r="F2232" t="str">
            <v>PSYCHIATRIC SOCIAL WORKER II</v>
          </cell>
          <cell r="G2232" t="str">
            <v>9035A</v>
          </cell>
          <cell r="H2232">
            <v>5425.82</v>
          </cell>
          <cell r="I2232">
            <v>1</v>
          </cell>
          <cell r="J2232">
            <v>12</v>
          </cell>
          <cell r="K2232">
            <v>1</v>
          </cell>
          <cell r="L2232">
            <v>65109.84</v>
          </cell>
        </row>
        <row r="2233">
          <cell r="A2233">
            <v>103362</v>
          </cell>
          <cell r="B2233">
            <v>20672</v>
          </cell>
          <cell r="C2233">
            <v>20672</v>
          </cell>
          <cell r="D2233" t="str">
            <v>adult</v>
          </cell>
          <cell r="E2233" t="str">
            <v>B</v>
          </cell>
          <cell r="F2233" t="str">
            <v>PSYCHIATRIC SOCIAL WORKER II</v>
          </cell>
          <cell r="G2233" t="str">
            <v>9035A</v>
          </cell>
          <cell r="H2233">
            <v>5425.82</v>
          </cell>
          <cell r="I2233">
            <v>1</v>
          </cell>
          <cell r="J2233">
            <v>12</v>
          </cell>
          <cell r="K2233">
            <v>1</v>
          </cell>
          <cell r="L2233">
            <v>65109.84</v>
          </cell>
        </row>
        <row r="2234">
          <cell r="A2234">
            <v>103363</v>
          </cell>
          <cell r="B2234">
            <v>20672</v>
          </cell>
          <cell r="C2234">
            <v>20672</v>
          </cell>
          <cell r="D2234" t="str">
            <v>adult</v>
          </cell>
          <cell r="E2234" t="str">
            <v>B</v>
          </cell>
          <cell r="F2234" t="str">
            <v>PSYCHIATRIC SOCIAL WORKER II</v>
          </cell>
          <cell r="G2234" t="str">
            <v>9035A</v>
          </cell>
          <cell r="H2234">
            <v>5425.82</v>
          </cell>
          <cell r="I2234">
            <v>1</v>
          </cell>
          <cell r="J2234">
            <v>12</v>
          </cell>
          <cell r="K2234">
            <v>1</v>
          </cell>
          <cell r="L2234">
            <v>65109.84</v>
          </cell>
        </row>
        <row r="2235">
          <cell r="A2235">
            <v>103364</v>
          </cell>
          <cell r="B2235">
            <v>20672</v>
          </cell>
          <cell r="C2235">
            <v>20672</v>
          </cell>
          <cell r="D2235" t="str">
            <v>adult</v>
          </cell>
          <cell r="E2235" t="str">
            <v>B</v>
          </cell>
          <cell r="F2235" t="str">
            <v>PSYCHIATRIC SOCIAL WORKER II</v>
          </cell>
          <cell r="G2235" t="str">
            <v>9035A</v>
          </cell>
          <cell r="H2235">
            <v>5425.82</v>
          </cell>
          <cell r="I2235">
            <v>1</v>
          </cell>
          <cell r="J2235">
            <v>12</v>
          </cell>
          <cell r="K2235">
            <v>1</v>
          </cell>
          <cell r="L2235">
            <v>65109.84</v>
          </cell>
        </row>
        <row r="2236">
          <cell r="A2236">
            <v>103365</v>
          </cell>
          <cell r="B2236">
            <v>20672</v>
          </cell>
          <cell r="C2236">
            <v>20672</v>
          </cell>
          <cell r="D2236" t="str">
            <v>adult</v>
          </cell>
          <cell r="E2236" t="str">
            <v>B</v>
          </cell>
          <cell r="F2236" t="str">
            <v>PSYCHIATRIC SOCIAL WORKER II</v>
          </cell>
          <cell r="G2236" t="str">
            <v>9035A</v>
          </cell>
          <cell r="H2236">
            <v>5425.82</v>
          </cell>
          <cell r="I2236">
            <v>1</v>
          </cell>
          <cell r="J2236">
            <v>12</v>
          </cell>
          <cell r="K2236">
            <v>1</v>
          </cell>
          <cell r="L2236">
            <v>65109.84</v>
          </cell>
        </row>
        <row r="2237">
          <cell r="A2237">
            <v>103366</v>
          </cell>
          <cell r="B2237">
            <v>20672</v>
          </cell>
          <cell r="C2237">
            <v>20672</v>
          </cell>
          <cell r="D2237" t="str">
            <v>adult</v>
          </cell>
          <cell r="E2237" t="str">
            <v>B</v>
          </cell>
          <cell r="F2237" t="str">
            <v>PSYCHIATRIC SOCIAL WORKER II</v>
          </cell>
          <cell r="G2237" t="str">
            <v>9035A</v>
          </cell>
          <cell r="H2237">
            <v>5425.82</v>
          </cell>
          <cell r="I2237">
            <v>1</v>
          </cell>
          <cell r="J2237">
            <v>12</v>
          </cell>
          <cell r="K2237">
            <v>1</v>
          </cell>
          <cell r="L2237">
            <v>65109.84</v>
          </cell>
        </row>
        <row r="2238">
          <cell r="A2238">
            <v>103367</v>
          </cell>
          <cell r="B2238">
            <v>20672</v>
          </cell>
          <cell r="C2238">
            <v>20672</v>
          </cell>
          <cell r="D2238" t="str">
            <v>adult</v>
          </cell>
          <cell r="E2238" t="str">
            <v>B</v>
          </cell>
          <cell r="F2238" t="str">
            <v>PSYCHIATRIC SOCIAL WORKER II</v>
          </cell>
          <cell r="G2238" t="str">
            <v>9035A</v>
          </cell>
          <cell r="H2238">
            <v>5425.82</v>
          </cell>
          <cell r="I2238">
            <v>1</v>
          </cell>
          <cell r="J2238">
            <v>12</v>
          </cell>
          <cell r="K2238">
            <v>1</v>
          </cell>
          <cell r="L2238">
            <v>65109.84</v>
          </cell>
        </row>
        <row r="2239">
          <cell r="A2239">
            <v>103368</v>
          </cell>
          <cell r="B2239">
            <v>20672</v>
          </cell>
          <cell r="C2239">
            <v>20672</v>
          </cell>
          <cell r="D2239" t="str">
            <v>adult</v>
          </cell>
          <cell r="E2239" t="str">
            <v>B</v>
          </cell>
          <cell r="F2239" t="str">
            <v>PSYCHIATRIC SOCIAL WORKER II</v>
          </cell>
          <cell r="G2239" t="str">
            <v>9035A</v>
          </cell>
          <cell r="H2239">
            <v>5425.82</v>
          </cell>
          <cell r="I2239">
            <v>1</v>
          </cell>
          <cell r="J2239">
            <v>12</v>
          </cell>
          <cell r="K2239">
            <v>1</v>
          </cell>
          <cell r="L2239">
            <v>65109.84</v>
          </cell>
        </row>
        <row r="2240">
          <cell r="A2240">
            <v>103369</v>
          </cell>
          <cell r="B2240">
            <v>20672</v>
          </cell>
          <cell r="C2240">
            <v>20672</v>
          </cell>
          <cell r="D2240" t="str">
            <v>adult</v>
          </cell>
          <cell r="E2240" t="str">
            <v>B</v>
          </cell>
          <cell r="F2240" t="str">
            <v>PSYCHIATRIC SOCIAL WORKER II</v>
          </cell>
          <cell r="G2240" t="str">
            <v>9035A</v>
          </cell>
          <cell r="H2240">
            <v>5425.82</v>
          </cell>
          <cell r="I2240">
            <v>1</v>
          </cell>
          <cell r="J2240">
            <v>12</v>
          </cell>
          <cell r="K2240">
            <v>1</v>
          </cell>
          <cell r="L2240">
            <v>65109.84</v>
          </cell>
        </row>
        <row r="2241">
          <cell r="A2241">
            <v>103370</v>
          </cell>
          <cell r="B2241">
            <v>20672</v>
          </cell>
          <cell r="C2241">
            <v>20672</v>
          </cell>
          <cell r="D2241" t="str">
            <v>adult</v>
          </cell>
          <cell r="E2241" t="str">
            <v>B</v>
          </cell>
          <cell r="F2241" t="str">
            <v>PSYCHIATRIC SOCIAL WORKER II</v>
          </cell>
          <cell r="G2241" t="str">
            <v>9035A</v>
          </cell>
          <cell r="H2241">
            <v>5425.82</v>
          </cell>
          <cell r="I2241">
            <v>1</v>
          </cell>
          <cell r="J2241">
            <v>12</v>
          </cell>
          <cell r="K2241">
            <v>1</v>
          </cell>
          <cell r="L2241">
            <v>65109.84</v>
          </cell>
        </row>
        <row r="2242">
          <cell r="A2242">
            <v>103443</v>
          </cell>
          <cell r="B2242">
            <v>20672</v>
          </cell>
          <cell r="C2242">
            <v>20672</v>
          </cell>
          <cell r="D2242" t="str">
            <v>adult</v>
          </cell>
          <cell r="E2242" t="str">
            <v>B</v>
          </cell>
          <cell r="F2242" t="str">
            <v>PSYCHIATRIC SOCIAL WORKER II</v>
          </cell>
          <cell r="G2242" t="str">
            <v>9035A</v>
          </cell>
          <cell r="H2242">
            <v>5425.82</v>
          </cell>
          <cell r="I2242">
            <v>1</v>
          </cell>
          <cell r="J2242">
            <v>12</v>
          </cell>
          <cell r="K2242">
            <v>1</v>
          </cell>
          <cell r="L2242">
            <v>65109.84</v>
          </cell>
        </row>
        <row r="2243">
          <cell r="A2243">
            <v>103444</v>
          </cell>
          <cell r="B2243">
            <v>20672</v>
          </cell>
          <cell r="C2243">
            <v>20672</v>
          </cell>
          <cell r="D2243" t="str">
            <v>adult</v>
          </cell>
          <cell r="E2243" t="str">
            <v>B</v>
          </cell>
          <cell r="F2243" t="str">
            <v>PSYCHIATRIC SOCIAL WORKER II</v>
          </cell>
          <cell r="G2243" t="str">
            <v>9035A</v>
          </cell>
          <cell r="H2243">
            <v>5425.82</v>
          </cell>
          <cell r="I2243">
            <v>1</v>
          </cell>
          <cell r="J2243">
            <v>12</v>
          </cell>
          <cell r="K2243">
            <v>1</v>
          </cell>
          <cell r="L2243">
            <v>65109.84</v>
          </cell>
        </row>
        <row r="2244">
          <cell r="A2244">
            <v>104516</v>
          </cell>
          <cell r="B2244">
            <v>18700</v>
          </cell>
          <cell r="C2244">
            <v>20672</v>
          </cell>
          <cell r="D2244" t="str">
            <v>adult</v>
          </cell>
          <cell r="E2244" t="str">
            <v>B</v>
          </cell>
          <cell r="F2244" t="str">
            <v>PSYCHIATRIC SOCIAL WORKER II</v>
          </cell>
          <cell r="G2244" t="str">
            <v>9035A</v>
          </cell>
          <cell r="H2244">
            <v>5425.82</v>
          </cell>
          <cell r="I2244">
            <v>1</v>
          </cell>
          <cell r="J2244">
            <v>12</v>
          </cell>
          <cell r="K2244">
            <v>1</v>
          </cell>
          <cell r="L2244">
            <v>65109.84</v>
          </cell>
        </row>
        <row r="2245">
          <cell r="A2245">
            <v>104532</v>
          </cell>
          <cell r="B2245">
            <v>18700</v>
          </cell>
          <cell r="C2245">
            <v>20672</v>
          </cell>
          <cell r="D2245" t="str">
            <v>adult</v>
          </cell>
          <cell r="E2245" t="str">
            <v>B</v>
          </cell>
          <cell r="F2245" t="str">
            <v>PSYCHIATRIC SOCIAL WORKER II</v>
          </cell>
          <cell r="G2245" t="str">
            <v>9035A</v>
          </cell>
          <cell r="H2245">
            <v>5425.82</v>
          </cell>
          <cell r="I2245">
            <v>1</v>
          </cell>
          <cell r="J2245">
            <v>12</v>
          </cell>
          <cell r="K2245">
            <v>1</v>
          </cell>
          <cell r="L2245">
            <v>65109.84</v>
          </cell>
        </row>
        <row r="2246">
          <cell r="A2246">
            <v>101341</v>
          </cell>
          <cell r="B2246">
            <v>20672</v>
          </cell>
          <cell r="C2246">
            <v>20672</v>
          </cell>
          <cell r="D2246" t="str">
            <v>adult</v>
          </cell>
          <cell r="E2246" t="str">
            <v>B</v>
          </cell>
          <cell r="F2246" t="str">
            <v>PSYCHIATRIC TECHNICIAN II</v>
          </cell>
          <cell r="G2246" t="str">
            <v>8162A</v>
          </cell>
          <cell r="H2246">
            <v>3420.09</v>
          </cell>
          <cell r="I2246">
            <v>1</v>
          </cell>
          <cell r="J2246">
            <v>12</v>
          </cell>
          <cell r="K2246">
            <v>1</v>
          </cell>
          <cell r="L2246">
            <v>41041.08</v>
          </cell>
        </row>
        <row r="2247">
          <cell r="A2247">
            <v>103088</v>
          </cell>
          <cell r="B2247">
            <v>20672</v>
          </cell>
          <cell r="C2247">
            <v>20672</v>
          </cell>
          <cell r="D2247" t="str">
            <v>adult</v>
          </cell>
          <cell r="E2247" t="str">
            <v>B</v>
          </cell>
          <cell r="F2247" t="str">
            <v>PSYCHIATRIC TECHNICIAN III</v>
          </cell>
          <cell r="G2247" t="str">
            <v>8163A</v>
          </cell>
          <cell r="H2247">
            <v>3705.73</v>
          </cell>
          <cell r="I2247">
            <v>1</v>
          </cell>
          <cell r="J2247">
            <v>12</v>
          </cell>
          <cell r="K2247">
            <v>1</v>
          </cell>
          <cell r="L2247">
            <v>44468.76</v>
          </cell>
        </row>
        <row r="2248">
          <cell r="A2248">
            <v>103089</v>
          </cell>
          <cell r="B2248">
            <v>20672</v>
          </cell>
          <cell r="C2248">
            <v>20672</v>
          </cell>
          <cell r="D2248" t="str">
            <v>adult</v>
          </cell>
          <cell r="E2248" t="str">
            <v>B</v>
          </cell>
          <cell r="F2248" t="str">
            <v>PSYCHIATRIC TECHNICIAN III</v>
          </cell>
          <cell r="G2248" t="str">
            <v>8163A</v>
          </cell>
          <cell r="H2248">
            <v>3705.73</v>
          </cell>
          <cell r="I2248">
            <v>1</v>
          </cell>
          <cell r="J2248">
            <v>12</v>
          </cell>
          <cell r="K2248">
            <v>1</v>
          </cell>
          <cell r="L2248">
            <v>44468.76</v>
          </cell>
        </row>
        <row r="2249">
          <cell r="A2249">
            <v>104564</v>
          </cell>
          <cell r="B2249">
            <v>20672</v>
          </cell>
          <cell r="C2249">
            <v>20672</v>
          </cell>
          <cell r="D2249" t="str">
            <v>adult</v>
          </cell>
          <cell r="E2249" t="str">
            <v>B</v>
          </cell>
          <cell r="F2249" t="str">
            <v xml:space="preserve">RECREATION THERAPIST I             </v>
          </cell>
          <cell r="G2249" t="str">
            <v>5871A</v>
          </cell>
          <cell r="H2249">
            <v>4187.82</v>
          </cell>
          <cell r="I2249">
            <v>1</v>
          </cell>
          <cell r="J2249">
            <v>12</v>
          </cell>
          <cell r="K2249">
            <v>1</v>
          </cell>
          <cell r="L2249">
            <v>50253.84</v>
          </cell>
        </row>
        <row r="2250">
          <cell r="A2250">
            <v>102163</v>
          </cell>
          <cell r="B2250">
            <v>20672</v>
          </cell>
          <cell r="C2250">
            <v>20672</v>
          </cell>
          <cell r="D2250" t="str">
            <v>adult</v>
          </cell>
          <cell r="E2250" t="str">
            <v>B</v>
          </cell>
          <cell r="F2250" t="str">
            <v>RECREATION THERAPIST II</v>
          </cell>
          <cell r="G2250" t="str">
            <v>5872A</v>
          </cell>
          <cell r="H2250">
            <v>4667.6400000000003</v>
          </cell>
          <cell r="I2250">
            <v>1</v>
          </cell>
          <cell r="J2250">
            <v>12</v>
          </cell>
          <cell r="K2250">
            <v>1</v>
          </cell>
          <cell r="L2250">
            <v>56011.68</v>
          </cell>
        </row>
        <row r="2251">
          <cell r="A2251">
            <v>103818</v>
          </cell>
          <cell r="B2251">
            <v>20446</v>
          </cell>
          <cell r="C2251">
            <v>20672</v>
          </cell>
          <cell r="D2251" t="str">
            <v>adult</v>
          </cell>
          <cell r="E2251" t="str">
            <v>B</v>
          </cell>
          <cell r="F2251" t="str">
            <v>RECREATION THERAPIST II</v>
          </cell>
          <cell r="G2251" t="str">
            <v>5872A</v>
          </cell>
          <cell r="H2251">
            <v>4667.6400000000003</v>
          </cell>
          <cell r="I2251">
            <v>1</v>
          </cell>
          <cell r="J2251">
            <v>12</v>
          </cell>
          <cell r="K2251">
            <v>1</v>
          </cell>
          <cell r="L2251">
            <v>56011.68</v>
          </cell>
        </row>
        <row r="2252">
          <cell r="A2252">
            <v>104484</v>
          </cell>
          <cell r="B2252">
            <v>20672</v>
          </cell>
          <cell r="C2252">
            <v>20672</v>
          </cell>
          <cell r="D2252" t="str">
            <v>adult</v>
          </cell>
          <cell r="E2252" t="str">
            <v>B</v>
          </cell>
          <cell r="F2252" t="str">
            <v>RECREATION THERAPY ASSISTANT</v>
          </cell>
          <cell r="G2252" t="str">
            <v>5870A</v>
          </cell>
          <cell r="H2252">
            <v>3241.64</v>
          </cell>
          <cell r="I2252">
            <v>1</v>
          </cell>
          <cell r="J2252">
            <v>12</v>
          </cell>
          <cell r="K2252">
            <v>1</v>
          </cell>
          <cell r="L2252">
            <v>38899.68</v>
          </cell>
        </row>
        <row r="2253">
          <cell r="A2253">
            <v>104567</v>
          </cell>
          <cell r="B2253">
            <v>20672</v>
          </cell>
          <cell r="C2253">
            <v>20672</v>
          </cell>
          <cell r="D2253" t="str">
            <v>adult</v>
          </cell>
          <cell r="E2253" t="str">
            <v>B</v>
          </cell>
          <cell r="F2253" t="str">
            <v>REHABILITATION COUNSELOR II</v>
          </cell>
          <cell r="G2253" t="str">
            <v>8593A</v>
          </cell>
          <cell r="H2253">
            <v>4076.09</v>
          </cell>
          <cell r="I2253">
            <v>1</v>
          </cell>
          <cell r="J2253">
            <v>12</v>
          </cell>
          <cell r="K2253">
            <v>1</v>
          </cell>
          <cell r="L2253">
            <v>48922.8</v>
          </cell>
        </row>
        <row r="2254">
          <cell r="A2254">
            <v>104569</v>
          </cell>
          <cell r="B2254">
            <v>20672</v>
          </cell>
          <cell r="C2254">
            <v>20672</v>
          </cell>
          <cell r="D2254" t="str">
            <v>adult</v>
          </cell>
          <cell r="E2254" t="str">
            <v>B</v>
          </cell>
          <cell r="F2254" t="str">
            <v>REHABILITATION COUNSELOR II</v>
          </cell>
          <cell r="G2254" t="str">
            <v>8593A</v>
          </cell>
          <cell r="H2254">
            <v>4076.09</v>
          </cell>
          <cell r="I2254">
            <v>1</v>
          </cell>
          <cell r="J2254">
            <v>12</v>
          </cell>
          <cell r="K2254">
            <v>1</v>
          </cell>
          <cell r="L2254">
            <v>48922.8</v>
          </cell>
        </row>
        <row r="2255">
          <cell r="A2255">
            <v>101418</v>
          </cell>
          <cell r="B2255">
            <v>20672</v>
          </cell>
          <cell r="C2255">
            <v>20672</v>
          </cell>
          <cell r="D2255" t="str">
            <v>adult</v>
          </cell>
          <cell r="E2255" t="str">
            <v>B</v>
          </cell>
          <cell r="F2255" t="str">
            <v xml:space="preserve">SECRETARY III                      </v>
          </cell>
          <cell r="G2255" t="str">
            <v>2096A</v>
          </cell>
          <cell r="H2255">
            <v>3387</v>
          </cell>
          <cell r="I2255">
            <v>1</v>
          </cell>
          <cell r="J2255">
            <v>12</v>
          </cell>
          <cell r="K2255">
            <v>1</v>
          </cell>
          <cell r="L2255">
            <v>40643.839999999997</v>
          </cell>
        </row>
        <row r="2256">
          <cell r="A2256">
            <v>101422</v>
          </cell>
          <cell r="B2256">
            <v>20672</v>
          </cell>
          <cell r="C2256">
            <v>20672</v>
          </cell>
          <cell r="D2256" t="str">
            <v>adult</v>
          </cell>
          <cell r="E2256" t="str">
            <v>B</v>
          </cell>
          <cell r="F2256" t="str">
            <v xml:space="preserve">SENIOR CLERK                       </v>
          </cell>
          <cell r="G2256" t="str">
            <v>1140A</v>
          </cell>
          <cell r="H2256">
            <v>2941</v>
          </cell>
          <cell r="I2256">
            <v>1</v>
          </cell>
          <cell r="J2256">
            <v>12</v>
          </cell>
          <cell r="K2256">
            <v>1</v>
          </cell>
          <cell r="L2256">
            <v>35292</v>
          </cell>
        </row>
        <row r="2257">
          <cell r="A2257">
            <v>101464</v>
          </cell>
          <cell r="B2257">
            <v>20672</v>
          </cell>
          <cell r="C2257">
            <v>20672</v>
          </cell>
          <cell r="D2257" t="str">
            <v>adult</v>
          </cell>
          <cell r="E2257" t="str">
            <v>B</v>
          </cell>
          <cell r="F2257" t="str">
            <v>SENIOR MENTAL HEALTH COUNSELOR, RN</v>
          </cell>
          <cell r="G2257" t="str">
            <v>5280A</v>
          </cell>
          <cell r="H2257">
            <v>6790.09</v>
          </cell>
          <cell r="I2257">
            <v>1</v>
          </cell>
          <cell r="J2257">
            <v>12</v>
          </cell>
          <cell r="K2257">
            <v>1</v>
          </cell>
          <cell r="L2257">
            <v>83105.40203389831</v>
          </cell>
        </row>
        <row r="2258">
          <cell r="A2258">
            <v>101465</v>
          </cell>
          <cell r="B2258">
            <v>20672</v>
          </cell>
          <cell r="C2258">
            <v>20672</v>
          </cell>
          <cell r="D2258" t="str">
            <v>adult</v>
          </cell>
          <cell r="E2258" t="str">
            <v>B</v>
          </cell>
          <cell r="F2258" t="str">
            <v>SENIOR MENTAL HEALTH COUNSELOR, RN</v>
          </cell>
          <cell r="G2258" t="str">
            <v>5280A</v>
          </cell>
          <cell r="H2258">
            <v>6790.09</v>
          </cell>
          <cell r="I2258">
            <v>1</v>
          </cell>
          <cell r="J2258">
            <v>12</v>
          </cell>
          <cell r="K2258">
            <v>1</v>
          </cell>
          <cell r="L2258">
            <v>83105.40203389831</v>
          </cell>
        </row>
        <row r="2259">
          <cell r="A2259">
            <v>103445</v>
          </cell>
          <cell r="B2259">
            <v>20672</v>
          </cell>
          <cell r="C2259">
            <v>20672</v>
          </cell>
          <cell r="D2259" t="str">
            <v>adult</v>
          </cell>
          <cell r="E2259" t="str">
            <v>B</v>
          </cell>
          <cell r="F2259" t="str">
            <v>SENIOR MENTAL HEALTH COUNSELOR, RN</v>
          </cell>
          <cell r="G2259" t="str">
            <v>5280A</v>
          </cell>
          <cell r="H2259">
            <v>6790.09</v>
          </cell>
          <cell r="I2259">
            <v>1</v>
          </cell>
          <cell r="J2259">
            <v>12</v>
          </cell>
          <cell r="K2259">
            <v>1</v>
          </cell>
          <cell r="L2259">
            <v>83105.40203389831</v>
          </cell>
        </row>
        <row r="2260">
          <cell r="A2260">
            <v>103372</v>
          </cell>
          <cell r="B2260">
            <v>20672</v>
          </cell>
          <cell r="C2260">
            <v>20672</v>
          </cell>
          <cell r="D2260" t="str">
            <v>adult</v>
          </cell>
          <cell r="E2260" t="str">
            <v>B</v>
          </cell>
          <cell r="F2260" t="str">
            <v xml:space="preserve">SENIOR TYPIST-CLERK                </v>
          </cell>
          <cell r="G2260" t="str">
            <v>2216A</v>
          </cell>
          <cell r="H2260">
            <v>3013.55</v>
          </cell>
          <cell r="I2260">
            <v>1</v>
          </cell>
          <cell r="J2260">
            <v>12</v>
          </cell>
          <cell r="K2260">
            <v>1</v>
          </cell>
          <cell r="L2260">
            <v>36162.6</v>
          </cell>
        </row>
        <row r="2261">
          <cell r="A2261">
            <v>103599</v>
          </cell>
          <cell r="B2261">
            <v>20672</v>
          </cell>
          <cell r="C2261">
            <v>20672</v>
          </cell>
          <cell r="D2261" t="str">
            <v>adult</v>
          </cell>
          <cell r="E2261" t="str">
            <v>B</v>
          </cell>
          <cell r="F2261" t="str">
            <v xml:space="preserve">SENIOR TYPIST-CLERK                </v>
          </cell>
          <cell r="G2261" t="str">
            <v>2216A</v>
          </cell>
          <cell r="H2261">
            <v>3013.55</v>
          </cell>
          <cell r="I2261">
            <v>1</v>
          </cell>
          <cell r="J2261">
            <v>12</v>
          </cell>
          <cell r="K2261">
            <v>1</v>
          </cell>
          <cell r="L2261">
            <v>36162.6</v>
          </cell>
        </row>
        <row r="2262">
          <cell r="A2262">
            <v>103603</v>
          </cell>
          <cell r="B2262">
            <v>20672</v>
          </cell>
          <cell r="C2262">
            <v>20672</v>
          </cell>
          <cell r="D2262" t="str">
            <v>adult</v>
          </cell>
          <cell r="E2262" t="str">
            <v>B</v>
          </cell>
          <cell r="F2262" t="str">
            <v xml:space="preserve">SENIOR TYPIST-CLERK                </v>
          </cell>
          <cell r="G2262" t="str">
            <v>2216A</v>
          </cell>
          <cell r="H2262">
            <v>3013.55</v>
          </cell>
          <cell r="I2262">
            <v>1</v>
          </cell>
          <cell r="J2262">
            <v>12</v>
          </cell>
          <cell r="K2262">
            <v>1</v>
          </cell>
          <cell r="L2262">
            <v>36162.6</v>
          </cell>
        </row>
        <row r="2263">
          <cell r="A2263">
            <v>103604</v>
          </cell>
          <cell r="B2263">
            <v>20672</v>
          </cell>
          <cell r="C2263">
            <v>20672</v>
          </cell>
          <cell r="D2263" t="str">
            <v>adult</v>
          </cell>
          <cell r="E2263" t="str">
            <v>B</v>
          </cell>
          <cell r="F2263" t="str">
            <v xml:space="preserve">SENIOR TYPIST-CLERK                </v>
          </cell>
          <cell r="G2263" t="str">
            <v>2216A</v>
          </cell>
          <cell r="H2263">
            <v>3013.55</v>
          </cell>
          <cell r="I2263">
            <v>1</v>
          </cell>
          <cell r="J2263">
            <v>12</v>
          </cell>
          <cell r="K2263">
            <v>1</v>
          </cell>
          <cell r="L2263">
            <v>36162.6</v>
          </cell>
        </row>
        <row r="2264">
          <cell r="A2264">
            <v>103606</v>
          </cell>
          <cell r="B2264">
            <v>20672</v>
          </cell>
          <cell r="C2264">
            <v>20672</v>
          </cell>
          <cell r="D2264" t="str">
            <v>adult</v>
          </cell>
          <cell r="E2264" t="str">
            <v>B</v>
          </cell>
          <cell r="F2264" t="str">
            <v xml:space="preserve">SENIOR TYPIST-CLERK                </v>
          </cell>
          <cell r="G2264" t="str">
            <v>2216A</v>
          </cell>
          <cell r="H2264">
            <v>3013.55</v>
          </cell>
          <cell r="I2264">
            <v>1</v>
          </cell>
          <cell r="J2264">
            <v>12</v>
          </cell>
          <cell r="K2264">
            <v>1</v>
          </cell>
          <cell r="L2264">
            <v>36162.6</v>
          </cell>
        </row>
        <row r="2265">
          <cell r="A2265">
            <v>103607</v>
          </cell>
          <cell r="B2265">
            <v>20672</v>
          </cell>
          <cell r="C2265">
            <v>20672</v>
          </cell>
          <cell r="D2265" t="str">
            <v>adult</v>
          </cell>
          <cell r="E2265" t="str">
            <v>B</v>
          </cell>
          <cell r="F2265" t="str">
            <v xml:space="preserve">SENIOR TYPIST-CLERK                </v>
          </cell>
          <cell r="G2265" t="str">
            <v>2216A</v>
          </cell>
          <cell r="H2265">
            <v>3013.55</v>
          </cell>
          <cell r="I2265">
            <v>1</v>
          </cell>
          <cell r="J2265">
            <v>12</v>
          </cell>
          <cell r="K2265">
            <v>1</v>
          </cell>
          <cell r="L2265">
            <v>36162.6</v>
          </cell>
        </row>
        <row r="2266">
          <cell r="A2266">
            <v>103615</v>
          </cell>
          <cell r="B2266">
            <v>20676</v>
          </cell>
          <cell r="C2266">
            <v>20672</v>
          </cell>
          <cell r="D2266" t="str">
            <v>adult</v>
          </cell>
          <cell r="E2266" t="str">
            <v>B</v>
          </cell>
          <cell r="F2266" t="str">
            <v xml:space="preserve">SENIOR TYPIST-CLERK                </v>
          </cell>
          <cell r="G2266" t="str">
            <v>2216A</v>
          </cell>
          <cell r="H2266">
            <v>3013.55</v>
          </cell>
          <cell r="I2266">
            <v>1</v>
          </cell>
          <cell r="J2266">
            <v>12</v>
          </cell>
          <cell r="K2266">
            <v>1</v>
          </cell>
          <cell r="L2266">
            <v>36162.6</v>
          </cell>
        </row>
        <row r="2267">
          <cell r="A2267">
            <v>103616</v>
          </cell>
          <cell r="B2267">
            <v>20672</v>
          </cell>
          <cell r="C2267">
            <v>20672</v>
          </cell>
          <cell r="D2267" t="str">
            <v>adult</v>
          </cell>
          <cell r="E2267" t="str">
            <v>B</v>
          </cell>
          <cell r="F2267" t="str">
            <v xml:space="preserve">SENIOR TYPIST-CLERK                </v>
          </cell>
          <cell r="G2267" t="str">
            <v>2216A</v>
          </cell>
          <cell r="H2267">
            <v>3013.55</v>
          </cell>
          <cell r="I2267">
            <v>1</v>
          </cell>
          <cell r="J2267">
            <v>12</v>
          </cell>
          <cell r="K2267">
            <v>1</v>
          </cell>
          <cell r="L2267">
            <v>36162.6</v>
          </cell>
        </row>
        <row r="2268">
          <cell r="A2268">
            <v>102155</v>
          </cell>
          <cell r="B2268">
            <v>20672</v>
          </cell>
          <cell r="C2268">
            <v>20672</v>
          </cell>
          <cell r="D2268" t="str">
            <v>adult</v>
          </cell>
          <cell r="E2268" t="str">
            <v>B</v>
          </cell>
          <cell r="F2268" t="str">
            <v xml:space="preserve">SR COMMUN MENTAL HLTH PSYCHOLOGIST </v>
          </cell>
          <cell r="G2268" t="str">
            <v>8712A</v>
          </cell>
          <cell r="H2268">
            <v>7311.45</v>
          </cell>
          <cell r="I2268">
            <v>1</v>
          </cell>
          <cell r="J2268">
            <v>12</v>
          </cell>
          <cell r="K2268">
            <v>1</v>
          </cell>
          <cell r="L2268">
            <v>87737.16</v>
          </cell>
        </row>
        <row r="2269">
          <cell r="A2269">
            <v>102164</v>
          </cell>
          <cell r="B2269">
            <v>20673</v>
          </cell>
          <cell r="C2269">
            <v>20672</v>
          </cell>
          <cell r="D2269" t="str">
            <v>adult</v>
          </cell>
          <cell r="E2269" t="str">
            <v>B</v>
          </cell>
          <cell r="F2269" t="str">
            <v xml:space="preserve">SR COMMUN MENTAL HLTH PSYCHOLOGIST </v>
          </cell>
          <cell r="G2269" t="str">
            <v>8712A</v>
          </cell>
          <cell r="H2269">
            <v>7311.45</v>
          </cell>
          <cell r="I2269">
            <v>1</v>
          </cell>
          <cell r="J2269">
            <v>12</v>
          </cell>
          <cell r="K2269">
            <v>1</v>
          </cell>
          <cell r="L2269">
            <v>87737.16</v>
          </cell>
        </row>
        <row r="2270">
          <cell r="A2270">
            <v>103373</v>
          </cell>
          <cell r="B2270">
            <v>20672</v>
          </cell>
          <cell r="C2270">
            <v>20672</v>
          </cell>
          <cell r="D2270" t="str">
            <v>adult</v>
          </cell>
          <cell r="E2270" t="str">
            <v>B</v>
          </cell>
          <cell r="F2270" t="str">
            <v xml:space="preserve">SR COMMUN MENTAL HLTH PSYCHOLOGIST </v>
          </cell>
          <cell r="G2270" t="str">
            <v>8712A</v>
          </cell>
          <cell r="H2270">
            <v>7311.45</v>
          </cell>
          <cell r="I2270">
            <v>1</v>
          </cell>
          <cell r="J2270">
            <v>12</v>
          </cell>
          <cell r="K2270">
            <v>1</v>
          </cell>
          <cell r="L2270">
            <v>87737.16</v>
          </cell>
        </row>
        <row r="2271">
          <cell r="A2271">
            <v>109416</v>
          </cell>
          <cell r="B2271">
            <v>20443</v>
          </cell>
          <cell r="C2271">
            <v>20672</v>
          </cell>
          <cell r="D2271" t="str">
            <v>adult</v>
          </cell>
          <cell r="E2271" t="str">
            <v>B</v>
          </cell>
          <cell r="F2271" t="str">
            <v xml:space="preserve">SR COMMUN MENTAL HLTH PSYCHOLOGIST </v>
          </cell>
          <cell r="G2271" t="str">
            <v>8712A</v>
          </cell>
          <cell r="H2271">
            <v>7311.45</v>
          </cell>
          <cell r="I2271">
            <v>1</v>
          </cell>
          <cell r="J2271">
            <v>12</v>
          </cell>
          <cell r="K2271">
            <v>1</v>
          </cell>
          <cell r="L2271">
            <v>87737.16</v>
          </cell>
        </row>
        <row r="2272">
          <cell r="A2272">
            <v>101525</v>
          </cell>
          <cell r="B2272">
            <v>20673</v>
          </cell>
          <cell r="C2272">
            <v>20672</v>
          </cell>
          <cell r="D2272" t="str">
            <v>adult</v>
          </cell>
          <cell r="E2272" t="str">
            <v>B</v>
          </cell>
          <cell r="F2272" t="str">
            <v>STAFF NURSE,SHERIFF</v>
          </cell>
          <cell r="G2272" t="str">
            <v>5336A</v>
          </cell>
          <cell r="H2272">
            <v>5657</v>
          </cell>
          <cell r="I2272">
            <v>1</v>
          </cell>
          <cell r="J2272">
            <v>12</v>
          </cell>
          <cell r="K2272">
            <v>1</v>
          </cell>
          <cell r="L2272">
            <v>69245.380952380947</v>
          </cell>
        </row>
        <row r="2273">
          <cell r="A2273">
            <v>102158</v>
          </cell>
          <cell r="B2273">
            <v>20672</v>
          </cell>
          <cell r="C2273">
            <v>20672</v>
          </cell>
          <cell r="D2273" t="str">
            <v>adult</v>
          </cell>
          <cell r="E2273" t="str">
            <v>B</v>
          </cell>
          <cell r="F2273" t="str">
            <v xml:space="preserve">STUDENT PROFESSIONAL WORKER        </v>
          </cell>
          <cell r="G2273" t="str">
            <v>8243F</v>
          </cell>
          <cell r="H2273">
            <v>10.3</v>
          </cell>
          <cell r="I2273">
            <v>1</v>
          </cell>
          <cell r="J2273">
            <v>671</v>
          </cell>
          <cell r="K2273">
            <v>0</v>
          </cell>
          <cell r="L2273">
            <v>6911.75</v>
          </cell>
        </row>
        <row r="2274">
          <cell r="A2274">
            <v>102160</v>
          </cell>
          <cell r="B2274">
            <v>20672</v>
          </cell>
          <cell r="C2274">
            <v>20672</v>
          </cell>
          <cell r="D2274" t="str">
            <v>adult</v>
          </cell>
          <cell r="E2274" t="str">
            <v>B</v>
          </cell>
          <cell r="F2274" t="str">
            <v xml:space="preserve">STUDENT PROFESSIONAL WORKER        </v>
          </cell>
          <cell r="G2274" t="str">
            <v>8243F</v>
          </cell>
          <cell r="H2274">
            <v>10.3</v>
          </cell>
          <cell r="I2274">
            <v>1</v>
          </cell>
          <cell r="J2274">
            <v>207</v>
          </cell>
          <cell r="K2274">
            <v>0</v>
          </cell>
          <cell r="L2274">
            <v>2131.75</v>
          </cell>
        </row>
        <row r="2275">
          <cell r="A2275">
            <v>103142</v>
          </cell>
          <cell r="B2275">
            <v>20672</v>
          </cell>
          <cell r="C2275">
            <v>20672</v>
          </cell>
          <cell r="D2275" t="str">
            <v>adult</v>
          </cell>
          <cell r="E2275" t="str">
            <v>B</v>
          </cell>
          <cell r="F2275" t="str">
            <v xml:space="preserve">STUDENT PROFESSIONAL WORKER        </v>
          </cell>
          <cell r="G2275" t="str">
            <v>8243F</v>
          </cell>
          <cell r="H2275">
            <v>10.3</v>
          </cell>
          <cell r="I2275">
            <v>1</v>
          </cell>
          <cell r="J2275">
            <v>310</v>
          </cell>
          <cell r="K2275">
            <v>0</v>
          </cell>
          <cell r="L2275">
            <v>3193.5</v>
          </cell>
        </row>
        <row r="2276">
          <cell r="A2276">
            <v>104535</v>
          </cell>
          <cell r="B2276">
            <v>18700</v>
          </cell>
          <cell r="C2276">
            <v>20672</v>
          </cell>
          <cell r="D2276" t="str">
            <v>adult</v>
          </cell>
          <cell r="E2276" t="str">
            <v>B</v>
          </cell>
          <cell r="F2276" t="str">
            <v>SUBSTANCE ABUSE COUNSELOR</v>
          </cell>
          <cell r="G2276" t="str">
            <v>5884A</v>
          </cell>
          <cell r="H2276">
            <v>3210</v>
          </cell>
          <cell r="I2276">
            <v>1</v>
          </cell>
          <cell r="J2276">
            <v>12</v>
          </cell>
          <cell r="K2276">
            <v>1</v>
          </cell>
          <cell r="L2276">
            <v>38520</v>
          </cell>
        </row>
        <row r="2277">
          <cell r="A2277">
            <v>104536</v>
          </cell>
          <cell r="B2277">
            <v>18700</v>
          </cell>
          <cell r="C2277">
            <v>20672</v>
          </cell>
          <cell r="D2277" t="str">
            <v>adult</v>
          </cell>
          <cell r="E2277" t="str">
            <v>B</v>
          </cell>
          <cell r="F2277" t="str">
            <v>SUBSTANCE ABUSE COUNSELOR</v>
          </cell>
          <cell r="G2277" t="str">
            <v>5884A</v>
          </cell>
          <cell r="H2277">
            <v>3210</v>
          </cell>
          <cell r="I2277">
            <v>1</v>
          </cell>
          <cell r="J2277">
            <v>12</v>
          </cell>
          <cell r="K2277">
            <v>1</v>
          </cell>
          <cell r="L2277">
            <v>38520</v>
          </cell>
        </row>
        <row r="2278">
          <cell r="A2278">
            <v>104551</v>
          </cell>
          <cell r="B2278">
            <v>20676</v>
          </cell>
          <cell r="C2278">
            <v>20672</v>
          </cell>
          <cell r="D2278" t="str">
            <v>adult</v>
          </cell>
          <cell r="E2278" t="str">
            <v>B</v>
          </cell>
          <cell r="F2278" t="str">
            <v>SUBSTANCE ABUSE COUNSELOR</v>
          </cell>
          <cell r="G2278" t="str">
            <v>5884A</v>
          </cell>
          <cell r="H2278">
            <v>3210</v>
          </cell>
          <cell r="I2278">
            <v>1</v>
          </cell>
          <cell r="J2278">
            <v>12</v>
          </cell>
          <cell r="K2278">
            <v>1</v>
          </cell>
          <cell r="L2278">
            <v>38520</v>
          </cell>
        </row>
        <row r="2279">
          <cell r="A2279">
            <v>104575</v>
          </cell>
          <cell r="B2279">
            <v>20672</v>
          </cell>
          <cell r="C2279">
            <v>20672</v>
          </cell>
          <cell r="D2279" t="str">
            <v>adult</v>
          </cell>
          <cell r="E2279" t="str">
            <v>B</v>
          </cell>
          <cell r="F2279" t="str">
            <v>SUBSTANCE ABUSE COUNSELOR</v>
          </cell>
          <cell r="G2279" t="str">
            <v>5884A</v>
          </cell>
          <cell r="H2279">
            <v>3210</v>
          </cell>
          <cell r="I2279">
            <v>1</v>
          </cell>
          <cell r="J2279">
            <v>12</v>
          </cell>
          <cell r="K2279">
            <v>1</v>
          </cell>
          <cell r="L2279">
            <v>38520</v>
          </cell>
        </row>
        <row r="2280">
          <cell r="A2280">
            <v>104577</v>
          </cell>
          <cell r="B2280">
            <v>20672</v>
          </cell>
          <cell r="C2280">
            <v>20672</v>
          </cell>
          <cell r="D2280" t="str">
            <v>adult</v>
          </cell>
          <cell r="E2280" t="str">
            <v>B</v>
          </cell>
          <cell r="F2280" t="str">
            <v>SUBSTANCE ABUSE COUNSELOR</v>
          </cell>
          <cell r="G2280" t="str">
            <v>5884A</v>
          </cell>
          <cell r="H2280">
            <v>3210</v>
          </cell>
          <cell r="I2280">
            <v>1</v>
          </cell>
          <cell r="J2280">
            <v>12</v>
          </cell>
          <cell r="K2280">
            <v>1</v>
          </cell>
          <cell r="L2280">
            <v>38520</v>
          </cell>
        </row>
        <row r="2281">
          <cell r="A2281">
            <v>104578</v>
          </cell>
          <cell r="B2281">
            <v>20672</v>
          </cell>
          <cell r="C2281">
            <v>20672</v>
          </cell>
          <cell r="D2281" t="str">
            <v>adult</v>
          </cell>
          <cell r="E2281" t="str">
            <v>B</v>
          </cell>
          <cell r="F2281" t="str">
            <v>SUBSTANCE ABUSE COUNSELOR</v>
          </cell>
          <cell r="G2281" t="str">
            <v>5884A</v>
          </cell>
          <cell r="H2281">
            <v>3210</v>
          </cell>
          <cell r="I2281">
            <v>1</v>
          </cell>
          <cell r="J2281">
            <v>12</v>
          </cell>
          <cell r="K2281">
            <v>1</v>
          </cell>
          <cell r="L2281">
            <v>38520</v>
          </cell>
        </row>
        <row r="2282">
          <cell r="A2282">
            <v>101610</v>
          </cell>
          <cell r="B2282">
            <v>20672</v>
          </cell>
          <cell r="C2282">
            <v>20672</v>
          </cell>
          <cell r="D2282" t="str">
            <v>adult</v>
          </cell>
          <cell r="E2282" t="str">
            <v>B</v>
          </cell>
          <cell r="F2282" t="str">
            <v xml:space="preserve">SUPERVISING STAFF NURSE I,SHERIFF  </v>
          </cell>
          <cell r="G2282" t="str">
            <v>5340A</v>
          </cell>
          <cell r="H2282">
            <v>6353.18</v>
          </cell>
          <cell r="I2282">
            <v>1</v>
          </cell>
          <cell r="J2282">
            <v>12</v>
          </cell>
          <cell r="K2282">
            <v>1</v>
          </cell>
          <cell r="L2282">
            <v>77747.960000000006</v>
          </cell>
        </row>
        <row r="2283">
          <cell r="A2283">
            <v>103374</v>
          </cell>
          <cell r="B2283">
            <v>20672</v>
          </cell>
          <cell r="C2283">
            <v>20672</v>
          </cell>
          <cell r="D2283" t="str">
            <v>adult</v>
          </cell>
          <cell r="E2283" t="str">
            <v>B</v>
          </cell>
          <cell r="F2283" t="str">
            <v xml:space="preserve">SUPVG MENTAL HEALTH PSYCHIATRIST   </v>
          </cell>
          <cell r="G2283" t="str">
            <v>4737A</v>
          </cell>
          <cell r="H2283">
            <v>13870</v>
          </cell>
          <cell r="I2283">
            <v>1</v>
          </cell>
          <cell r="J2283">
            <v>12</v>
          </cell>
          <cell r="K2283">
            <v>1</v>
          </cell>
          <cell r="L2283">
            <v>166440</v>
          </cell>
        </row>
        <row r="2284">
          <cell r="A2284">
            <v>102878</v>
          </cell>
          <cell r="B2284">
            <v>20676</v>
          </cell>
          <cell r="C2284">
            <v>20676</v>
          </cell>
          <cell r="D2284" t="str">
            <v>adult</v>
          </cell>
          <cell r="E2284" t="str">
            <v>B</v>
          </cell>
          <cell r="F2284" t="str">
            <v>ASST BEHAVIORAL SCIENCES CONSULTANT</v>
          </cell>
          <cell r="G2284" t="str">
            <v>8705J</v>
          </cell>
          <cell r="H2284">
            <v>85.79</v>
          </cell>
          <cell r="I2284">
            <v>1</v>
          </cell>
          <cell r="J2284">
            <v>412</v>
          </cell>
          <cell r="K2284">
            <v>0.78927203065134099</v>
          </cell>
          <cell r="L2284">
            <v>35345.08</v>
          </cell>
        </row>
        <row r="2285">
          <cell r="A2285">
            <v>102908</v>
          </cell>
          <cell r="B2285">
            <v>20676</v>
          </cell>
          <cell r="C2285">
            <v>20676</v>
          </cell>
          <cell r="D2285" t="str">
            <v>adult</v>
          </cell>
          <cell r="E2285" t="str">
            <v>B</v>
          </cell>
          <cell r="F2285" t="str">
            <v>ASST BEHAVIORAL SCIENCES CONSULTANT</v>
          </cell>
          <cell r="G2285" t="str">
            <v>8705J</v>
          </cell>
          <cell r="H2285">
            <v>85.79</v>
          </cell>
          <cell r="I2285">
            <v>1</v>
          </cell>
          <cell r="J2285">
            <v>391</v>
          </cell>
          <cell r="K2285">
            <v>0.74904214559386972</v>
          </cell>
          <cell r="L2285">
            <v>33544.19</v>
          </cell>
        </row>
        <row r="2286">
          <cell r="A2286">
            <v>102167</v>
          </cell>
          <cell r="B2286">
            <v>20670</v>
          </cell>
          <cell r="C2286">
            <v>20676</v>
          </cell>
          <cell r="D2286" t="str">
            <v>adult</v>
          </cell>
          <cell r="E2286" t="str">
            <v>B</v>
          </cell>
          <cell r="F2286" t="str">
            <v>CLINICAL PSYCHOLOGIST II</v>
          </cell>
          <cell r="G2286" t="str">
            <v>8697A</v>
          </cell>
          <cell r="H2286">
            <v>6993.82</v>
          </cell>
          <cell r="I2286">
            <v>1</v>
          </cell>
          <cell r="J2286">
            <v>12</v>
          </cell>
          <cell r="K2286">
            <v>1</v>
          </cell>
          <cell r="L2286">
            <v>83925.52</v>
          </cell>
        </row>
        <row r="2287">
          <cell r="A2287">
            <v>102879</v>
          </cell>
          <cell r="B2287">
            <v>20676</v>
          </cell>
          <cell r="C2287">
            <v>20676</v>
          </cell>
          <cell r="D2287" t="str">
            <v>adult</v>
          </cell>
          <cell r="E2287" t="str">
            <v>B</v>
          </cell>
          <cell r="F2287" t="str">
            <v>CLINICAL PSYCHOLOGIST II</v>
          </cell>
          <cell r="G2287" t="str">
            <v>8697N</v>
          </cell>
          <cell r="H2287">
            <v>6993.82</v>
          </cell>
          <cell r="I2287">
            <v>1</v>
          </cell>
          <cell r="J2287">
            <v>12</v>
          </cell>
          <cell r="K2287">
            <v>1</v>
          </cell>
          <cell r="L2287">
            <v>83925.52</v>
          </cell>
        </row>
        <row r="2288">
          <cell r="A2288">
            <v>103388</v>
          </cell>
          <cell r="B2288">
            <v>20673</v>
          </cell>
          <cell r="C2288">
            <v>20676</v>
          </cell>
          <cell r="D2288" t="str">
            <v>adult</v>
          </cell>
          <cell r="E2288" t="str">
            <v>B</v>
          </cell>
          <cell r="F2288" t="str">
            <v>CLINICAL PSYCHOLOGIST II</v>
          </cell>
          <cell r="G2288" t="str">
            <v>8697A</v>
          </cell>
          <cell r="H2288">
            <v>6993.82</v>
          </cell>
          <cell r="I2288">
            <v>1</v>
          </cell>
          <cell r="J2288">
            <v>12</v>
          </cell>
          <cell r="K2288">
            <v>1</v>
          </cell>
          <cell r="L2288">
            <v>83925.52</v>
          </cell>
        </row>
        <row r="2289">
          <cell r="A2289">
            <v>103416</v>
          </cell>
          <cell r="B2289">
            <v>20676</v>
          </cell>
          <cell r="C2289">
            <v>20676</v>
          </cell>
          <cell r="D2289" t="str">
            <v>adult</v>
          </cell>
          <cell r="E2289" t="str">
            <v>B</v>
          </cell>
          <cell r="F2289" t="str">
            <v>CLINICAL PSYCHOLOGIST II</v>
          </cell>
          <cell r="G2289" t="str">
            <v>8697A</v>
          </cell>
          <cell r="H2289">
            <v>6993.82</v>
          </cell>
          <cell r="I2289">
            <v>1</v>
          </cell>
          <cell r="J2289">
            <v>12</v>
          </cell>
          <cell r="K2289">
            <v>1</v>
          </cell>
          <cell r="L2289">
            <v>83925.52</v>
          </cell>
        </row>
        <row r="2290">
          <cell r="A2290">
            <v>103418</v>
          </cell>
          <cell r="B2290">
            <v>20676</v>
          </cell>
          <cell r="C2290">
            <v>20676</v>
          </cell>
          <cell r="D2290" t="str">
            <v>adult</v>
          </cell>
          <cell r="E2290" t="str">
            <v>B</v>
          </cell>
          <cell r="F2290" t="str">
            <v>CLINICAL PSYCHOLOGIST II</v>
          </cell>
          <cell r="G2290" t="str">
            <v>8697A</v>
          </cell>
          <cell r="H2290">
            <v>6993.82</v>
          </cell>
          <cell r="I2290">
            <v>1</v>
          </cell>
          <cell r="J2290">
            <v>12</v>
          </cell>
          <cell r="K2290">
            <v>1</v>
          </cell>
          <cell r="L2290">
            <v>83925.52</v>
          </cell>
        </row>
        <row r="2291">
          <cell r="A2291">
            <v>103439</v>
          </cell>
          <cell r="B2291">
            <v>20672</v>
          </cell>
          <cell r="C2291">
            <v>20676</v>
          </cell>
          <cell r="D2291" t="str">
            <v>adult</v>
          </cell>
          <cell r="E2291" t="str">
            <v>B</v>
          </cell>
          <cell r="F2291" t="str">
            <v>CLINICAL PSYCHOLOGIST II</v>
          </cell>
          <cell r="G2291" t="str">
            <v>8697A</v>
          </cell>
          <cell r="H2291">
            <v>6993.82</v>
          </cell>
          <cell r="I2291">
            <v>1</v>
          </cell>
          <cell r="J2291">
            <v>12</v>
          </cell>
          <cell r="K2291">
            <v>1</v>
          </cell>
          <cell r="L2291">
            <v>83925.52</v>
          </cell>
        </row>
        <row r="2292">
          <cell r="A2292">
            <v>104554</v>
          </cell>
          <cell r="B2292">
            <v>20672</v>
          </cell>
          <cell r="C2292">
            <v>20676</v>
          </cell>
          <cell r="D2292" t="str">
            <v>adult</v>
          </cell>
          <cell r="E2292" t="str">
            <v>B</v>
          </cell>
          <cell r="F2292" t="str">
            <v>CLINICAL PSYCHOLOGIST II</v>
          </cell>
          <cell r="G2292" t="str">
            <v>8697A</v>
          </cell>
          <cell r="H2292">
            <v>6993.82</v>
          </cell>
          <cell r="I2292">
            <v>1</v>
          </cell>
          <cell r="J2292">
            <v>12</v>
          </cell>
          <cell r="K2292">
            <v>1</v>
          </cell>
          <cell r="L2292">
            <v>83925.52</v>
          </cell>
        </row>
        <row r="2293">
          <cell r="A2293">
            <v>100329</v>
          </cell>
          <cell r="B2293">
            <v>20672</v>
          </cell>
          <cell r="C2293">
            <v>20676</v>
          </cell>
          <cell r="D2293" t="str">
            <v>adult</v>
          </cell>
          <cell r="E2293" t="str">
            <v>B</v>
          </cell>
          <cell r="F2293" t="str">
            <v xml:space="preserve">INTERMEDIATE STENOGRAPHER          </v>
          </cell>
          <cell r="G2293" t="str">
            <v>2172A</v>
          </cell>
          <cell r="H2293">
            <v>2934</v>
          </cell>
          <cell r="I2293">
            <v>1</v>
          </cell>
          <cell r="J2293">
            <v>12</v>
          </cell>
          <cell r="K2293">
            <v>1</v>
          </cell>
          <cell r="L2293">
            <v>35208</v>
          </cell>
        </row>
        <row r="2294">
          <cell r="A2294">
            <v>100445</v>
          </cell>
          <cell r="B2294">
            <v>20676</v>
          </cell>
          <cell r="C2294">
            <v>20676</v>
          </cell>
          <cell r="D2294" t="str">
            <v>adult</v>
          </cell>
          <cell r="E2294" t="str">
            <v>B</v>
          </cell>
          <cell r="F2294" t="str">
            <v>INTERMEDIATE TYPIST-CLERK</v>
          </cell>
          <cell r="G2294" t="str">
            <v>2214A</v>
          </cell>
          <cell r="H2294">
            <v>2675.27</v>
          </cell>
          <cell r="I2294">
            <v>1</v>
          </cell>
          <cell r="J2294">
            <v>12</v>
          </cell>
          <cell r="K2294">
            <v>1</v>
          </cell>
          <cell r="L2294">
            <v>32103.16</v>
          </cell>
        </row>
        <row r="2295">
          <cell r="A2295">
            <v>104366</v>
          </cell>
          <cell r="B2295">
            <v>20676</v>
          </cell>
          <cell r="C2295">
            <v>20676</v>
          </cell>
          <cell r="D2295" t="str">
            <v>adult</v>
          </cell>
          <cell r="E2295" t="str">
            <v>B</v>
          </cell>
          <cell r="F2295" t="str">
            <v>MEDICAL CASE WORKER II</v>
          </cell>
          <cell r="G2295" t="str">
            <v>9002A</v>
          </cell>
          <cell r="H2295">
            <v>3938.82</v>
          </cell>
          <cell r="I2295">
            <v>1</v>
          </cell>
          <cell r="J2295">
            <v>12</v>
          </cell>
          <cell r="K2295">
            <v>1</v>
          </cell>
          <cell r="L2295">
            <v>47265.68</v>
          </cell>
        </row>
        <row r="2296">
          <cell r="A2296">
            <v>104530</v>
          </cell>
          <cell r="B2296">
            <v>18700</v>
          </cell>
          <cell r="C2296">
            <v>20676</v>
          </cell>
          <cell r="D2296" t="str">
            <v>adult</v>
          </cell>
          <cell r="E2296" t="str">
            <v>B</v>
          </cell>
          <cell r="F2296" t="str">
            <v>MEDICAL CASE WORKER II</v>
          </cell>
          <cell r="G2296" t="str">
            <v>9002A</v>
          </cell>
          <cell r="H2296">
            <v>3938.82</v>
          </cell>
          <cell r="I2296">
            <v>1</v>
          </cell>
          <cell r="J2296">
            <v>12</v>
          </cell>
          <cell r="K2296">
            <v>1</v>
          </cell>
          <cell r="L2296">
            <v>47265.68</v>
          </cell>
        </row>
        <row r="2297">
          <cell r="A2297">
            <v>104547</v>
          </cell>
          <cell r="B2297">
            <v>20676</v>
          </cell>
          <cell r="C2297">
            <v>20676</v>
          </cell>
          <cell r="D2297" t="str">
            <v>adult</v>
          </cell>
          <cell r="E2297" t="str">
            <v>B</v>
          </cell>
          <cell r="F2297" t="str">
            <v>MEDICAL CASE WORKER II</v>
          </cell>
          <cell r="G2297" t="str">
            <v>9002A</v>
          </cell>
          <cell r="H2297">
            <v>3938.82</v>
          </cell>
          <cell r="I2297">
            <v>1</v>
          </cell>
          <cell r="J2297">
            <v>12</v>
          </cell>
          <cell r="K2297">
            <v>1</v>
          </cell>
          <cell r="L2297">
            <v>47265.68</v>
          </cell>
        </row>
        <row r="2298">
          <cell r="A2298">
            <v>100695</v>
          </cell>
          <cell r="B2298">
            <v>20672</v>
          </cell>
          <cell r="C2298">
            <v>20676</v>
          </cell>
          <cell r="D2298" t="str">
            <v>adult</v>
          </cell>
          <cell r="E2298" t="str">
            <v>B</v>
          </cell>
          <cell r="F2298" t="str">
            <v>MENTAL HEALTH COUNSELOR, RN</v>
          </cell>
          <cell r="G2298" t="str">
            <v>5278A</v>
          </cell>
          <cell r="H2298">
            <v>6275.27</v>
          </cell>
          <cell r="I2298">
            <v>1</v>
          </cell>
          <cell r="J2298">
            <v>12</v>
          </cell>
          <cell r="K2298">
            <v>1</v>
          </cell>
          <cell r="L2298">
            <v>76804.323333333334</v>
          </cell>
        </row>
        <row r="2299">
          <cell r="A2299">
            <v>100699</v>
          </cell>
          <cell r="B2299">
            <v>20676</v>
          </cell>
          <cell r="C2299">
            <v>20676</v>
          </cell>
          <cell r="D2299" t="str">
            <v>adult</v>
          </cell>
          <cell r="E2299" t="str">
            <v>B</v>
          </cell>
          <cell r="F2299" t="str">
            <v>MENTAL HEALTH COUNSELOR, RN</v>
          </cell>
          <cell r="G2299" t="str">
            <v>5278A</v>
          </cell>
          <cell r="H2299">
            <v>6275.27</v>
          </cell>
          <cell r="I2299">
            <v>1</v>
          </cell>
          <cell r="J2299">
            <v>12</v>
          </cell>
          <cell r="K2299">
            <v>1</v>
          </cell>
          <cell r="L2299">
            <v>76804.323333333334</v>
          </cell>
        </row>
        <row r="2300">
          <cell r="A2300">
            <v>103350</v>
          </cell>
          <cell r="B2300">
            <v>20672</v>
          </cell>
          <cell r="C2300">
            <v>20676</v>
          </cell>
          <cell r="D2300" t="str">
            <v>adult</v>
          </cell>
          <cell r="E2300" t="str">
            <v>B</v>
          </cell>
          <cell r="F2300" t="str">
            <v>MENTAL HEALTH COUNSELOR, RN</v>
          </cell>
          <cell r="G2300" t="str">
            <v>5278A</v>
          </cell>
          <cell r="H2300">
            <v>6275.27</v>
          </cell>
          <cell r="I2300">
            <v>1</v>
          </cell>
          <cell r="J2300">
            <v>12</v>
          </cell>
          <cell r="K2300">
            <v>1</v>
          </cell>
          <cell r="L2300">
            <v>76804.323333333334</v>
          </cell>
        </row>
        <row r="2301">
          <cell r="A2301">
            <v>103411</v>
          </cell>
          <cell r="B2301">
            <v>20676</v>
          </cell>
          <cell r="C2301">
            <v>20676</v>
          </cell>
          <cell r="D2301" t="str">
            <v>adult</v>
          </cell>
          <cell r="E2301" t="str">
            <v>B</v>
          </cell>
          <cell r="F2301" t="str">
            <v>MENTAL HEALTH COUNSELOR, RN</v>
          </cell>
          <cell r="G2301" t="str">
            <v>5278A</v>
          </cell>
          <cell r="H2301">
            <v>6275.27</v>
          </cell>
          <cell r="I2301">
            <v>1</v>
          </cell>
          <cell r="J2301">
            <v>12</v>
          </cell>
          <cell r="K2301">
            <v>1</v>
          </cell>
          <cell r="L2301">
            <v>76804.323333333334</v>
          </cell>
        </row>
        <row r="2302">
          <cell r="A2302">
            <v>103412</v>
          </cell>
          <cell r="B2302">
            <v>20676</v>
          </cell>
          <cell r="C2302">
            <v>20676</v>
          </cell>
          <cell r="D2302" t="str">
            <v>adult</v>
          </cell>
          <cell r="E2302" t="str">
            <v>B</v>
          </cell>
          <cell r="F2302" t="str">
            <v>MENTAL HEALTH COUNSELOR, RN</v>
          </cell>
          <cell r="G2302" t="str">
            <v>5278A</v>
          </cell>
          <cell r="H2302">
            <v>6275.27</v>
          </cell>
          <cell r="I2302">
            <v>1</v>
          </cell>
          <cell r="J2302">
            <v>12</v>
          </cell>
          <cell r="K2302">
            <v>1</v>
          </cell>
          <cell r="L2302">
            <v>76804.323333333334</v>
          </cell>
        </row>
        <row r="2303">
          <cell r="A2303">
            <v>103413</v>
          </cell>
          <cell r="B2303">
            <v>20676</v>
          </cell>
          <cell r="C2303">
            <v>20676</v>
          </cell>
          <cell r="D2303" t="str">
            <v>adult</v>
          </cell>
          <cell r="E2303" t="str">
            <v>B</v>
          </cell>
          <cell r="F2303" t="str">
            <v>MENTAL HEALTH COUNSELOR, RN</v>
          </cell>
          <cell r="G2303" t="str">
            <v>5278A</v>
          </cell>
          <cell r="H2303">
            <v>6275.27</v>
          </cell>
          <cell r="I2303">
            <v>1</v>
          </cell>
          <cell r="J2303">
            <v>12</v>
          </cell>
          <cell r="K2303">
            <v>1</v>
          </cell>
          <cell r="L2303">
            <v>76804.323333333334</v>
          </cell>
        </row>
        <row r="2304">
          <cell r="A2304">
            <v>100815</v>
          </cell>
          <cell r="B2304">
            <v>20672</v>
          </cell>
          <cell r="C2304">
            <v>20676</v>
          </cell>
          <cell r="D2304" t="str">
            <v>adult</v>
          </cell>
          <cell r="E2304" t="str">
            <v>B</v>
          </cell>
          <cell r="F2304" t="str">
            <v>MENTAL HEALTH PSYCHIATRIST</v>
          </cell>
          <cell r="G2304" t="str">
            <v>4735A</v>
          </cell>
          <cell r="H2304">
            <v>12844</v>
          </cell>
          <cell r="I2304">
            <v>1</v>
          </cell>
          <cell r="J2304">
            <v>12</v>
          </cell>
          <cell r="K2304">
            <v>1</v>
          </cell>
          <cell r="L2304">
            <v>154128</v>
          </cell>
        </row>
        <row r="2305">
          <cell r="A2305">
            <v>100816</v>
          </cell>
          <cell r="B2305">
            <v>20676</v>
          </cell>
          <cell r="C2305">
            <v>20676</v>
          </cell>
          <cell r="D2305" t="str">
            <v>adult</v>
          </cell>
          <cell r="E2305" t="str">
            <v>B</v>
          </cell>
          <cell r="F2305" t="str">
            <v>MENTAL HEALTH PSYCHIATRIST</v>
          </cell>
          <cell r="G2305" t="str">
            <v>4735A</v>
          </cell>
          <cell r="H2305">
            <v>12844</v>
          </cell>
          <cell r="I2305">
            <v>1</v>
          </cell>
          <cell r="J2305">
            <v>12</v>
          </cell>
          <cell r="K2305">
            <v>1</v>
          </cell>
          <cell r="L2305">
            <v>154128</v>
          </cell>
        </row>
        <row r="2306">
          <cell r="A2306">
            <v>103419</v>
          </cell>
          <cell r="B2306">
            <v>20676</v>
          </cell>
          <cell r="C2306">
            <v>20676</v>
          </cell>
          <cell r="D2306" t="str">
            <v>adult</v>
          </cell>
          <cell r="E2306" t="str">
            <v>B</v>
          </cell>
          <cell r="F2306" t="str">
            <v>MENTAL HEALTH PSYCHIATRIST</v>
          </cell>
          <cell r="G2306" t="str">
            <v>4735A</v>
          </cell>
          <cell r="H2306">
            <v>12844</v>
          </cell>
          <cell r="I2306">
            <v>1</v>
          </cell>
          <cell r="J2306">
            <v>12</v>
          </cell>
          <cell r="K2306">
            <v>1</v>
          </cell>
          <cell r="L2306">
            <v>154128</v>
          </cell>
        </row>
        <row r="2307">
          <cell r="A2307">
            <v>103421</v>
          </cell>
          <cell r="B2307">
            <v>20676</v>
          </cell>
          <cell r="C2307">
            <v>20676</v>
          </cell>
          <cell r="D2307" t="str">
            <v>adult</v>
          </cell>
          <cell r="E2307" t="str">
            <v>B</v>
          </cell>
          <cell r="F2307" t="str">
            <v>MENTAL HEALTH PSYCHIATRIST</v>
          </cell>
          <cell r="G2307" t="str">
            <v>4735A</v>
          </cell>
          <cell r="H2307">
            <v>12844</v>
          </cell>
          <cell r="I2307">
            <v>1</v>
          </cell>
          <cell r="J2307">
            <v>12</v>
          </cell>
          <cell r="K2307">
            <v>1</v>
          </cell>
          <cell r="L2307">
            <v>154128</v>
          </cell>
        </row>
        <row r="2308">
          <cell r="A2308">
            <v>102249</v>
          </cell>
          <cell r="B2308">
            <v>20673</v>
          </cell>
          <cell r="C2308">
            <v>20676</v>
          </cell>
          <cell r="D2308" t="str">
            <v>adult</v>
          </cell>
          <cell r="E2308" t="str">
            <v>B</v>
          </cell>
          <cell r="F2308" t="str">
            <v>MENTAL HEALTH SERVICES COORD II</v>
          </cell>
          <cell r="G2308" t="str">
            <v>8149A</v>
          </cell>
          <cell r="H2308">
            <v>5152.3599999999997</v>
          </cell>
          <cell r="I2308">
            <v>1</v>
          </cell>
          <cell r="J2308">
            <v>12</v>
          </cell>
          <cell r="K2308">
            <v>1</v>
          </cell>
          <cell r="L2308">
            <v>61828.72</v>
          </cell>
        </row>
        <row r="2309">
          <cell r="A2309">
            <v>103415</v>
          </cell>
          <cell r="B2309">
            <v>20673</v>
          </cell>
          <cell r="C2309">
            <v>20676</v>
          </cell>
          <cell r="D2309" t="str">
            <v>adult</v>
          </cell>
          <cell r="E2309" t="str">
            <v>B</v>
          </cell>
          <cell r="F2309" t="str">
            <v>MNTL HLTH CLINICAL PROGRAM HEAD</v>
          </cell>
          <cell r="G2309" t="str">
            <v>4726A</v>
          </cell>
          <cell r="H2309">
            <v>8709.73</v>
          </cell>
          <cell r="I2309">
            <v>1</v>
          </cell>
          <cell r="J2309">
            <v>12</v>
          </cell>
          <cell r="K2309">
            <v>1</v>
          </cell>
          <cell r="L2309">
            <v>104516.76</v>
          </cell>
        </row>
        <row r="2310">
          <cell r="A2310">
            <v>101213</v>
          </cell>
          <cell r="B2310">
            <v>20676</v>
          </cell>
          <cell r="C2310">
            <v>20676</v>
          </cell>
          <cell r="D2310" t="str">
            <v>adult</v>
          </cell>
          <cell r="E2310" t="str">
            <v>B</v>
          </cell>
          <cell r="F2310" t="str">
            <v>PSYCHIATRIC SOCIAL WORKER II</v>
          </cell>
          <cell r="G2310" t="str">
            <v>9035A</v>
          </cell>
          <cell r="H2310">
            <v>5425.82</v>
          </cell>
          <cell r="I2310">
            <v>1</v>
          </cell>
          <cell r="J2310">
            <v>12</v>
          </cell>
          <cell r="K2310">
            <v>1</v>
          </cell>
          <cell r="L2310">
            <v>65109.84</v>
          </cell>
        </row>
        <row r="2311">
          <cell r="A2311">
            <v>103422</v>
          </cell>
          <cell r="B2311">
            <v>20676</v>
          </cell>
          <cell r="C2311">
            <v>20676</v>
          </cell>
          <cell r="D2311" t="str">
            <v>adult</v>
          </cell>
          <cell r="E2311" t="str">
            <v>B</v>
          </cell>
          <cell r="F2311" t="str">
            <v>PSYCHIATRIC SOCIAL WORKER II</v>
          </cell>
          <cell r="G2311" t="str">
            <v>9035A</v>
          </cell>
          <cell r="H2311">
            <v>5425.82</v>
          </cell>
          <cell r="I2311">
            <v>1</v>
          </cell>
          <cell r="J2311">
            <v>12</v>
          </cell>
          <cell r="K2311">
            <v>1</v>
          </cell>
          <cell r="L2311">
            <v>65109.84</v>
          </cell>
        </row>
        <row r="2312">
          <cell r="A2312">
            <v>103423</v>
          </cell>
          <cell r="B2312">
            <v>20676</v>
          </cell>
          <cell r="C2312">
            <v>20676</v>
          </cell>
          <cell r="D2312" t="str">
            <v>adult</v>
          </cell>
          <cell r="E2312" t="str">
            <v>B</v>
          </cell>
          <cell r="F2312" t="str">
            <v>PSYCHIATRIC SOCIAL WORKER II</v>
          </cell>
          <cell r="G2312" t="str">
            <v>9035A</v>
          </cell>
          <cell r="H2312">
            <v>5425.82</v>
          </cell>
          <cell r="I2312">
            <v>1</v>
          </cell>
          <cell r="J2312">
            <v>12</v>
          </cell>
          <cell r="K2312">
            <v>1</v>
          </cell>
          <cell r="L2312">
            <v>65109.84</v>
          </cell>
        </row>
        <row r="2313">
          <cell r="A2313">
            <v>103425</v>
          </cell>
          <cell r="B2313">
            <v>20676</v>
          </cell>
          <cell r="C2313">
            <v>20676</v>
          </cell>
          <cell r="D2313" t="str">
            <v>adult</v>
          </cell>
          <cell r="E2313" t="str">
            <v>B</v>
          </cell>
          <cell r="F2313" t="str">
            <v>PSYCHIATRIC SOCIAL WORKER II</v>
          </cell>
          <cell r="G2313" t="str">
            <v>9035A</v>
          </cell>
          <cell r="H2313">
            <v>5425.82</v>
          </cell>
          <cell r="I2313">
            <v>1</v>
          </cell>
          <cell r="J2313">
            <v>12</v>
          </cell>
          <cell r="K2313">
            <v>1</v>
          </cell>
          <cell r="L2313">
            <v>65109.84</v>
          </cell>
        </row>
        <row r="2314">
          <cell r="A2314">
            <v>109961</v>
          </cell>
          <cell r="B2314">
            <v>20676</v>
          </cell>
          <cell r="C2314">
            <v>20676</v>
          </cell>
          <cell r="D2314" t="str">
            <v>adult</v>
          </cell>
          <cell r="E2314" t="str">
            <v>B</v>
          </cell>
          <cell r="F2314" t="str">
            <v>PSYCHIATRIC SOCIAL WORKER II</v>
          </cell>
          <cell r="G2314" t="str">
            <v>9035A</v>
          </cell>
          <cell r="H2314">
            <v>5425.82</v>
          </cell>
          <cell r="I2314">
            <v>1</v>
          </cell>
          <cell r="J2314">
            <v>12</v>
          </cell>
          <cell r="K2314">
            <v>1</v>
          </cell>
          <cell r="L2314">
            <v>65109.84</v>
          </cell>
        </row>
        <row r="2315">
          <cell r="A2315">
            <v>101336</v>
          </cell>
          <cell r="B2315">
            <v>20676</v>
          </cell>
          <cell r="C2315">
            <v>20676</v>
          </cell>
          <cell r="D2315" t="str">
            <v>adult</v>
          </cell>
          <cell r="E2315" t="str">
            <v>B</v>
          </cell>
          <cell r="F2315" t="str">
            <v>PSYCHIATRIC TECHNICIAN II</v>
          </cell>
          <cell r="G2315" t="str">
            <v>8162A</v>
          </cell>
          <cell r="H2315">
            <v>3420.09</v>
          </cell>
          <cell r="I2315">
            <v>1</v>
          </cell>
          <cell r="J2315">
            <v>12</v>
          </cell>
          <cell r="K2315">
            <v>1</v>
          </cell>
          <cell r="L2315">
            <v>41041.08</v>
          </cell>
        </row>
        <row r="2316">
          <cell r="A2316">
            <v>103085</v>
          </cell>
          <cell r="B2316">
            <v>20673</v>
          </cell>
          <cell r="C2316">
            <v>20676</v>
          </cell>
          <cell r="D2316" t="str">
            <v>adult</v>
          </cell>
          <cell r="E2316" t="str">
            <v>B</v>
          </cell>
          <cell r="F2316" t="str">
            <v>PSYCHIATRIC TECHNICIAN III</v>
          </cell>
          <cell r="G2316" t="str">
            <v>8163A</v>
          </cell>
          <cell r="H2316">
            <v>3705.73</v>
          </cell>
          <cell r="I2316">
            <v>1</v>
          </cell>
          <cell r="J2316">
            <v>12</v>
          </cell>
          <cell r="K2316">
            <v>1</v>
          </cell>
          <cell r="L2316">
            <v>44468.76</v>
          </cell>
        </row>
        <row r="2317">
          <cell r="A2317">
            <v>103087</v>
          </cell>
          <cell r="B2317">
            <v>20673</v>
          </cell>
          <cell r="C2317">
            <v>20676</v>
          </cell>
          <cell r="D2317" t="str">
            <v>adult</v>
          </cell>
          <cell r="E2317" t="str">
            <v>B</v>
          </cell>
          <cell r="F2317" t="str">
            <v>PSYCHIATRIC TECHNICIAN III</v>
          </cell>
          <cell r="G2317" t="str">
            <v>8163A</v>
          </cell>
          <cell r="H2317">
            <v>3705.73</v>
          </cell>
          <cell r="I2317">
            <v>1</v>
          </cell>
          <cell r="J2317">
            <v>12</v>
          </cell>
          <cell r="K2317">
            <v>1</v>
          </cell>
          <cell r="L2317">
            <v>44468.76</v>
          </cell>
        </row>
        <row r="2318">
          <cell r="A2318">
            <v>102170</v>
          </cell>
          <cell r="B2318">
            <v>20676</v>
          </cell>
          <cell r="C2318">
            <v>20676</v>
          </cell>
          <cell r="D2318" t="str">
            <v>adult</v>
          </cell>
          <cell r="E2318" t="str">
            <v>B</v>
          </cell>
          <cell r="F2318" t="str">
            <v>RECREATION THERAPIST II</v>
          </cell>
          <cell r="G2318" t="str">
            <v>5872A</v>
          </cell>
          <cell r="H2318">
            <v>4667.6400000000003</v>
          </cell>
          <cell r="I2318">
            <v>1</v>
          </cell>
          <cell r="J2318">
            <v>12</v>
          </cell>
          <cell r="K2318">
            <v>1</v>
          </cell>
          <cell r="L2318">
            <v>56011.68</v>
          </cell>
        </row>
        <row r="2319">
          <cell r="A2319">
            <v>103427</v>
          </cell>
          <cell r="B2319">
            <v>20676</v>
          </cell>
          <cell r="C2319">
            <v>20676</v>
          </cell>
          <cell r="D2319" t="str">
            <v>adult</v>
          </cell>
          <cell r="E2319" t="str">
            <v>B</v>
          </cell>
          <cell r="F2319" t="str">
            <v xml:space="preserve">SENIOR COMMUNITY WORKER II         </v>
          </cell>
          <cell r="G2319" t="str">
            <v>8105A</v>
          </cell>
          <cell r="H2319">
            <v>3428.36</v>
          </cell>
          <cell r="I2319">
            <v>1</v>
          </cell>
          <cell r="J2319">
            <v>12</v>
          </cell>
          <cell r="K2319">
            <v>1</v>
          </cell>
          <cell r="L2319">
            <v>41140.32</v>
          </cell>
        </row>
        <row r="2320">
          <cell r="A2320">
            <v>102171</v>
          </cell>
          <cell r="B2320">
            <v>20676</v>
          </cell>
          <cell r="C2320">
            <v>20676</v>
          </cell>
          <cell r="D2320" t="str">
            <v>adult</v>
          </cell>
          <cell r="E2320" t="str">
            <v>B</v>
          </cell>
          <cell r="F2320" t="str">
            <v>SENIOR MENTAL HEALTH COUNSELOR, RN</v>
          </cell>
          <cell r="G2320" t="str">
            <v>5280A</v>
          </cell>
          <cell r="H2320">
            <v>6790.09</v>
          </cell>
          <cell r="I2320">
            <v>1</v>
          </cell>
          <cell r="J2320">
            <v>12</v>
          </cell>
          <cell r="K2320">
            <v>1</v>
          </cell>
          <cell r="L2320">
            <v>83105.40203389831</v>
          </cell>
        </row>
        <row r="2321">
          <cell r="A2321">
            <v>103428</v>
          </cell>
          <cell r="B2321">
            <v>20676</v>
          </cell>
          <cell r="C2321">
            <v>20676</v>
          </cell>
          <cell r="D2321" t="str">
            <v>adult</v>
          </cell>
          <cell r="E2321" t="str">
            <v>B</v>
          </cell>
          <cell r="F2321" t="str">
            <v>SENIOR MENTAL HEALTH COUNSELOR, RN</v>
          </cell>
          <cell r="G2321" t="str">
            <v>5280A</v>
          </cell>
          <cell r="H2321">
            <v>6790.09</v>
          </cell>
          <cell r="I2321">
            <v>1</v>
          </cell>
          <cell r="J2321">
            <v>12</v>
          </cell>
          <cell r="K2321">
            <v>1</v>
          </cell>
          <cell r="L2321">
            <v>83105.40203389831</v>
          </cell>
        </row>
        <row r="2322">
          <cell r="A2322">
            <v>103612</v>
          </cell>
          <cell r="B2322">
            <v>20672</v>
          </cell>
          <cell r="C2322">
            <v>20676</v>
          </cell>
          <cell r="D2322" t="str">
            <v>adult</v>
          </cell>
          <cell r="E2322" t="str">
            <v>B</v>
          </cell>
          <cell r="F2322" t="str">
            <v xml:space="preserve">SENIOR TYPIST-CLERK                </v>
          </cell>
          <cell r="G2322" t="str">
            <v>2216A</v>
          </cell>
          <cell r="H2322">
            <v>3013.55</v>
          </cell>
          <cell r="I2322">
            <v>1</v>
          </cell>
          <cell r="J2322">
            <v>12</v>
          </cell>
          <cell r="K2322">
            <v>1</v>
          </cell>
          <cell r="L2322">
            <v>36162.6</v>
          </cell>
        </row>
        <row r="2323">
          <cell r="A2323">
            <v>104550</v>
          </cell>
          <cell r="B2323">
            <v>20676</v>
          </cell>
          <cell r="C2323">
            <v>20676</v>
          </cell>
          <cell r="D2323" t="str">
            <v>adult</v>
          </cell>
          <cell r="E2323" t="str">
            <v>B</v>
          </cell>
          <cell r="F2323" t="str">
            <v>SUBSTANCE ABUSE COUNSELOR</v>
          </cell>
          <cell r="G2323" t="str">
            <v>5884A</v>
          </cell>
          <cell r="H2323">
            <v>3210</v>
          </cell>
          <cell r="I2323">
            <v>1</v>
          </cell>
          <cell r="J2323">
            <v>12</v>
          </cell>
          <cell r="K2323">
            <v>1</v>
          </cell>
          <cell r="L2323">
            <v>38520</v>
          </cell>
        </row>
        <row r="2324">
          <cell r="A2324">
            <v>106343</v>
          </cell>
          <cell r="B2324">
            <v>21561</v>
          </cell>
          <cell r="C2324">
            <v>20676</v>
          </cell>
          <cell r="D2324" t="str">
            <v>adult</v>
          </cell>
          <cell r="E2324" t="str">
            <v>B</v>
          </cell>
          <cell r="F2324" t="str">
            <v>SUBSTANCE ABUSE COUNSELOR</v>
          </cell>
          <cell r="G2324" t="str">
            <v>5884A</v>
          </cell>
          <cell r="H2324">
            <v>3210</v>
          </cell>
          <cell r="I2324">
            <v>1</v>
          </cell>
          <cell r="J2324">
            <v>12</v>
          </cell>
          <cell r="K2324">
            <v>1</v>
          </cell>
          <cell r="L2324">
            <v>38520</v>
          </cell>
        </row>
        <row r="2325">
          <cell r="A2325">
            <v>104548</v>
          </cell>
          <cell r="B2325">
            <v>20676</v>
          </cell>
          <cell r="C2325">
            <v>20676</v>
          </cell>
          <cell r="D2325" t="str">
            <v>adult</v>
          </cell>
          <cell r="E2325" t="str">
            <v>B</v>
          </cell>
          <cell r="F2325" t="str">
            <v xml:space="preserve">SUPVG MENTAL HEALTH PSYCHIATRIST   </v>
          </cell>
          <cell r="G2325" t="str">
            <v>4737A</v>
          </cell>
          <cell r="H2325">
            <v>13870</v>
          </cell>
          <cell r="I2325">
            <v>1</v>
          </cell>
          <cell r="J2325">
            <v>12</v>
          </cell>
          <cell r="K2325">
            <v>1</v>
          </cell>
          <cell r="L2325">
            <v>166440</v>
          </cell>
        </row>
        <row r="2326">
          <cell r="A2326">
            <v>103387</v>
          </cell>
          <cell r="B2326">
            <v>20673</v>
          </cell>
          <cell r="C2326">
            <v>20673</v>
          </cell>
          <cell r="D2326" t="str">
            <v>adult</v>
          </cell>
          <cell r="E2326" t="str">
            <v>B</v>
          </cell>
          <cell r="F2326" t="str">
            <v>CLINICAL PSYCHOLOGIST II</v>
          </cell>
          <cell r="G2326" t="str">
            <v>8697A</v>
          </cell>
          <cell r="H2326">
            <v>6993.82</v>
          </cell>
          <cell r="I2326">
            <v>1</v>
          </cell>
          <cell r="J2326">
            <v>12</v>
          </cell>
          <cell r="K2326">
            <v>1</v>
          </cell>
          <cell r="L2326">
            <v>83925.52</v>
          </cell>
        </row>
        <row r="2327">
          <cell r="A2327">
            <v>104538</v>
          </cell>
          <cell r="B2327">
            <v>20673</v>
          </cell>
          <cell r="C2327">
            <v>20673</v>
          </cell>
          <cell r="D2327" t="str">
            <v>adult</v>
          </cell>
          <cell r="E2327" t="str">
            <v>B</v>
          </cell>
          <cell r="F2327" t="str">
            <v>CLINICAL PSYCHOLOGIST II</v>
          </cell>
          <cell r="G2327" t="str">
            <v>8697A</v>
          </cell>
          <cell r="H2327">
            <v>6993.82</v>
          </cell>
          <cell r="I2327">
            <v>1</v>
          </cell>
          <cell r="J2327">
            <v>12</v>
          </cell>
          <cell r="K2327">
            <v>1</v>
          </cell>
          <cell r="L2327">
            <v>83925.52</v>
          </cell>
        </row>
        <row r="2328">
          <cell r="A2328">
            <v>104555</v>
          </cell>
          <cell r="B2328">
            <v>20672</v>
          </cell>
          <cell r="C2328">
            <v>20673</v>
          </cell>
          <cell r="D2328" t="str">
            <v>adult</v>
          </cell>
          <cell r="E2328" t="str">
            <v>B</v>
          </cell>
          <cell r="F2328" t="str">
            <v>CLINICAL PSYCHOLOGIST II</v>
          </cell>
          <cell r="G2328" t="str">
            <v>8697A</v>
          </cell>
          <cell r="H2328">
            <v>6993.82</v>
          </cell>
          <cell r="I2328">
            <v>1</v>
          </cell>
          <cell r="J2328">
            <v>12</v>
          </cell>
          <cell r="K2328">
            <v>1</v>
          </cell>
          <cell r="L2328">
            <v>83925.52</v>
          </cell>
        </row>
        <row r="2329">
          <cell r="A2329">
            <v>104489</v>
          </cell>
          <cell r="B2329">
            <v>20672</v>
          </cell>
          <cell r="C2329">
            <v>20673</v>
          </cell>
          <cell r="D2329" t="str">
            <v>adult</v>
          </cell>
          <cell r="E2329" t="str">
            <v>B</v>
          </cell>
          <cell r="F2329" t="str">
            <v xml:space="preserve">INT SUPERVISING TYPIST-CLERK       </v>
          </cell>
          <cell r="G2329" t="str">
            <v>2221A</v>
          </cell>
          <cell r="H2329">
            <v>3337.91</v>
          </cell>
          <cell r="I2329">
            <v>1</v>
          </cell>
          <cell r="J2329">
            <v>12</v>
          </cell>
          <cell r="K2329">
            <v>1</v>
          </cell>
          <cell r="L2329">
            <v>40054.519999999997</v>
          </cell>
        </row>
        <row r="2330">
          <cell r="A2330">
            <v>100446</v>
          </cell>
          <cell r="B2330">
            <v>20672</v>
          </cell>
          <cell r="C2330">
            <v>20673</v>
          </cell>
          <cell r="D2330" t="str">
            <v>adult</v>
          </cell>
          <cell r="E2330" t="str">
            <v>B</v>
          </cell>
          <cell r="F2330" t="str">
            <v>INTERMEDIATE TYPIST-CLERK</v>
          </cell>
          <cell r="G2330" t="str">
            <v>2214A</v>
          </cell>
          <cell r="H2330">
            <v>2675.27</v>
          </cell>
          <cell r="I2330">
            <v>1</v>
          </cell>
          <cell r="J2330">
            <v>12</v>
          </cell>
          <cell r="K2330">
            <v>1</v>
          </cell>
          <cell r="L2330">
            <v>32103.16</v>
          </cell>
        </row>
        <row r="2331">
          <cell r="A2331">
            <v>100502</v>
          </cell>
          <cell r="B2331">
            <v>20673</v>
          </cell>
          <cell r="C2331">
            <v>20673</v>
          </cell>
          <cell r="D2331" t="str">
            <v>adult</v>
          </cell>
          <cell r="E2331" t="str">
            <v>B</v>
          </cell>
          <cell r="F2331" t="str">
            <v>MEDICAL CASE WORKER II</v>
          </cell>
          <cell r="G2331" t="str">
            <v>9002A</v>
          </cell>
          <cell r="H2331">
            <v>3938.82</v>
          </cell>
          <cell r="I2331">
            <v>1</v>
          </cell>
          <cell r="J2331">
            <v>12</v>
          </cell>
          <cell r="K2331">
            <v>1</v>
          </cell>
          <cell r="L2331">
            <v>47265.68</v>
          </cell>
        </row>
        <row r="2332">
          <cell r="A2332">
            <v>100818</v>
          </cell>
          <cell r="B2332">
            <v>20673</v>
          </cell>
          <cell r="C2332">
            <v>20673</v>
          </cell>
          <cell r="D2332" t="str">
            <v>adult</v>
          </cell>
          <cell r="E2332" t="str">
            <v>B</v>
          </cell>
          <cell r="F2332" t="str">
            <v>MENTAL HEALTH PSYCHIATRIST</v>
          </cell>
          <cell r="G2332" t="str">
            <v>4735A</v>
          </cell>
          <cell r="H2332">
            <v>12844</v>
          </cell>
          <cell r="I2332">
            <v>1</v>
          </cell>
          <cell r="J2332">
            <v>12</v>
          </cell>
          <cell r="K2332">
            <v>1</v>
          </cell>
          <cell r="L2332">
            <v>154128</v>
          </cell>
        </row>
        <row r="2333">
          <cell r="A2333">
            <v>103356</v>
          </cell>
          <cell r="B2333">
            <v>20672</v>
          </cell>
          <cell r="C2333">
            <v>20673</v>
          </cell>
          <cell r="D2333" t="str">
            <v>adult</v>
          </cell>
          <cell r="E2333" t="str">
            <v>B</v>
          </cell>
          <cell r="F2333" t="str">
            <v>MENTAL HEALTH PSYCHIATRIST</v>
          </cell>
          <cell r="G2333" t="str">
            <v>4735A</v>
          </cell>
          <cell r="H2333">
            <v>12844</v>
          </cell>
          <cell r="I2333">
            <v>1</v>
          </cell>
          <cell r="J2333">
            <v>12</v>
          </cell>
          <cell r="K2333">
            <v>1</v>
          </cell>
          <cell r="L2333">
            <v>154128</v>
          </cell>
        </row>
        <row r="2334">
          <cell r="A2334">
            <v>103389</v>
          </cell>
          <cell r="B2334">
            <v>20673</v>
          </cell>
          <cell r="C2334">
            <v>20673</v>
          </cell>
          <cell r="D2334" t="str">
            <v>adult</v>
          </cell>
          <cell r="E2334" t="str">
            <v>B</v>
          </cell>
          <cell r="F2334" t="str">
            <v>MENTAL HEALTH PSYCHIATRIST</v>
          </cell>
          <cell r="G2334" t="str">
            <v>4735A</v>
          </cell>
          <cell r="H2334">
            <v>12844</v>
          </cell>
          <cell r="I2334">
            <v>1</v>
          </cell>
          <cell r="J2334">
            <v>12</v>
          </cell>
          <cell r="K2334">
            <v>1</v>
          </cell>
          <cell r="L2334">
            <v>154128</v>
          </cell>
        </row>
        <row r="2335">
          <cell r="A2335">
            <v>103390</v>
          </cell>
          <cell r="B2335">
            <v>20673</v>
          </cell>
          <cell r="C2335">
            <v>20673</v>
          </cell>
          <cell r="D2335" t="str">
            <v>adult</v>
          </cell>
          <cell r="E2335" t="str">
            <v>B</v>
          </cell>
          <cell r="F2335" t="str">
            <v>MENTAL HEALTH PSYCHIATRIST</v>
          </cell>
          <cell r="G2335" t="str">
            <v>4735A</v>
          </cell>
          <cell r="H2335">
            <v>12844</v>
          </cell>
          <cell r="I2335">
            <v>1</v>
          </cell>
          <cell r="J2335">
            <v>12</v>
          </cell>
          <cell r="K2335">
            <v>1</v>
          </cell>
          <cell r="L2335">
            <v>154128</v>
          </cell>
        </row>
        <row r="2336">
          <cell r="A2336">
            <v>103391</v>
          </cell>
          <cell r="B2336">
            <v>20673</v>
          </cell>
          <cell r="C2336">
            <v>20673</v>
          </cell>
          <cell r="D2336" t="str">
            <v>adult</v>
          </cell>
          <cell r="E2336" t="str">
            <v>B</v>
          </cell>
          <cell r="F2336" t="str">
            <v>MENTAL HEALTH PSYCHIATRIST</v>
          </cell>
          <cell r="G2336" t="str">
            <v>4735A</v>
          </cell>
          <cell r="H2336">
            <v>12844</v>
          </cell>
          <cell r="I2336">
            <v>1</v>
          </cell>
          <cell r="J2336">
            <v>12</v>
          </cell>
          <cell r="K2336">
            <v>1</v>
          </cell>
          <cell r="L2336">
            <v>154128</v>
          </cell>
        </row>
        <row r="2337">
          <cell r="A2337">
            <v>104541</v>
          </cell>
          <cell r="B2337">
            <v>20673</v>
          </cell>
          <cell r="C2337">
            <v>20673</v>
          </cell>
          <cell r="D2337" t="str">
            <v>adult</v>
          </cell>
          <cell r="E2337" t="str">
            <v>B</v>
          </cell>
          <cell r="F2337" t="str">
            <v>MENTAL HEALTH PSYCHIATRIST</v>
          </cell>
          <cell r="G2337" t="str">
            <v>4735A</v>
          </cell>
          <cell r="H2337">
            <v>12844</v>
          </cell>
          <cell r="I2337">
            <v>1</v>
          </cell>
          <cell r="J2337">
            <v>12</v>
          </cell>
          <cell r="K2337">
            <v>1</v>
          </cell>
          <cell r="L2337">
            <v>154128</v>
          </cell>
        </row>
        <row r="2338">
          <cell r="A2338">
            <v>102161</v>
          </cell>
          <cell r="B2338">
            <v>20673</v>
          </cell>
          <cell r="C2338">
            <v>20673</v>
          </cell>
          <cell r="D2338" t="str">
            <v>adult</v>
          </cell>
          <cell r="E2338" t="str">
            <v>B</v>
          </cell>
          <cell r="F2338" t="str">
            <v>MENTAL HEALTH SERVICES COORD II</v>
          </cell>
          <cell r="G2338" t="str">
            <v>8149A</v>
          </cell>
          <cell r="H2338">
            <v>5152.3599999999997</v>
          </cell>
          <cell r="I2338">
            <v>1</v>
          </cell>
          <cell r="J2338">
            <v>12</v>
          </cell>
          <cell r="K2338">
            <v>1</v>
          </cell>
          <cell r="L2338">
            <v>61828.72</v>
          </cell>
        </row>
        <row r="2339">
          <cell r="A2339">
            <v>102887</v>
          </cell>
          <cell r="B2339">
            <v>20673</v>
          </cell>
          <cell r="C2339">
            <v>20673</v>
          </cell>
          <cell r="D2339" t="str">
            <v>adult</v>
          </cell>
          <cell r="E2339" t="str">
            <v>B</v>
          </cell>
          <cell r="F2339" t="str">
            <v>NURSING ASSISTANT, SHERIFF</v>
          </cell>
          <cell r="G2339" t="str">
            <v>5107N</v>
          </cell>
          <cell r="H2339">
            <v>3573</v>
          </cell>
          <cell r="I2339">
            <v>1</v>
          </cell>
          <cell r="J2339">
            <v>12</v>
          </cell>
          <cell r="K2339">
            <v>1</v>
          </cell>
          <cell r="L2339">
            <v>42876</v>
          </cell>
        </row>
        <row r="2340">
          <cell r="A2340">
            <v>102888</v>
          </cell>
          <cell r="B2340">
            <v>20673</v>
          </cell>
          <cell r="C2340">
            <v>20673</v>
          </cell>
          <cell r="D2340" t="str">
            <v>adult</v>
          </cell>
          <cell r="E2340" t="str">
            <v>B</v>
          </cell>
          <cell r="F2340" t="str">
            <v>NURSING ASSISTANT, SHERIFF</v>
          </cell>
          <cell r="G2340" t="str">
            <v>5107N</v>
          </cell>
          <cell r="H2340">
            <v>3573</v>
          </cell>
          <cell r="I2340">
            <v>1</v>
          </cell>
          <cell r="J2340">
            <v>12</v>
          </cell>
          <cell r="K2340">
            <v>1</v>
          </cell>
          <cell r="L2340">
            <v>42876</v>
          </cell>
        </row>
        <row r="2341">
          <cell r="A2341">
            <v>102889</v>
          </cell>
          <cell r="B2341">
            <v>20673</v>
          </cell>
          <cell r="C2341">
            <v>20673</v>
          </cell>
          <cell r="D2341" t="str">
            <v>adult</v>
          </cell>
          <cell r="E2341" t="str">
            <v>B</v>
          </cell>
          <cell r="F2341" t="str">
            <v>NURSING ASSISTANT, SHERIFF</v>
          </cell>
          <cell r="G2341" t="str">
            <v>5107N</v>
          </cell>
          <cell r="H2341">
            <v>3573</v>
          </cell>
          <cell r="I2341">
            <v>1</v>
          </cell>
          <cell r="J2341">
            <v>12</v>
          </cell>
          <cell r="K2341">
            <v>1</v>
          </cell>
          <cell r="L2341">
            <v>42876</v>
          </cell>
        </row>
        <row r="2342">
          <cell r="A2342">
            <v>104483</v>
          </cell>
          <cell r="B2342">
            <v>20673</v>
          </cell>
          <cell r="C2342">
            <v>20673</v>
          </cell>
          <cell r="D2342" t="str">
            <v>adult</v>
          </cell>
          <cell r="E2342" t="str">
            <v>B</v>
          </cell>
          <cell r="F2342" t="str">
            <v>NURSING ASSISTANT, SHERIFF</v>
          </cell>
          <cell r="G2342" t="str">
            <v>5107A</v>
          </cell>
          <cell r="H2342">
            <v>3573</v>
          </cell>
          <cell r="I2342">
            <v>1</v>
          </cell>
          <cell r="J2342">
            <v>12</v>
          </cell>
          <cell r="K2342">
            <v>1</v>
          </cell>
          <cell r="L2342">
            <v>42876</v>
          </cell>
        </row>
        <row r="2343">
          <cell r="A2343">
            <v>104492</v>
          </cell>
          <cell r="B2343">
            <v>20676</v>
          </cell>
          <cell r="C2343">
            <v>20673</v>
          </cell>
          <cell r="D2343" t="str">
            <v>adult</v>
          </cell>
          <cell r="E2343" t="str">
            <v>B</v>
          </cell>
          <cell r="F2343" t="str">
            <v>NURSING ASSISTANT, SHERIFF</v>
          </cell>
          <cell r="G2343" t="str">
            <v>5107A</v>
          </cell>
          <cell r="H2343">
            <v>3573</v>
          </cell>
          <cell r="I2343">
            <v>1</v>
          </cell>
          <cell r="J2343">
            <v>12</v>
          </cell>
          <cell r="K2343">
            <v>1</v>
          </cell>
          <cell r="L2343">
            <v>42876</v>
          </cell>
        </row>
        <row r="2344">
          <cell r="A2344">
            <v>100883</v>
          </cell>
          <cell r="B2344">
            <v>20673</v>
          </cell>
          <cell r="C2344">
            <v>20673</v>
          </cell>
          <cell r="D2344" t="str">
            <v>adult</v>
          </cell>
          <cell r="E2344" t="str">
            <v>B</v>
          </cell>
          <cell r="F2344" t="str">
            <v xml:space="preserve">NURSING CARE SPECIALIST II       </v>
          </cell>
          <cell r="G2344" t="str">
            <v>5353A</v>
          </cell>
          <cell r="H2344">
            <v>6213.82</v>
          </cell>
          <cell r="I2344">
            <v>1</v>
          </cell>
          <cell r="J2344">
            <v>12</v>
          </cell>
          <cell r="K2344">
            <v>1</v>
          </cell>
          <cell r="L2344">
            <v>76048.84</v>
          </cell>
        </row>
        <row r="2345">
          <cell r="A2345">
            <v>101214</v>
          </cell>
          <cell r="B2345">
            <v>20673</v>
          </cell>
          <cell r="C2345">
            <v>20673</v>
          </cell>
          <cell r="D2345" t="str">
            <v>adult</v>
          </cell>
          <cell r="E2345" t="str">
            <v>B</v>
          </cell>
          <cell r="F2345" t="str">
            <v>PSYCHIATRIC SOCIAL WORKER II</v>
          </cell>
          <cell r="G2345" t="str">
            <v>9035A</v>
          </cell>
          <cell r="H2345">
            <v>5425.82</v>
          </cell>
          <cell r="I2345">
            <v>1</v>
          </cell>
          <cell r="J2345">
            <v>12</v>
          </cell>
          <cell r="K2345">
            <v>1</v>
          </cell>
          <cell r="L2345">
            <v>65109.84</v>
          </cell>
        </row>
        <row r="2346">
          <cell r="A2346">
            <v>103392</v>
          </cell>
          <cell r="B2346">
            <v>20673</v>
          </cell>
          <cell r="C2346">
            <v>20673</v>
          </cell>
          <cell r="D2346" t="str">
            <v>adult</v>
          </cell>
          <cell r="E2346" t="str">
            <v>B</v>
          </cell>
          <cell r="F2346" t="str">
            <v>PSYCHIATRIC SOCIAL WORKER II</v>
          </cell>
          <cell r="G2346" t="str">
            <v>9035A</v>
          </cell>
          <cell r="H2346">
            <v>5425.82</v>
          </cell>
          <cell r="I2346">
            <v>1</v>
          </cell>
          <cell r="J2346">
            <v>12</v>
          </cell>
          <cell r="K2346">
            <v>1</v>
          </cell>
          <cell r="L2346">
            <v>65109.84</v>
          </cell>
        </row>
        <row r="2347">
          <cell r="A2347">
            <v>103393</v>
          </cell>
          <cell r="B2347">
            <v>20673</v>
          </cell>
          <cell r="C2347">
            <v>20673</v>
          </cell>
          <cell r="D2347" t="str">
            <v>adult</v>
          </cell>
          <cell r="E2347" t="str">
            <v>B</v>
          </cell>
          <cell r="F2347" t="str">
            <v>PSYCHIATRIC SOCIAL WORKER II</v>
          </cell>
          <cell r="G2347" t="str">
            <v>9035A</v>
          </cell>
          <cell r="H2347">
            <v>5425.82</v>
          </cell>
          <cell r="I2347">
            <v>1</v>
          </cell>
          <cell r="J2347">
            <v>12</v>
          </cell>
          <cell r="K2347">
            <v>1</v>
          </cell>
          <cell r="L2347">
            <v>65109.84</v>
          </cell>
        </row>
        <row r="2348">
          <cell r="A2348">
            <v>103086</v>
          </cell>
          <cell r="B2348">
            <v>20673</v>
          </cell>
          <cell r="C2348">
            <v>20673</v>
          </cell>
          <cell r="D2348" t="str">
            <v>adult</v>
          </cell>
          <cell r="E2348" t="str">
            <v>B</v>
          </cell>
          <cell r="F2348" t="str">
            <v>PSYCHIATRIC TECHNICIAN III</v>
          </cell>
          <cell r="G2348" t="str">
            <v>8163A</v>
          </cell>
          <cell r="H2348">
            <v>3705.73</v>
          </cell>
          <cell r="I2348">
            <v>1</v>
          </cell>
          <cell r="J2348">
            <v>12</v>
          </cell>
          <cell r="K2348">
            <v>1</v>
          </cell>
          <cell r="L2348">
            <v>44468.76</v>
          </cell>
        </row>
        <row r="2349">
          <cell r="A2349">
            <v>103396</v>
          </cell>
          <cell r="B2349">
            <v>20673</v>
          </cell>
          <cell r="C2349">
            <v>20673</v>
          </cell>
          <cell r="D2349" t="str">
            <v>adult</v>
          </cell>
          <cell r="E2349" t="str">
            <v>B</v>
          </cell>
          <cell r="F2349" t="str">
            <v xml:space="preserve">RECREATION THERAPIST I             </v>
          </cell>
          <cell r="G2349" t="str">
            <v>5871A</v>
          </cell>
          <cell r="H2349">
            <v>4187.82</v>
          </cell>
          <cell r="I2349">
            <v>1</v>
          </cell>
          <cell r="J2349">
            <v>12</v>
          </cell>
          <cell r="K2349">
            <v>1</v>
          </cell>
          <cell r="L2349">
            <v>50253.84</v>
          </cell>
        </row>
        <row r="2350">
          <cell r="A2350">
            <v>103371</v>
          </cell>
          <cell r="B2350">
            <v>20672</v>
          </cell>
          <cell r="C2350">
            <v>20673</v>
          </cell>
          <cell r="D2350" t="str">
            <v>adult</v>
          </cell>
          <cell r="E2350" t="str">
            <v>B</v>
          </cell>
          <cell r="F2350" t="str">
            <v>RECREATION THERAPIST II</v>
          </cell>
          <cell r="G2350" t="str">
            <v>5872A</v>
          </cell>
          <cell r="H2350">
            <v>4667.6400000000003</v>
          </cell>
          <cell r="I2350">
            <v>1</v>
          </cell>
          <cell r="J2350">
            <v>12</v>
          </cell>
          <cell r="K2350">
            <v>1</v>
          </cell>
          <cell r="L2350">
            <v>56011.68</v>
          </cell>
        </row>
        <row r="2351">
          <cell r="A2351">
            <v>103395</v>
          </cell>
          <cell r="B2351">
            <v>20673</v>
          </cell>
          <cell r="C2351">
            <v>20673</v>
          </cell>
          <cell r="D2351" t="str">
            <v>adult</v>
          </cell>
          <cell r="E2351" t="str">
            <v>B</v>
          </cell>
          <cell r="F2351" t="str">
            <v>RECREATION THERAPIST II</v>
          </cell>
          <cell r="G2351" t="str">
            <v>5872A</v>
          </cell>
          <cell r="H2351">
            <v>4667.6400000000003</v>
          </cell>
          <cell r="I2351">
            <v>1</v>
          </cell>
          <cell r="J2351">
            <v>12</v>
          </cell>
          <cell r="K2351">
            <v>1</v>
          </cell>
          <cell r="L2351">
            <v>56011.68</v>
          </cell>
        </row>
        <row r="2352">
          <cell r="A2352">
            <v>103605</v>
          </cell>
          <cell r="B2352">
            <v>20672</v>
          </cell>
          <cell r="C2352">
            <v>20673</v>
          </cell>
          <cell r="D2352" t="str">
            <v>adult</v>
          </cell>
          <cell r="E2352" t="str">
            <v>B</v>
          </cell>
          <cell r="F2352" t="str">
            <v xml:space="preserve">SENIOR TYPIST-CLERK                </v>
          </cell>
          <cell r="G2352" t="str">
            <v>2216A</v>
          </cell>
          <cell r="H2352">
            <v>3013.55</v>
          </cell>
          <cell r="I2352">
            <v>1</v>
          </cell>
          <cell r="J2352">
            <v>12</v>
          </cell>
          <cell r="K2352">
            <v>1</v>
          </cell>
          <cell r="L2352">
            <v>36162.6</v>
          </cell>
        </row>
        <row r="2353">
          <cell r="A2353">
            <v>103609</v>
          </cell>
          <cell r="B2353">
            <v>20673</v>
          </cell>
          <cell r="C2353">
            <v>20673</v>
          </cell>
          <cell r="D2353" t="str">
            <v>adult</v>
          </cell>
          <cell r="E2353" t="str">
            <v>B</v>
          </cell>
          <cell r="F2353" t="str">
            <v xml:space="preserve">SENIOR TYPIST-CLERK                </v>
          </cell>
          <cell r="G2353" t="str">
            <v>2216A</v>
          </cell>
          <cell r="H2353">
            <v>3013.55</v>
          </cell>
          <cell r="I2353">
            <v>1</v>
          </cell>
          <cell r="J2353">
            <v>12</v>
          </cell>
          <cell r="K2353">
            <v>1</v>
          </cell>
          <cell r="L2353">
            <v>36162.6</v>
          </cell>
        </row>
        <row r="2354">
          <cell r="A2354">
            <v>103610</v>
          </cell>
          <cell r="B2354">
            <v>20673</v>
          </cell>
          <cell r="C2354">
            <v>20673</v>
          </cell>
          <cell r="D2354" t="str">
            <v>adult</v>
          </cell>
          <cell r="E2354" t="str">
            <v>B</v>
          </cell>
          <cell r="F2354" t="str">
            <v xml:space="preserve">SENIOR TYPIST-CLERK                </v>
          </cell>
          <cell r="G2354" t="str">
            <v>2216A</v>
          </cell>
          <cell r="H2354">
            <v>3013.55</v>
          </cell>
          <cell r="I2354">
            <v>1</v>
          </cell>
          <cell r="J2354">
            <v>12</v>
          </cell>
          <cell r="K2354">
            <v>1</v>
          </cell>
          <cell r="L2354">
            <v>36162.6</v>
          </cell>
        </row>
        <row r="2355">
          <cell r="A2355">
            <v>102896</v>
          </cell>
          <cell r="B2355">
            <v>20676</v>
          </cell>
          <cell r="C2355">
            <v>20673</v>
          </cell>
          <cell r="D2355" t="str">
            <v>adult</v>
          </cell>
          <cell r="E2355" t="str">
            <v>B</v>
          </cell>
          <cell r="F2355" t="str">
            <v xml:space="preserve">SR COMMUN MENTAL HLTH PSYCHOLOGIST </v>
          </cell>
          <cell r="G2355" t="str">
            <v>8712A</v>
          </cell>
          <cell r="H2355">
            <v>7311.45</v>
          </cell>
          <cell r="I2355">
            <v>1</v>
          </cell>
          <cell r="J2355">
            <v>12</v>
          </cell>
          <cell r="K2355">
            <v>1</v>
          </cell>
          <cell r="L2355">
            <v>87737.16</v>
          </cell>
        </row>
        <row r="2356">
          <cell r="A2356">
            <v>103398</v>
          </cell>
          <cell r="B2356">
            <v>20673</v>
          </cell>
          <cell r="C2356">
            <v>20673</v>
          </cell>
          <cell r="D2356" t="str">
            <v>adult</v>
          </cell>
          <cell r="E2356" t="str">
            <v>B</v>
          </cell>
          <cell r="F2356" t="str">
            <v xml:space="preserve">STAFF ASSISTANT II                 </v>
          </cell>
          <cell r="G2356" t="str">
            <v>0913A</v>
          </cell>
          <cell r="H2356">
            <v>4167.45</v>
          </cell>
          <cell r="I2356">
            <v>1</v>
          </cell>
          <cell r="J2356">
            <v>12</v>
          </cell>
          <cell r="K2356">
            <v>1</v>
          </cell>
          <cell r="L2356">
            <v>50009.24</v>
          </cell>
        </row>
        <row r="2357">
          <cell r="A2357">
            <v>101526</v>
          </cell>
          <cell r="B2357">
            <v>20673</v>
          </cell>
          <cell r="C2357">
            <v>20673</v>
          </cell>
          <cell r="D2357" t="str">
            <v>adult</v>
          </cell>
          <cell r="E2357" t="str">
            <v>B</v>
          </cell>
          <cell r="F2357" t="str">
            <v>STAFF NURSE,SHERIFF</v>
          </cell>
          <cell r="G2357" t="str">
            <v>5336A</v>
          </cell>
          <cell r="H2357">
            <v>5657</v>
          </cell>
          <cell r="I2357">
            <v>1</v>
          </cell>
          <cell r="J2357">
            <v>12</v>
          </cell>
          <cell r="K2357">
            <v>1</v>
          </cell>
          <cell r="L2357">
            <v>69245.380952380947</v>
          </cell>
        </row>
        <row r="2358">
          <cell r="A2358">
            <v>101528</v>
          </cell>
          <cell r="B2358">
            <v>20673</v>
          </cell>
          <cell r="C2358">
            <v>20673</v>
          </cell>
          <cell r="D2358" t="str">
            <v>adult</v>
          </cell>
          <cell r="E2358" t="str">
            <v>B</v>
          </cell>
          <cell r="F2358" t="str">
            <v>STAFF NURSE,SHERIFF</v>
          </cell>
          <cell r="G2358" t="str">
            <v>5336A</v>
          </cell>
          <cell r="H2358">
            <v>5657</v>
          </cell>
          <cell r="I2358">
            <v>1</v>
          </cell>
          <cell r="J2358">
            <v>12</v>
          </cell>
          <cell r="K2358">
            <v>1</v>
          </cell>
          <cell r="L2358">
            <v>69245.380952380947</v>
          </cell>
        </row>
        <row r="2359">
          <cell r="A2359">
            <v>101529</v>
          </cell>
          <cell r="B2359">
            <v>20673</v>
          </cell>
          <cell r="C2359">
            <v>20673</v>
          </cell>
          <cell r="D2359" t="str">
            <v>adult</v>
          </cell>
          <cell r="E2359" t="str">
            <v>B</v>
          </cell>
          <cell r="F2359" t="str">
            <v>STAFF NURSE,SHERIFF</v>
          </cell>
          <cell r="G2359" t="str">
            <v>5336A</v>
          </cell>
          <cell r="H2359">
            <v>5657</v>
          </cell>
          <cell r="I2359">
            <v>1</v>
          </cell>
          <cell r="J2359">
            <v>12</v>
          </cell>
          <cell r="K2359">
            <v>1</v>
          </cell>
          <cell r="L2359">
            <v>69245.380952380947</v>
          </cell>
        </row>
        <row r="2360">
          <cell r="A2360">
            <v>101530</v>
          </cell>
          <cell r="B2360">
            <v>20673</v>
          </cell>
          <cell r="C2360">
            <v>20673</v>
          </cell>
          <cell r="D2360" t="str">
            <v>adult</v>
          </cell>
          <cell r="E2360" t="str">
            <v>B</v>
          </cell>
          <cell r="F2360" t="str">
            <v>STAFF NURSE,SHERIFF</v>
          </cell>
          <cell r="G2360" t="str">
            <v>5336A</v>
          </cell>
          <cell r="H2360">
            <v>5657</v>
          </cell>
          <cell r="I2360">
            <v>1</v>
          </cell>
          <cell r="J2360">
            <v>12</v>
          </cell>
          <cell r="K2360">
            <v>1</v>
          </cell>
          <cell r="L2360">
            <v>69245.380952380947</v>
          </cell>
        </row>
        <row r="2361">
          <cell r="A2361">
            <v>101531</v>
          </cell>
          <cell r="B2361">
            <v>20673</v>
          </cell>
          <cell r="C2361">
            <v>20673</v>
          </cell>
          <cell r="D2361" t="str">
            <v>adult</v>
          </cell>
          <cell r="E2361" t="str">
            <v>B</v>
          </cell>
          <cell r="F2361" t="str">
            <v>STAFF NURSE,SHERIFF</v>
          </cell>
          <cell r="G2361" t="str">
            <v>5336A</v>
          </cell>
          <cell r="H2361">
            <v>5657</v>
          </cell>
          <cell r="I2361">
            <v>1</v>
          </cell>
          <cell r="J2361">
            <v>12</v>
          </cell>
          <cell r="K2361">
            <v>1</v>
          </cell>
          <cell r="L2361">
            <v>69245.380952380947</v>
          </cell>
        </row>
        <row r="2362">
          <cell r="A2362">
            <v>102897</v>
          </cell>
          <cell r="B2362">
            <v>20673</v>
          </cell>
          <cell r="C2362">
            <v>20673</v>
          </cell>
          <cell r="D2362" t="str">
            <v>adult</v>
          </cell>
          <cell r="E2362" t="str">
            <v>B</v>
          </cell>
          <cell r="F2362" t="str">
            <v>STAFF NURSE,SHERIFF</v>
          </cell>
          <cell r="G2362" t="str">
            <v>5336N</v>
          </cell>
          <cell r="H2362">
            <v>5657</v>
          </cell>
          <cell r="I2362">
            <v>1</v>
          </cell>
          <cell r="J2362">
            <v>12</v>
          </cell>
          <cell r="K2362">
            <v>1</v>
          </cell>
          <cell r="L2362">
            <v>69245.380952380947</v>
          </cell>
        </row>
        <row r="2363">
          <cell r="A2363">
            <v>102898</v>
          </cell>
          <cell r="B2363">
            <v>20673</v>
          </cell>
          <cell r="C2363">
            <v>20673</v>
          </cell>
          <cell r="D2363" t="str">
            <v>adult</v>
          </cell>
          <cell r="E2363" t="str">
            <v>B</v>
          </cell>
          <cell r="F2363" t="str">
            <v>STAFF NURSE,SHERIFF</v>
          </cell>
          <cell r="G2363" t="str">
            <v>5336N</v>
          </cell>
          <cell r="H2363">
            <v>5657</v>
          </cell>
          <cell r="I2363">
            <v>1</v>
          </cell>
          <cell r="J2363">
            <v>12</v>
          </cell>
          <cell r="K2363">
            <v>1</v>
          </cell>
          <cell r="L2363">
            <v>69245.380952380947</v>
          </cell>
        </row>
        <row r="2364">
          <cell r="A2364">
            <v>102900</v>
          </cell>
          <cell r="B2364">
            <v>20673</v>
          </cell>
          <cell r="C2364">
            <v>20673</v>
          </cell>
          <cell r="D2364" t="str">
            <v>adult</v>
          </cell>
          <cell r="E2364" t="str">
            <v>B</v>
          </cell>
          <cell r="F2364" t="str">
            <v>STAFF NURSE,SHERIFF</v>
          </cell>
          <cell r="G2364" t="str">
            <v>5336N</v>
          </cell>
          <cell r="H2364">
            <v>5657</v>
          </cell>
          <cell r="I2364">
            <v>1</v>
          </cell>
          <cell r="J2364">
            <v>12</v>
          </cell>
          <cell r="K2364">
            <v>1</v>
          </cell>
          <cell r="L2364">
            <v>69245.380952380947</v>
          </cell>
        </row>
        <row r="2365">
          <cell r="A2365">
            <v>102901</v>
          </cell>
          <cell r="B2365">
            <v>20672</v>
          </cell>
          <cell r="C2365">
            <v>20673</v>
          </cell>
          <cell r="D2365" t="str">
            <v>adult</v>
          </cell>
          <cell r="E2365" t="str">
            <v>B</v>
          </cell>
          <cell r="F2365" t="str">
            <v>STAFF NURSE,SHERIFF</v>
          </cell>
          <cell r="G2365" t="str">
            <v>5336N</v>
          </cell>
          <cell r="H2365">
            <v>5657</v>
          </cell>
          <cell r="I2365">
            <v>1</v>
          </cell>
          <cell r="J2365">
            <v>12</v>
          </cell>
          <cell r="K2365">
            <v>1</v>
          </cell>
          <cell r="L2365">
            <v>69245.380952380947</v>
          </cell>
        </row>
        <row r="2366">
          <cell r="A2366">
            <v>103399</v>
          </cell>
          <cell r="B2366">
            <v>20673</v>
          </cell>
          <cell r="C2366">
            <v>20673</v>
          </cell>
          <cell r="D2366" t="str">
            <v>adult</v>
          </cell>
          <cell r="E2366" t="str">
            <v>B</v>
          </cell>
          <cell r="F2366" t="str">
            <v>STAFF NURSE,SHERIFF</v>
          </cell>
          <cell r="G2366" t="str">
            <v>5336A</v>
          </cell>
          <cell r="H2366">
            <v>5657</v>
          </cell>
          <cell r="I2366">
            <v>1</v>
          </cell>
          <cell r="J2366">
            <v>12</v>
          </cell>
          <cell r="K2366">
            <v>1</v>
          </cell>
          <cell r="L2366">
            <v>69245.380952380947</v>
          </cell>
        </row>
        <row r="2367">
          <cell r="A2367">
            <v>103401</v>
          </cell>
          <cell r="B2367">
            <v>20673</v>
          </cell>
          <cell r="C2367">
            <v>20673</v>
          </cell>
          <cell r="D2367" t="str">
            <v>adult</v>
          </cell>
          <cell r="E2367" t="str">
            <v>B</v>
          </cell>
          <cell r="F2367" t="str">
            <v>STAFF NURSE,SHERIFF</v>
          </cell>
          <cell r="G2367" t="str">
            <v>5336A</v>
          </cell>
          <cell r="H2367">
            <v>5657</v>
          </cell>
          <cell r="I2367">
            <v>1</v>
          </cell>
          <cell r="J2367">
            <v>12</v>
          </cell>
          <cell r="K2367">
            <v>1</v>
          </cell>
          <cell r="L2367">
            <v>69245.380952380947</v>
          </cell>
        </row>
        <row r="2368">
          <cell r="A2368">
            <v>103402</v>
          </cell>
          <cell r="B2368">
            <v>20673</v>
          </cell>
          <cell r="C2368">
            <v>20673</v>
          </cell>
          <cell r="D2368" t="str">
            <v>adult</v>
          </cell>
          <cell r="E2368" t="str">
            <v>B</v>
          </cell>
          <cell r="F2368" t="str">
            <v>STAFF NURSE,SHERIFF</v>
          </cell>
          <cell r="G2368" t="str">
            <v>5336A</v>
          </cell>
          <cell r="H2368">
            <v>5657</v>
          </cell>
          <cell r="I2368">
            <v>1</v>
          </cell>
          <cell r="J2368">
            <v>12</v>
          </cell>
          <cell r="K2368">
            <v>1</v>
          </cell>
          <cell r="L2368">
            <v>69245.380952380947</v>
          </cell>
        </row>
        <row r="2369">
          <cell r="A2369">
            <v>103403</v>
          </cell>
          <cell r="B2369">
            <v>20673</v>
          </cell>
          <cell r="C2369">
            <v>20673</v>
          </cell>
          <cell r="D2369" t="str">
            <v>adult</v>
          </cell>
          <cell r="E2369" t="str">
            <v>B</v>
          </cell>
          <cell r="F2369" t="str">
            <v>STAFF NURSE,SHERIFF</v>
          </cell>
          <cell r="G2369" t="str">
            <v>5336A</v>
          </cell>
          <cell r="H2369">
            <v>5657</v>
          </cell>
          <cell r="I2369">
            <v>1</v>
          </cell>
          <cell r="J2369">
            <v>12</v>
          </cell>
          <cell r="K2369">
            <v>1</v>
          </cell>
          <cell r="L2369">
            <v>69245.380952380947</v>
          </cell>
        </row>
        <row r="2370">
          <cell r="A2370">
            <v>103404</v>
          </cell>
          <cell r="B2370">
            <v>20673</v>
          </cell>
          <cell r="C2370">
            <v>20673</v>
          </cell>
          <cell r="D2370" t="str">
            <v>adult</v>
          </cell>
          <cell r="E2370" t="str">
            <v>B</v>
          </cell>
          <cell r="F2370" t="str">
            <v>STAFF NURSE,SHERIFF</v>
          </cell>
          <cell r="G2370" t="str">
            <v>5336A</v>
          </cell>
          <cell r="H2370">
            <v>5657</v>
          </cell>
          <cell r="I2370">
            <v>1</v>
          </cell>
          <cell r="J2370">
            <v>12</v>
          </cell>
          <cell r="K2370">
            <v>1</v>
          </cell>
          <cell r="L2370">
            <v>69245.380952380947</v>
          </cell>
        </row>
        <row r="2371">
          <cell r="A2371">
            <v>103405</v>
          </cell>
          <cell r="B2371">
            <v>20673</v>
          </cell>
          <cell r="C2371">
            <v>20673</v>
          </cell>
          <cell r="D2371" t="str">
            <v>adult</v>
          </cell>
          <cell r="E2371" t="str">
            <v>B</v>
          </cell>
          <cell r="F2371" t="str">
            <v>STAFF NURSE,SHERIFF</v>
          </cell>
          <cell r="G2371" t="str">
            <v>5336A</v>
          </cell>
          <cell r="H2371">
            <v>5657</v>
          </cell>
          <cell r="I2371">
            <v>1</v>
          </cell>
          <cell r="J2371">
            <v>12</v>
          </cell>
          <cell r="K2371">
            <v>1</v>
          </cell>
          <cell r="L2371">
            <v>69245.380952380947</v>
          </cell>
        </row>
        <row r="2372">
          <cell r="A2372">
            <v>103406</v>
          </cell>
          <cell r="B2372">
            <v>20673</v>
          </cell>
          <cell r="C2372">
            <v>20673</v>
          </cell>
          <cell r="D2372" t="str">
            <v>adult</v>
          </cell>
          <cell r="E2372" t="str">
            <v>B</v>
          </cell>
          <cell r="F2372" t="str">
            <v>STAFF NURSE,SHERIFF</v>
          </cell>
          <cell r="G2372" t="str">
            <v>5336A</v>
          </cell>
          <cell r="H2372">
            <v>5657</v>
          </cell>
          <cell r="I2372">
            <v>1</v>
          </cell>
          <cell r="J2372">
            <v>12</v>
          </cell>
          <cell r="K2372">
            <v>1</v>
          </cell>
          <cell r="L2372">
            <v>69245.380952380947</v>
          </cell>
        </row>
        <row r="2373">
          <cell r="A2373">
            <v>103407</v>
          </cell>
          <cell r="B2373">
            <v>20673</v>
          </cell>
          <cell r="C2373">
            <v>20673</v>
          </cell>
          <cell r="D2373" t="str">
            <v>adult</v>
          </cell>
          <cell r="E2373" t="str">
            <v>B</v>
          </cell>
          <cell r="F2373" t="str">
            <v>STAFF NURSE,SHERIFF</v>
          </cell>
          <cell r="G2373" t="str">
            <v>5336A</v>
          </cell>
          <cell r="H2373">
            <v>5657</v>
          </cell>
          <cell r="I2373">
            <v>1</v>
          </cell>
          <cell r="J2373">
            <v>12</v>
          </cell>
          <cell r="K2373">
            <v>1</v>
          </cell>
          <cell r="L2373">
            <v>69245.380952380947</v>
          </cell>
        </row>
        <row r="2374">
          <cell r="A2374">
            <v>103408</v>
          </cell>
          <cell r="B2374">
            <v>20673</v>
          </cell>
          <cell r="C2374">
            <v>20673</v>
          </cell>
          <cell r="D2374" t="str">
            <v>adult</v>
          </cell>
          <cell r="E2374" t="str">
            <v>B</v>
          </cell>
          <cell r="F2374" t="str">
            <v>STAFF NURSE,SHERIFF</v>
          </cell>
          <cell r="G2374" t="str">
            <v>5336A</v>
          </cell>
          <cell r="H2374">
            <v>5657</v>
          </cell>
          <cell r="I2374">
            <v>1</v>
          </cell>
          <cell r="J2374">
            <v>12</v>
          </cell>
          <cell r="K2374">
            <v>1</v>
          </cell>
          <cell r="L2374">
            <v>69245.380952380947</v>
          </cell>
        </row>
        <row r="2375">
          <cell r="A2375">
            <v>104572</v>
          </cell>
          <cell r="B2375">
            <v>20672</v>
          </cell>
          <cell r="C2375">
            <v>20673</v>
          </cell>
          <cell r="D2375" t="str">
            <v>adult</v>
          </cell>
          <cell r="E2375" t="str">
            <v>B</v>
          </cell>
          <cell r="F2375" t="str">
            <v>STAFF NURSE,SHERIFF</v>
          </cell>
          <cell r="G2375" t="str">
            <v>5336A</v>
          </cell>
          <cell r="H2375">
            <v>5657</v>
          </cell>
          <cell r="I2375">
            <v>1</v>
          </cell>
          <cell r="J2375">
            <v>12</v>
          </cell>
          <cell r="K2375">
            <v>1</v>
          </cell>
          <cell r="L2375">
            <v>69245.380952380947</v>
          </cell>
        </row>
        <row r="2376">
          <cell r="A2376">
            <v>101609</v>
          </cell>
          <cell r="B2376">
            <v>20673</v>
          </cell>
          <cell r="C2376">
            <v>20673</v>
          </cell>
          <cell r="D2376" t="str">
            <v>adult</v>
          </cell>
          <cell r="E2376" t="str">
            <v>B</v>
          </cell>
          <cell r="F2376" t="str">
            <v xml:space="preserve">SUPERVISING STAFF NURSE I,SHERIFF  </v>
          </cell>
          <cell r="G2376" t="str">
            <v>5340A</v>
          </cell>
          <cell r="H2376">
            <v>6353.18</v>
          </cell>
          <cell r="I2376">
            <v>1</v>
          </cell>
          <cell r="J2376">
            <v>12</v>
          </cell>
          <cell r="K2376">
            <v>1</v>
          </cell>
          <cell r="L2376">
            <v>77747.960000000006</v>
          </cell>
        </row>
        <row r="2377">
          <cell r="A2377">
            <v>101611</v>
          </cell>
          <cell r="B2377">
            <v>20673</v>
          </cell>
          <cell r="C2377">
            <v>20673</v>
          </cell>
          <cell r="D2377" t="str">
            <v>adult</v>
          </cell>
          <cell r="E2377" t="str">
            <v>B</v>
          </cell>
          <cell r="F2377" t="str">
            <v xml:space="preserve">SUPERVISING STAFF NURSE I,SHERIFF  </v>
          </cell>
          <cell r="G2377" t="str">
            <v>5340A</v>
          </cell>
          <cell r="H2377">
            <v>6353.18</v>
          </cell>
          <cell r="I2377">
            <v>1</v>
          </cell>
          <cell r="J2377">
            <v>12</v>
          </cell>
          <cell r="K2377">
            <v>1</v>
          </cell>
          <cell r="L2377">
            <v>77747.960000000006</v>
          </cell>
        </row>
        <row r="2378">
          <cell r="A2378">
            <v>102165</v>
          </cell>
          <cell r="B2378">
            <v>20673</v>
          </cell>
          <cell r="C2378">
            <v>20673</v>
          </cell>
          <cell r="D2378" t="str">
            <v>adult</v>
          </cell>
          <cell r="E2378" t="str">
            <v>B</v>
          </cell>
          <cell r="F2378" t="str">
            <v xml:space="preserve">SUPERVISING STAFF NURSE I,SHERIFF  </v>
          </cell>
          <cell r="G2378" t="str">
            <v>5340A</v>
          </cell>
          <cell r="H2378">
            <v>6353.18</v>
          </cell>
          <cell r="I2378">
            <v>1</v>
          </cell>
          <cell r="J2378">
            <v>12</v>
          </cell>
          <cell r="K2378">
            <v>1</v>
          </cell>
          <cell r="L2378">
            <v>77747.960000000006</v>
          </cell>
        </row>
        <row r="2379">
          <cell r="A2379">
            <v>102894</v>
          </cell>
          <cell r="B2379">
            <v>20673</v>
          </cell>
          <cell r="C2379">
            <v>20673</v>
          </cell>
          <cell r="D2379" t="str">
            <v>adult</v>
          </cell>
          <cell r="E2379" t="str">
            <v>B</v>
          </cell>
          <cell r="F2379" t="str">
            <v xml:space="preserve">SUPERVISING STAFF NURSE I,SHERIFF  </v>
          </cell>
          <cell r="G2379" t="str">
            <v>5340N</v>
          </cell>
          <cell r="H2379">
            <v>6353.18</v>
          </cell>
          <cell r="I2379">
            <v>1</v>
          </cell>
          <cell r="J2379">
            <v>12</v>
          </cell>
          <cell r="K2379">
            <v>1</v>
          </cell>
          <cell r="L2379">
            <v>77748.160000000003</v>
          </cell>
        </row>
        <row r="2380">
          <cell r="A2380">
            <v>103397</v>
          </cell>
          <cell r="B2380">
            <v>20673</v>
          </cell>
          <cell r="C2380">
            <v>20673</v>
          </cell>
          <cell r="D2380" t="str">
            <v>adult</v>
          </cell>
          <cell r="E2380" t="str">
            <v>B</v>
          </cell>
          <cell r="F2380" t="str">
            <v xml:space="preserve">SUPERVISING STAFF NURSE I,SHERIFF  </v>
          </cell>
          <cell r="G2380" t="str">
            <v>5340A</v>
          </cell>
          <cell r="H2380">
            <v>6353.18</v>
          </cell>
          <cell r="I2380">
            <v>1</v>
          </cell>
          <cell r="J2380">
            <v>12</v>
          </cell>
          <cell r="K2380">
            <v>1</v>
          </cell>
          <cell r="L2380">
            <v>77747.960000000006</v>
          </cell>
        </row>
        <row r="2381">
          <cell r="A2381">
            <v>101612</v>
          </cell>
          <cell r="B2381">
            <v>20673</v>
          </cell>
          <cell r="C2381">
            <v>20673</v>
          </cell>
          <cell r="D2381" t="str">
            <v>adult</v>
          </cell>
          <cell r="E2381" t="str">
            <v>B</v>
          </cell>
          <cell r="F2381" t="str">
            <v xml:space="preserve">SUPERVISING STAFF NURSE II,SHERIFF </v>
          </cell>
          <cell r="G2381" t="str">
            <v>5341A</v>
          </cell>
          <cell r="H2381">
            <v>6959.64</v>
          </cell>
          <cell r="I2381">
            <v>1</v>
          </cell>
          <cell r="J2381">
            <v>12</v>
          </cell>
          <cell r="K2381">
            <v>1</v>
          </cell>
          <cell r="L2381">
            <v>85177.68</v>
          </cell>
        </row>
        <row r="2382">
          <cell r="A2382">
            <v>104544</v>
          </cell>
          <cell r="B2382">
            <v>20673</v>
          </cell>
          <cell r="C2382">
            <v>20673</v>
          </cell>
          <cell r="D2382" t="str">
            <v>adult</v>
          </cell>
          <cell r="E2382" t="str">
            <v>B</v>
          </cell>
          <cell r="F2382" t="str">
            <v xml:space="preserve">SUPVG MENTAL HEALTH PSYCHIATRIST   </v>
          </cell>
          <cell r="G2382" t="str">
            <v>4737A</v>
          </cell>
          <cell r="H2382">
            <v>13870</v>
          </cell>
          <cell r="I2382">
            <v>1</v>
          </cell>
          <cell r="J2382">
            <v>12</v>
          </cell>
          <cell r="K2382">
            <v>1</v>
          </cell>
          <cell r="L2382">
            <v>166440</v>
          </cell>
        </row>
        <row r="2383">
          <cell r="A2383">
            <v>104529</v>
          </cell>
          <cell r="B2383">
            <v>18700</v>
          </cell>
          <cell r="C2383">
            <v>18700</v>
          </cell>
          <cell r="D2383" t="str">
            <v>adult</v>
          </cell>
          <cell r="E2383" t="str">
            <v>B</v>
          </cell>
          <cell r="F2383" t="str">
            <v>INTERMEDIATE TYPIST-CLERK</v>
          </cell>
          <cell r="G2383" t="str">
            <v>2214A</v>
          </cell>
          <cell r="H2383">
            <v>2675.27</v>
          </cell>
          <cell r="I2383">
            <v>1</v>
          </cell>
          <cell r="J2383">
            <v>12</v>
          </cell>
          <cell r="K2383">
            <v>1</v>
          </cell>
          <cell r="L2383">
            <v>32103.16</v>
          </cell>
        </row>
        <row r="2384">
          <cell r="A2384">
            <v>106507</v>
          </cell>
          <cell r="B2384">
            <v>20499</v>
          </cell>
          <cell r="C2384">
            <v>18700</v>
          </cell>
          <cell r="D2384" t="str">
            <v>adult</v>
          </cell>
          <cell r="E2384" t="str">
            <v>B</v>
          </cell>
          <cell r="F2384" t="str">
            <v>INTERMEDIATE TYPIST-CLERK</v>
          </cell>
          <cell r="G2384" t="str">
            <v>2214A</v>
          </cell>
          <cell r="H2384">
            <v>2675.27</v>
          </cell>
          <cell r="I2384">
            <v>1</v>
          </cell>
          <cell r="J2384">
            <v>12</v>
          </cell>
          <cell r="K2384">
            <v>1</v>
          </cell>
          <cell r="L2384">
            <v>32103.16</v>
          </cell>
        </row>
        <row r="2385">
          <cell r="A2385">
            <v>109670</v>
          </cell>
          <cell r="B2385">
            <v>18700</v>
          </cell>
          <cell r="C2385">
            <v>18700</v>
          </cell>
          <cell r="D2385" t="str">
            <v>adult</v>
          </cell>
          <cell r="E2385" t="str">
            <v>B</v>
          </cell>
          <cell r="F2385" t="str">
            <v>INTERMEDIATE TYPIST-CLERK</v>
          </cell>
          <cell r="G2385" t="str">
            <v>2214A</v>
          </cell>
          <cell r="H2385">
            <v>2675.27</v>
          </cell>
          <cell r="I2385">
            <v>1</v>
          </cell>
          <cell r="J2385">
            <v>12</v>
          </cell>
          <cell r="K2385">
            <v>1</v>
          </cell>
          <cell r="L2385">
            <v>32103.24</v>
          </cell>
        </row>
        <row r="2386">
          <cell r="A2386">
            <v>109671</v>
          </cell>
          <cell r="B2386">
            <v>18700</v>
          </cell>
          <cell r="C2386">
            <v>18700</v>
          </cell>
          <cell r="D2386" t="str">
            <v>adult</v>
          </cell>
          <cell r="E2386" t="str">
            <v>B</v>
          </cell>
          <cell r="F2386" t="str">
            <v>INTERMEDIATE TYPIST-CLERK</v>
          </cell>
          <cell r="G2386" t="str">
            <v>2214A</v>
          </cell>
          <cell r="H2386">
            <v>2675.27</v>
          </cell>
          <cell r="I2386">
            <v>1</v>
          </cell>
          <cell r="J2386">
            <v>12</v>
          </cell>
          <cell r="K2386">
            <v>1</v>
          </cell>
          <cell r="L2386">
            <v>32103.24</v>
          </cell>
        </row>
        <row r="2387">
          <cell r="A2387">
            <v>104367</v>
          </cell>
          <cell r="B2387">
            <v>20670</v>
          </cell>
          <cell r="C2387">
            <v>18700</v>
          </cell>
          <cell r="D2387" t="str">
            <v>adult</v>
          </cell>
          <cell r="E2387" t="str">
            <v>B</v>
          </cell>
          <cell r="F2387" t="str">
            <v>MENTAL HEALTH CONSULTANT, MD</v>
          </cell>
          <cell r="G2387" t="str">
            <v>5467J</v>
          </cell>
          <cell r="H2387">
            <v>314</v>
          </cell>
          <cell r="I2387">
            <v>1</v>
          </cell>
          <cell r="J2387">
            <v>52</v>
          </cell>
          <cell r="K2387">
            <v>9.9616858237547887E-2</v>
          </cell>
          <cell r="L2387">
            <v>16328.04</v>
          </cell>
        </row>
        <row r="2388">
          <cell r="A2388">
            <v>103345</v>
          </cell>
          <cell r="B2388">
            <v>20672</v>
          </cell>
          <cell r="C2388">
            <v>18700</v>
          </cell>
          <cell r="D2388" t="str">
            <v>adult</v>
          </cell>
          <cell r="E2388" t="str">
            <v>B</v>
          </cell>
          <cell r="F2388" t="str">
            <v>MENTAL HEALTH COUNSELOR, RN</v>
          </cell>
          <cell r="G2388" t="str">
            <v>5278A</v>
          </cell>
          <cell r="H2388">
            <v>6275.27</v>
          </cell>
          <cell r="I2388">
            <v>1</v>
          </cell>
          <cell r="J2388">
            <v>12</v>
          </cell>
          <cell r="K2388">
            <v>1</v>
          </cell>
          <cell r="L2388">
            <v>76804.323333333334</v>
          </cell>
        </row>
        <row r="2389">
          <cell r="A2389">
            <v>103348</v>
          </cell>
          <cell r="B2389">
            <v>20672</v>
          </cell>
          <cell r="C2389">
            <v>18700</v>
          </cell>
          <cell r="D2389" t="str">
            <v>adult</v>
          </cell>
          <cell r="E2389" t="str">
            <v>B</v>
          </cell>
          <cell r="F2389" t="str">
            <v>MENTAL HEALTH COUNSELOR, RN</v>
          </cell>
          <cell r="G2389" t="str">
            <v>5278A</v>
          </cell>
          <cell r="H2389">
            <v>6275.27</v>
          </cell>
          <cell r="I2389">
            <v>1</v>
          </cell>
          <cell r="J2389">
            <v>12</v>
          </cell>
          <cell r="K2389">
            <v>1</v>
          </cell>
          <cell r="L2389">
            <v>76804.323333333334</v>
          </cell>
        </row>
        <row r="2390">
          <cell r="A2390">
            <v>103351</v>
          </cell>
          <cell r="B2390">
            <v>20672</v>
          </cell>
          <cell r="C2390">
            <v>18700</v>
          </cell>
          <cell r="D2390" t="str">
            <v>adult</v>
          </cell>
          <cell r="E2390" t="str">
            <v>B</v>
          </cell>
          <cell r="F2390" t="str">
            <v>MENTAL HEALTH COUNSELOR, RN</v>
          </cell>
          <cell r="G2390" t="str">
            <v>5278A</v>
          </cell>
          <cell r="H2390">
            <v>6275.27</v>
          </cell>
          <cell r="I2390">
            <v>1</v>
          </cell>
          <cell r="J2390">
            <v>12</v>
          </cell>
          <cell r="K2390">
            <v>1</v>
          </cell>
          <cell r="L2390">
            <v>76804.323333333334</v>
          </cell>
        </row>
        <row r="2391">
          <cell r="A2391">
            <v>103414</v>
          </cell>
          <cell r="B2391">
            <v>20676</v>
          </cell>
          <cell r="C2391">
            <v>18700</v>
          </cell>
          <cell r="D2391" t="str">
            <v>adult</v>
          </cell>
          <cell r="E2391" t="str">
            <v>B</v>
          </cell>
          <cell r="F2391" t="str">
            <v>MENTAL HEALTH COUNSELOR, RN</v>
          </cell>
          <cell r="G2391" t="str">
            <v>5278A</v>
          </cell>
          <cell r="H2391">
            <v>6275.27</v>
          </cell>
          <cell r="I2391">
            <v>1</v>
          </cell>
          <cell r="J2391">
            <v>12</v>
          </cell>
          <cell r="K2391">
            <v>1</v>
          </cell>
          <cell r="L2391">
            <v>76804.323333333334</v>
          </cell>
        </row>
        <row r="2392">
          <cell r="A2392">
            <v>104493</v>
          </cell>
          <cell r="B2392">
            <v>20676</v>
          </cell>
          <cell r="C2392">
            <v>18700</v>
          </cell>
          <cell r="D2392" t="str">
            <v>adult</v>
          </cell>
          <cell r="E2392" t="str">
            <v>B</v>
          </cell>
          <cell r="F2392" t="str">
            <v>MENTAL HEALTH COUNSELOR, RN</v>
          </cell>
          <cell r="G2392" t="str">
            <v>5278A</v>
          </cell>
          <cell r="H2392">
            <v>6275.27</v>
          </cell>
          <cell r="I2392">
            <v>1</v>
          </cell>
          <cell r="J2392">
            <v>12</v>
          </cell>
          <cell r="K2392">
            <v>1</v>
          </cell>
          <cell r="L2392">
            <v>76804.323333333334</v>
          </cell>
        </row>
        <row r="2393">
          <cell r="A2393">
            <v>100812</v>
          </cell>
          <cell r="B2393">
            <v>20672</v>
          </cell>
          <cell r="C2393">
            <v>18700</v>
          </cell>
          <cell r="D2393" t="str">
            <v>adult</v>
          </cell>
          <cell r="E2393" t="str">
            <v>B</v>
          </cell>
          <cell r="F2393" t="str">
            <v>MENTAL HEALTH PSYCHIATRIST</v>
          </cell>
          <cell r="G2393" t="str">
            <v>4735A</v>
          </cell>
          <cell r="H2393">
            <v>12844</v>
          </cell>
          <cell r="I2393">
            <v>1</v>
          </cell>
          <cell r="J2393">
            <v>12</v>
          </cell>
          <cell r="K2393">
            <v>1</v>
          </cell>
          <cell r="L2393">
            <v>154128</v>
          </cell>
        </row>
        <row r="2394">
          <cell r="A2394">
            <v>100817</v>
          </cell>
          <cell r="B2394">
            <v>20672</v>
          </cell>
          <cell r="C2394">
            <v>18700</v>
          </cell>
          <cell r="D2394" t="str">
            <v>adult</v>
          </cell>
          <cell r="E2394" t="str">
            <v>B</v>
          </cell>
          <cell r="F2394" t="str">
            <v>MENTAL HEALTH PSYCHIATRIST</v>
          </cell>
          <cell r="G2394" t="str">
            <v>4735A</v>
          </cell>
          <cell r="H2394">
            <v>12844</v>
          </cell>
          <cell r="I2394">
            <v>1</v>
          </cell>
          <cell r="J2394">
            <v>12</v>
          </cell>
          <cell r="K2394">
            <v>1</v>
          </cell>
          <cell r="L2394">
            <v>154128</v>
          </cell>
        </row>
        <row r="2395">
          <cell r="A2395">
            <v>100819</v>
          </cell>
          <cell r="B2395">
            <v>20673</v>
          </cell>
          <cell r="C2395">
            <v>18700</v>
          </cell>
          <cell r="D2395" t="str">
            <v>adult</v>
          </cell>
          <cell r="E2395" t="str">
            <v>B</v>
          </cell>
          <cell r="F2395" t="str">
            <v>MENTAL HEALTH PSYCHIATRIST</v>
          </cell>
          <cell r="G2395" t="str">
            <v>4735A</v>
          </cell>
          <cell r="H2395">
            <v>12844</v>
          </cell>
          <cell r="I2395">
            <v>1</v>
          </cell>
          <cell r="J2395">
            <v>12</v>
          </cell>
          <cell r="K2395">
            <v>1</v>
          </cell>
          <cell r="L2395">
            <v>154128</v>
          </cell>
        </row>
        <row r="2396">
          <cell r="A2396">
            <v>103315</v>
          </cell>
          <cell r="B2396">
            <v>20564</v>
          </cell>
          <cell r="C2396">
            <v>18700</v>
          </cell>
          <cell r="D2396" t="str">
            <v>adult</v>
          </cell>
          <cell r="E2396" t="str">
            <v>B</v>
          </cell>
          <cell r="F2396" t="str">
            <v>MENTAL HEALTH PSYCHIATRIST</v>
          </cell>
          <cell r="G2396" t="str">
            <v>4735A</v>
          </cell>
          <cell r="H2396">
            <v>12844</v>
          </cell>
          <cell r="I2396">
            <v>1</v>
          </cell>
          <cell r="J2396">
            <v>6</v>
          </cell>
          <cell r="K2396">
            <v>0.5</v>
          </cell>
          <cell r="L2396">
            <v>77064</v>
          </cell>
        </row>
        <row r="2397">
          <cell r="A2397">
            <v>103321</v>
          </cell>
          <cell r="B2397">
            <v>20672</v>
          </cell>
          <cell r="C2397">
            <v>18700</v>
          </cell>
          <cell r="D2397" t="str">
            <v>adult</v>
          </cell>
          <cell r="E2397" t="str">
            <v>B</v>
          </cell>
          <cell r="F2397" t="str">
            <v>MENTAL HEALTH PSYCHIATRIST</v>
          </cell>
          <cell r="G2397" t="str">
            <v>4735A</v>
          </cell>
          <cell r="H2397">
            <v>12844</v>
          </cell>
          <cell r="I2397">
            <v>1</v>
          </cell>
          <cell r="J2397">
            <v>12</v>
          </cell>
          <cell r="K2397">
            <v>1</v>
          </cell>
          <cell r="L2397">
            <v>154128</v>
          </cell>
        </row>
        <row r="2398">
          <cell r="A2398">
            <v>103358</v>
          </cell>
          <cell r="B2398">
            <v>20672</v>
          </cell>
          <cell r="C2398">
            <v>18700</v>
          </cell>
          <cell r="D2398" t="str">
            <v>adult</v>
          </cell>
          <cell r="E2398" t="str">
            <v>B</v>
          </cell>
          <cell r="F2398" t="str">
            <v>MENTAL HEALTH PSYCHIATRIST</v>
          </cell>
          <cell r="G2398" t="str">
            <v>4735A</v>
          </cell>
          <cell r="H2398">
            <v>12844</v>
          </cell>
          <cell r="I2398">
            <v>1</v>
          </cell>
          <cell r="J2398">
            <v>12</v>
          </cell>
          <cell r="K2398">
            <v>1</v>
          </cell>
          <cell r="L2398">
            <v>154128</v>
          </cell>
        </row>
        <row r="2399">
          <cell r="A2399">
            <v>104531</v>
          </cell>
          <cell r="B2399">
            <v>18700</v>
          </cell>
          <cell r="C2399">
            <v>18700</v>
          </cell>
          <cell r="D2399" t="str">
            <v>adult</v>
          </cell>
          <cell r="E2399" t="str">
            <v>B</v>
          </cell>
          <cell r="F2399" t="str">
            <v>MENTAL HEALTH PSYCHIATRIST</v>
          </cell>
          <cell r="G2399" t="str">
            <v>4735A</v>
          </cell>
          <cell r="H2399">
            <v>12844</v>
          </cell>
          <cell r="I2399">
            <v>1</v>
          </cell>
          <cell r="J2399">
            <v>12</v>
          </cell>
          <cell r="K2399">
            <v>1</v>
          </cell>
          <cell r="L2399">
            <v>154128</v>
          </cell>
        </row>
        <row r="2400">
          <cell r="A2400">
            <v>104563</v>
          </cell>
          <cell r="B2400">
            <v>20672</v>
          </cell>
          <cell r="C2400">
            <v>18700</v>
          </cell>
          <cell r="D2400" t="str">
            <v>adult</v>
          </cell>
          <cell r="E2400" t="str">
            <v>B</v>
          </cell>
          <cell r="F2400" t="str">
            <v>MENTAL HEALTH PSYCHIATRIST</v>
          </cell>
          <cell r="G2400" t="str">
            <v>4735A</v>
          </cell>
          <cell r="H2400">
            <v>12844</v>
          </cell>
          <cell r="I2400">
            <v>1</v>
          </cell>
          <cell r="J2400">
            <v>12</v>
          </cell>
          <cell r="K2400">
            <v>1</v>
          </cell>
          <cell r="L2400">
            <v>154128</v>
          </cell>
        </row>
        <row r="2401">
          <cell r="A2401">
            <v>103426</v>
          </cell>
          <cell r="B2401">
            <v>20676</v>
          </cell>
          <cell r="C2401">
            <v>18700</v>
          </cell>
          <cell r="D2401" t="str">
            <v>adult</v>
          </cell>
          <cell r="E2401" t="str">
            <v>B</v>
          </cell>
          <cell r="F2401" t="str">
            <v>PSYCHIATRIC SOCIAL WORKER II</v>
          </cell>
          <cell r="G2401" t="str">
            <v>9035A</v>
          </cell>
          <cell r="H2401">
            <v>5425.82</v>
          </cell>
          <cell r="I2401">
            <v>1</v>
          </cell>
          <cell r="J2401">
            <v>12</v>
          </cell>
          <cell r="K2401">
            <v>1</v>
          </cell>
          <cell r="L2401">
            <v>65109.84</v>
          </cell>
        </row>
        <row r="2402">
          <cell r="A2402">
            <v>102929</v>
          </cell>
          <cell r="B2402">
            <v>20676</v>
          </cell>
          <cell r="C2402">
            <v>18700</v>
          </cell>
          <cell r="D2402" t="str">
            <v>adult</v>
          </cell>
          <cell r="E2402" t="str">
            <v>B</v>
          </cell>
          <cell r="F2402" t="str">
            <v>SENIOR MENTAL HEALTH COUNSELOR, RN*</v>
          </cell>
          <cell r="G2402" t="str">
            <v>5280F</v>
          </cell>
          <cell r="H2402">
            <v>30.1</v>
          </cell>
          <cell r="I2402">
            <v>1</v>
          </cell>
          <cell r="J2402">
            <v>193</v>
          </cell>
          <cell r="K2402">
            <v>9.2432950191570884E-2</v>
          </cell>
          <cell r="L2402">
            <v>5808.8</v>
          </cell>
        </row>
        <row r="2403">
          <cell r="A2403">
            <v>104519</v>
          </cell>
          <cell r="B2403">
            <v>20670</v>
          </cell>
          <cell r="C2403">
            <v>18700</v>
          </cell>
          <cell r="D2403" t="str">
            <v>adult</v>
          </cell>
          <cell r="E2403" t="str">
            <v>B</v>
          </cell>
          <cell r="F2403" t="str">
            <v xml:space="preserve">STAFF ASSISTANT II                 </v>
          </cell>
          <cell r="G2403" t="str">
            <v>0913A</v>
          </cell>
          <cell r="H2403">
            <v>4167.45</v>
          </cell>
          <cell r="I2403">
            <v>1</v>
          </cell>
          <cell r="J2403">
            <v>12</v>
          </cell>
          <cell r="K2403">
            <v>1</v>
          </cell>
          <cell r="L2403">
            <v>50009.24</v>
          </cell>
        </row>
        <row r="2404">
          <cell r="A2404">
            <v>103400</v>
          </cell>
          <cell r="B2404">
            <v>20673</v>
          </cell>
          <cell r="C2404">
            <v>18700</v>
          </cell>
          <cell r="D2404" t="str">
            <v>adult</v>
          </cell>
          <cell r="E2404" t="str">
            <v>B</v>
          </cell>
          <cell r="F2404" t="str">
            <v>STAFF NURSE,SHERIFF</v>
          </cell>
          <cell r="G2404" t="str">
            <v>5336A</v>
          </cell>
          <cell r="H2404">
            <v>5657</v>
          </cell>
          <cell r="I2404">
            <v>1</v>
          </cell>
          <cell r="J2404">
            <v>12</v>
          </cell>
          <cell r="K2404">
            <v>1</v>
          </cell>
          <cell r="L2404">
            <v>69245.380952380947</v>
          </cell>
        </row>
        <row r="2405">
          <cell r="A2405">
            <v>103435</v>
          </cell>
          <cell r="B2405">
            <v>20672</v>
          </cell>
          <cell r="C2405">
            <v>18700</v>
          </cell>
          <cell r="D2405" t="str">
            <v>adult</v>
          </cell>
          <cell r="E2405" t="str">
            <v>B</v>
          </cell>
          <cell r="F2405" t="str">
            <v xml:space="preserve">SUPVG MENTAL HEALTH PSYCHIATRIST   </v>
          </cell>
          <cell r="G2405" t="str">
            <v>4737A</v>
          </cell>
          <cell r="H2405">
            <v>13870</v>
          </cell>
          <cell r="I2405">
            <v>1</v>
          </cell>
          <cell r="J2405">
            <v>12</v>
          </cell>
          <cell r="K2405">
            <v>1</v>
          </cell>
          <cell r="L2405">
            <v>166440</v>
          </cell>
        </row>
        <row r="2406">
          <cell r="A2406">
            <v>104537</v>
          </cell>
          <cell r="B2406">
            <v>18700</v>
          </cell>
          <cell r="C2406">
            <v>18700</v>
          </cell>
          <cell r="D2406" t="str">
            <v>adult</v>
          </cell>
          <cell r="E2406" t="str">
            <v>B</v>
          </cell>
          <cell r="F2406" t="str">
            <v xml:space="preserve">SUPVG MENTAL HEALTH PSYCHIATRIST   </v>
          </cell>
          <cell r="G2406" t="str">
            <v>4737A</v>
          </cell>
          <cell r="H2406">
            <v>13870</v>
          </cell>
          <cell r="I2406">
            <v>1</v>
          </cell>
          <cell r="J2406">
            <v>12</v>
          </cell>
          <cell r="K2406">
            <v>1</v>
          </cell>
          <cell r="L2406">
            <v>166440</v>
          </cell>
        </row>
        <row r="2407">
          <cell r="A2407">
            <v>103133</v>
          </cell>
          <cell r="B2407">
            <v>21534</v>
          </cell>
          <cell r="D2407" t="str">
            <v>adult</v>
          </cell>
          <cell r="E2407" t="str">
            <v>B</v>
          </cell>
          <cell r="F2407" t="str">
            <v>DEPUTY DIRECTOR, MENTAL HEALTH (UC)</v>
          </cell>
          <cell r="G2407" t="str">
            <v>4707A</v>
          </cell>
          <cell r="H2407">
            <v>10568.17</v>
          </cell>
          <cell r="I2407">
            <v>1</v>
          </cell>
          <cell r="J2407">
            <v>12</v>
          </cell>
          <cell r="K2407">
            <v>1</v>
          </cell>
          <cell r="L2407">
            <v>126818.04</v>
          </cell>
        </row>
        <row r="2408">
          <cell r="A2408">
            <v>104568</v>
          </cell>
          <cell r="B2408">
            <v>20672</v>
          </cell>
          <cell r="C2408">
            <v>27273</v>
          </cell>
          <cell r="D2408" t="str">
            <v>adult</v>
          </cell>
          <cell r="E2408" t="str">
            <v>B</v>
          </cell>
          <cell r="F2408" t="str">
            <v>REHABILITATION COUNSELOR II</v>
          </cell>
          <cell r="G2408" t="str">
            <v>8593A</v>
          </cell>
          <cell r="H2408">
            <v>4076.09</v>
          </cell>
          <cell r="I2408">
            <v>1</v>
          </cell>
          <cell r="J2408">
            <v>12</v>
          </cell>
          <cell r="K2408">
            <v>1</v>
          </cell>
          <cell r="L2408">
            <v>48922.8</v>
          </cell>
        </row>
        <row r="2409">
          <cell r="A2409">
            <v>110094</v>
          </cell>
          <cell r="B2409">
            <v>32038</v>
          </cell>
          <cell r="D2409" t="str">
            <v>adult</v>
          </cell>
          <cell r="E2409" t="str">
            <v>M</v>
          </cell>
          <cell r="F2409" t="str">
            <v>INTERMEDIATE TYPIST-CLERK</v>
          </cell>
          <cell r="G2409" t="str">
            <v>2214A</v>
          </cell>
          <cell r="H2409">
            <v>2675.27</v>
          </cell>
          <cell r="I2409">
            <v>1</v>
          </cell>
          <cell r="J2409">
            <v>12</v>
          </cell>
          <cell r="K2409">
            <v>1</v>
          </cell>
          <cell r="L2409">
            <v>32103.24</v>
          </cell>
        </row>
        <row r="2410">
          <cell r="A2410">
            <v>110095</v>
          </cell>
          <cell r="B2410">
            <v>32038</v>
          </cell>
          <cell r="D2410" t="str">
            <v>adult</v>
          </cell>
          <cell r="E2410" t="str">
            <v>M</v>
          </cell>
          <cell r="F2410" t="str">
            <v xml:space="preserve">MENTAL HEALTH ANALYST II           </v>
          </cell>
          <cell r="G2410" t="str">
            <v>4729A</v>
          </cell>
          <cell r="H2410">
            <v>6244.55</v>
          </cell>
          <cell r="I2410">
            <v>1</v>
          </cell>
          <cell r="J2410">
            <v>12</v>
          </cell>
          <cell r="K2410">
            <v>1</v>
          </cell>
          <cell r="L2410">
            <v>74934.600000000006</v>
          </cell>
        </row>
        <row r="2411">
          <cell r="A2411">
            <v>110090</v>
          </cell>
          <cell r="B2411">
            <v>32038</v>
          </cell>
          <cell r="D2411" t="str">
            <v>adult</v>
          </cell>
          <cell r="E2411" t="str">
            <v>M</v>
          </cell>
          <cell r="F2411" t="str">
            <v>MENTAL HEALTH SERVICES COORD II</v>
          </cell>
          <cell r="G2411" t="str">
            <v>8149A</v>
          </cell>
          <cell r="H2411">
            <v>5152.3599999999997</v>
          </cell>
          <cell r="I2411">
            <v>1</v>
          </cell>
          <cell r="J2411">
            <v>12</v>
          </cell>
          <cell r="K2411">
            <v>1</v>
          </cell>
          <cell r="L2411">
            <v>61828.32</v>
          </cell>
        </row>
        <row r="2412">
          <cell r="A2412">
            <v>110091</v>
          </cell>
          <cell r="B2412">
            <v>32038</v>
          </cell>
          <cell r="D2412" t="str">
            <v>adult</v>
          </cell>
          <cell r="E2412" t="str">
            <v>M</v>
          </cell>
          <cell r="F2412" t="str">
            <v>MENTAL HEALTH SERVICES COORD II</v>
          </cell>
          <cell r="G2412" t="str">
            <v>8149A</v>
          </cell>
          <cell r="H2412">
            <v>5152.3599999999997</v>
          </cell>
          <cell r="I2412">
            <v>1</v>
          </cell>
          <cell r="J2412">
            <v>12</v>
          </cell>
          <cell r="K2412">
            <v>1</v>
          </cell>
          <cell r="L2412">
            <v>61828.32</v>
          </cell>
        </row>
        <row r="2413">
          <cell r="A2413">
            <v>110092</v>
          </cell>
          <cell r="B2413">
            <v>32038</v>
          </cell>
          <cell r="D2413" t="str">
            <v>adult</v>
          </cell>
          <cell r="E2413" t="str">
            <v>M</v>
          </cell>
          <cell r="F2413" t="str">
            <v>MENTAL HEALTH SERVICES COORD II</v>
          </cell>
          <cell r="G2413" t="str">
            <v>8149A</v>
          </cell>
          <cell r="H2413">
            <v>5152.3599999999997</v>
          </cell>
          <cell r="I2413">
            <v>1</v>
          </cell>
          <cell r="J2413">
            <v>12</v>
          </cell>
          <cell r="K2413">
            <v>1</v>
          </cell>
          <cell r="L2413">
            <v>61828.32</v>
          </cell>
        </row>
        <row r="2414">
          <cell r="A2414">
            <v>110082</v>
          </cell>
          <cell r="B2414">
            <v>32038</v>
          </cell>
          <cell r="D2414" t="str">
            <v>adult</v>
          </cell>
          <cell r="E2414" t="str">
            <v>M</v>
          </cell>
          <cell r="F2414" t="str">
            <v>PSYCHIATRIC SOCIAL WORKER II</v>
          </cell>
          <cell r="G2414" t="str">
            <v>9035A</v>
          </cell>
          <cell r="H2414">
            <v>5425.82</v>
          </cell>
          <cell r="I2414">
            <v>1</v>
          </cell>
          <cell r="J2414">
            <v>12</v>
          </cell>
          <cell r="K2414">
            <v>1</v>
          </cell>
          <cell r="L2414">
            <v>65109.84</v>
          </cell>
        </row>
        <row r="2415">
          <cell r="A2415">
            <v>110083</v>
          </cell>
          <cell r="B2415">
            <v>32038</v>
          </cell>
          <cell r="D2415" t="str">
            <v>adult</v>
          </cell>
          <cell r="E2415" t="str">
            <v>M</v>
          </cell>
          <cell r="F2415" t="str">
            <v>PSYCHIATRIC SOCIAL WORKER II</v>
          </cell>
          <cell r="G2415" t="str">
            <v>9035A</v>
          </cell>
          <cell r="H2415">
            <v>5425.82</v>
          </cell>
          <cell r="I2415">
            <v>1</v>
          </cell>
          <cell r="J2415">
            <v>12</v>
          </cell>
          <cell r="K2415">
            <v>1</v>
          </cell>
          <cell r="L2415">
            <v>65109.84</v>
          </cell>
        </row>
        <row r="2416">
          <cell r="A2416">
            <v>110084</v>
          </cell>
          <cell r="B2416">
            <v>32038</v>
          </cell>
          <cell r="D2416" t="str">
            <v>adult</v>
          </cell>
          <cell r="E2416" t="str">
            <v>M</v>
          </cell>
          <cell r="F2416" t="str">
            <v>PSYCHIATRIC SOCIAL WORKER II</v>
          </cell>
          <cell r="G2416" t="str">
            <v>9035A</v>
          </cell>
          <cell r="H2416">
            <v>5425.82</v>
          </cell>
          <cell r="I2416">
            <v>1</v>
          </cell>
          <cell r="J2416">
            <v>12</v>
          </cell>
          <cell r="K2416">
            <v>1</v>
          </cell>
          <cell r="L2416">
            <v>65109.84</v>
          </cell>
        </row>
        <row r="2417">
          <cell r="A2417">
            <v>110085</v>
          </cell>
          <cell r="B2417">
            <v>32038</v>
          </cell>
          <cell r="D2417" t="str">
            <v>adult</v>
          </cell>
          <cell r="E2417" t="str">
            <v>M</v>
          </cell>
          <cell r="F2417" t="str">
            <v>PSYCHIATRIC SOCIAL WORKER II</v>
          </cell>
          <cell r="G2417" t="str">
            <v>9035A</v>
          </cell>
          <cell r="H2417">
            <v>5425.82</v>
          </cell>
          <cell r="I2417">
            <v>1</v>
          </cell>
          <cell r="J2417">
            <v>12</v>
          </cell>
          <cell r="K2417">
            <v>1</v>
          </cell>
          <cell r="L2417">
            <v>65109.84</v>
          </cell>
        </row>
        <row r="2418">
          <cell r="A2418">
            <v>110086</v>
          </cell>
          <cell r="B2418">
            <v>32038</v>
          </cell>
          <cell r="D2418" t="str">
            <v>adult</v>
          </cell>
          <cell r="E2418" t="str">
            <v>M</v>
          </cell>
          <cell r="F2418" t="str">
            <v>PSYCHIATRIC SOCIAL WORKER II</v>
          </cell>
          <cell r="G2418" t="str">
            <v>9035A</v>
          </cell>
          <cell r="H2418">
            <v>5425.82</v>
          </cell>
          <cell r="I2418">
            <v>1</v>
          </cell>
          <cell r="J2418">
            <v>12</v>
          </cell>
          <cell r="K2418">
            <v>1</v>
          </cell>
          <cell r="L2418">
            <v>65109.84</v>
          </cell>
        </row>
        <row r="2419">
          <cell r="A2419">
            <v>110087</v>
          </cell>
          <cell r="B2419">
            <v>32038</v>
          </cell>
          <cell r="D2419" t="str">
            <v>adult</v>
          </cell>
          <cell r="E2419" t="str">
            <v>M</v>
          </cell>
          <cell r="F2419" t="str">
            <v>PSYCHIATRIC SOCIAL WORKER II</v>
          </cell>
          <cell r="G2419" t="str">
            <v>9035A</v>
          </cell>
          <cell r="H2419">
            <v>5425.82</v>
          </cell>
          <cell r="I2419">
            <v>1</v>
          </cell>
          <cell r="J2419">
            <v>12</v>
          </cell>
          <cell r="K2419">
            <v>1</v>
          </cell>
          <cell r="L2419">
            <v>65109.84</v>
          </cell>
        </row>
        <row r="2420">
          <cell r="A2420">
            <v>110088</v>
          </cell>
          <cell r="B2420">
            <v>32038</v>
          </cell>
          <cell r="D2420" t="str">
            <v>adult</v>
          </cell>
          <cell r="E2420" t="str">
            <v>M</v>
          </cell>
          <cell r="F2420" t="str">
            <v>PSYCHIATRIC SOCIAL WORKER II</v>
          </cell>
          <cell r="G2420" t="str">
            <v>9035A</v>
          </cell>
          <cell r="H2420">
            <v>5425.82</v>
          </cell>
          <cell r="I2420">
            <v>1</v>
          </cell>
          <cell r="J2420">
            <v>12</v>
          </cell>
          <cell r="K2420">
            <v>1</v>
          </cell>
          <cell r="L2420">
            <v>65109.84</v>
          </cell>
        </row>
        <row r="2421">
          <cell r="A2421">
            <v>110089</v>
          </cell>
          <cell r="B2421">
            <v>32038</v>
          </cell>
          <cell r="D2421" t="str">
            <v>adult</v>
          </cell>
          <cell r="E2421" t="str">
            <v>M</v>
          </cell>
          <cell r="F2421" t="str">
            <v>PSYCHIATRIC SOCIAL WORKER II</v>
          </cell>
          <cell r="G2421" t="str">
            <v>9035A</v>
          </cell>
          <cell r="H2421">
            <v>5425.82</v>
          </cell>
          <cell r="I2421">
            <v>1</v>
          </cell>
          <cell r="J2421">
            <v>12</v>
          </cell>
          <cell r="K2421">
            <v>1</v>
          </cell>
          <cell r="L2421">
            <v>65109.84</v>
          </cell>
        </row>
        <row r="2422">
          <cell r="A2422">
            <v>110093</v>
          </cell>
          <cell r="B2422">
            <v>32038</v>
          </cell>
          <cell r="D2422" t="str">
            <v>adult</v>
          </cell>
          <cell r="E2422" t="str">
            <v>M</v>
          </cell>
          <cell r="F2422" t="str">
            <v xml:space="preserve">STAFF ASSISTANT II                 </v>
          </cell>
          <cell r="G2422" t="str">
            <v>0913A</v>
          </cell>
          <cell r="H2422">
            <v>4167.45</v>
          </cell>
          <cell r="I2422">
            <v>1</v>
          </cell>
          <cell r="J2422">
            <v>12</v>
          </cell>
          <cell r="K2422">
            <v>1</v>
          </cell>
          <cell r="L2422">
            <v>50009.4</v>
          </cell>
        </row>
        <row r="2423">
          <cell r="A2423">
            <v>110081</v>
          </cell>
          <cell r="B2423">
            <v>32038</v>
          </cell>
          <cell r="D2423" t="str">
            <v>adult</v>
          </cell>
          <cell r="E2423" t="str">
            <v>M</v>
          </cell>
          <cell r="F2423" t="str">
            <v xml:space="preserve">SUPVG PSYCHIATRIC SOCIAL WORKER    </v>
          </cell>
          <cell r="G2423" t="str">
            <v>9038A</v>
          </cell>
          <cell r="H2423">
            <v>6062.45</v>
          </cell>
          <cell r="I2423">
            <v>1</v>
          </cell>
          <cell r="J2423">
            <v>12</v>
          </cell>
          <cell r="K2423">
            <v>1</v>
          </cell>
          <cell r="L2423">
            <v>72749.399999999994</v>
          </cell>
        </row>
        <row r="2424">
          <cell r="A2424">
            <v>110107</v>
          </cell>
          <cell r="B2424">
            <v>32032</v>
          </cell>
          <cell r="D2424" t="str">
            <v>adult</v>
          </cell>
          <cell r="E2424" t="str">
            <v>M</v>
          </cell>
          <cell r="F2424" t="str">
            <v xml:space="preserve">COMMUNITY SERVICES COUNSELOR       </v>
          </cell>
          <cell r="G2424" t="str">
            <v>8108A</v>
          </cell>
          <cell r="H2424">
            <v>3257.45</v>
          </cell>
          <cell r="I2424">
            <v>1</v>
          </cell>
          <cell r="J2424">
            <v>12</v>
          </cell>
          <cell r="K2424">
            <v>1</v>
          </cell>
          <cell r="L2424">
            <v>39089.4</v>
          </cell>
        </row>
        <row r="2425">
          <cell r="A2425">
            <v>110108</v>
          </cell>
          <cell r="B2425">
            <v>32032</v>
          </cell>
          <cell r="D2425" t="str">
            <v>adult</v>
          </cell>
          <cell r="E2425" t="str">
            <v>M</v>
          </cell>
          <cell r="F2425" t="str">
            <v xml:space="preserve">COMMUNITY SERVICES COUNSELOR       </v>
          </cell>
          <cell r="G2425" t="str">
            <v>8108A</v>
          </cell>
          <cell r="H2425">
            <v>3257.45</v>
          </cell>
          <cell r="I2425">
            <v>1</v>
          </cell>
          <cell r="J2425">
            <v>12</v>
          </cell>
          <cell r="K2425">
            <v>1</v>
          </cell>
          <cell r="L2425">
            <v>39089.4</v>
          </cell>
        </row>
        <row r="2426">
          <cell r="A2426">
            <v>110096</v>
          </cell>
          <cell r="B2426">
            <v>32032</v>
          </cell>
          <cell r="D2426" t="str">
            <v>adult</v>
          </cell>
          <cell r="E2426" t="str">
            <v>M</v>
          </cell>
          <cell r="F2426" t="str">
            <v>COMMUNITY WORKER</v>
          </cell>
          <cell r="G2426" t="str">
            <v>8103A</v>
          </cell>
          <cell r="H2426">
            <v>2984.09</v>
          </cell>
          <cell r="I2426">
            <v>1</v>
          </cell>
          <cell r="J2426">
            <v>12</v>
          </cell>
          <cell r="K2426">
            <v>1</v>
          </cell>
          <cell r="L2426">
            <v>35809.08</v>
          </cell>
        </row>
        <row r="2427">
          <cell r="A2427">
            <v>110097</v>
          </cell>
          <cell r="B2427">
            <v>32032</v>
          </cell>
          <cell r="D2427" t="str">
            <v>adult</v>
          </cell>
          <cell r="E2427" t="str">
            <v>M</v>
          </cell>
          <cell r="F2427" t="str">
            <v>COMMUNITY WORKER</v>
          </cell>
          <cell r="G2427" t="str">
            <v>8103A</v>
          </cell>
          <cell r="H2427">
            <v>2984.09</v>
          </cell>
          <cell r="I2427">
            <v>1</v>
          </cell>
          <cell r="J2427">
            <v>12</v>
          </cell>
          <cell r="K2427">
            <v>1</v>
          </cell>
          <cell r="L2427">
            <v>35809.08</v>
          </cell>
        </row>
        <row r="2428">
          <cell r="A2428">
            <v>110098</v>
          </cell>
          <cell r="B2428">
            <v>32032</v>
          </cell>
          <cell r="D2428" t="str">
            <v>adult</v>
          </cell>
          <cell r="E2428" t="str">
            <v>M</v>
          </cell>
          <cell r="F2428" t="str">
            <v>COMMUNITY WORKER</v>
          </cell>
          <cell r="G2428" t="str">
            <v>8103A</v>
          </cell>
          <cell r="H2428">
            <v>2984.09</v>
          </cell>
          <cell r="I2428">
            <v>1</v>
          </cell>
          <cell r="J2428">
            <v>12</v>
          </cell>
          <cell r="K2428">
            <v>1</v>
          </cell>
          <cell r="L2428">
            <v>35809.08</v>
          </cell>
        </row>
        <row r="2429">
          <cell r="A2429">
            <v>110099</v>
          </cell>
          <cell r="B2429">
            <v>32032</v>
          </cell>
          <cell r="D2429" t="str">
            <v>adult</v>
          </cell>
          <cell r="E2429" t="str">
            <v>M</v>
          </cell>
          <cell r="F2429" t="str">
            <v>COMMUNITY WORKER</v>
          </cell>
          <cell r="G2429" t="str">
            <v>8103A</v>
          </cell>
          <cell r="H2429">
            <v>2984.09</v>
          </cell>
          <cell r="I2429">
            <v>1</v>
          </cell>
          <cell r="J2429">
            <v>12</v>
          </cell>
          <cell r="K2429">
            <v>1</v>
          </cell>
          <cell r="L2429">
            <v>35809.08</v>
          </cell>
        </row>
        <row r="2430">
          <cell r="A2430">
            <v>110100</v>
          </cell>
          <cell r="B2430">
            <v>32032</v>
          </cell>
          <cell r="D2430" t="str">
            <v>adult</v>
          </cell>
          <cell r="E2430" t="str">
            <v>M</v>
          </cell>
          <cell r="F2430" t="str">
            <v>COMMUNITY WORKER</v>
          </cell>
          <cell r="G2430" t="str">
            <v>8103A</v>
          </cell>
          <cell r="H2430">
            <v>2984.09</v>
          </cell>
          <cell r="I2430">
            <v>1</v>
          </cell>
          <cell r="J2430">
            <v>12</v>
          </cell>
          <cell r="K2430">
            <v>1</v>
          </cell>
          <cell r="L2430">
            <v>35809.08</v>
          </cell>
        </row>
        <row r="2431">
          <cell r="A2431">
            <v>110101</v>
          </cell>
          <cell r="B2431">
            <v>32032</v>
          </cell>
          <cell r="D2431" t="str">
            <v>adult</v>
          </cell>
          <cell r="E2431" t="str">
            <v>M</v>
          </cell>
          <cell r="F2431" t="str">
            <v>COMMUNITY WORKER</v>
          </cell>
          <cell r="G2431" t="str">
            <v>8103A</v>
          </cell>
          <cell r="H2431">
            <v>2984.09</v>
          </cell>
          <cell r="I2431">
            <v>1</v>
          </cell>
          <cell r="J2431">
            <v>12</v>
          </cell>
          <cell r="K2431">
            <v>1</v>
          </cell>
          <cell r="L2431">
            <v>35809.08</v>
          </cell>
        </row>
        <row r="2432">
          <cell r="A2432">
            <v>110102</v>
          </cell>
          <cell r="B2432">
            <v>32032</v>
          </cell>
          <cell r="D2432" t="str">
            <v>adult</v>
          </cell>
          <cell r="E2432" t="str">
            <v>M</v>
          </cell>
          <cell r="F2432" t="str">
            <v>COMMUNITY WORKER</v>
          </cell>
          <cell r="G2432" t="str">
            <v>8103A</v>
          </cell>
          <cell r="H2432">
            <v>2984.09</v>
          </cell>
          <cell r="I2432">
            <v>1</v>
          </cell>
          <cell r="J2432">
            <v>12</v>
          </cell>
          <cell r="K2432">
            <v>1</v>
          </cell>
          <cell r="L2432">
            <v>35809.08</v>
          </cell>
        </row>
        <row r="2433">
          <cell r="A2433">
            <v>110103</v>
          </cell>
          <cell r="B2433">
            <v>32032</v>
          </cell>
          <cell r="D2433" t="str">
            <v>adult</v>
          </cell>
          <cell r="E2433" t="str">
            <v>M</v>
          </cell>
          <cell r="F2433" t="str">
            <v>COMMUNITY WORKER</v>
          </cell>
          <cell r="G2433" t="str">
            <v>8103A</v>
          </cell>
          <cell r="H2433">
            <v>2984.09</v>
          </cell>
          <cell r="I2433">
            <v>1</v>
          </cell>
          <cell r="J2433">
            <v>12</v>
          </cell>
          <cell r="K2433">
            <v>1</v>
          </cell>
          <cell r="L2433">
            <v>35809.08</v>
          </cell>
        </row>
        <row r="2434">
          <cell r="A2434">
            <v>110104</v>
          </cell>
          <cell r="B2434">
            <v>32032</v>
          </cell>
          <cell r="D2434" t="str">
            <v>adult</v>
          </cell>
          <cell r="E2434" t="str">
            <v>M</v>
          </cell>
          <cell r="F2434" t="str">
            <v>COMMUNITY WORKER</v>
          </cell>
          <cell r="G2434" t="str">
            <v>8103A</v>
          </cell>
          <cell r="H2434">
            <v>2984.09</v>
          </cell>
          <cell r="I2434">
            <v>1</v>
          </cell>
          <cell r="J2434">
            <v>12</v>
          </cell>
          <cell r="K2434">
            <v>1</v>
          </cell>
          <cell r="L2434">
            <v>35809.08</v>
          </cell>
        </row>
        <row r="2435">
          <cell r="A2435">
            <v>110105</v>
          </cell>
          <cell r="B2435">
            <v>32032</v>
          </cell>
          <cell r="D2435" t="str">
            <v>adult</v>
          </cell>
          <cell r="E2435" t="str">
            <v>M</v>
          </cell>
          <cell r="F2435" t="str">
            <v>NURSE PRACTITIONER</v>
          </cell>
          <cell r="G2435" t="str">
            <v>5121A</v>
          </cell>
          <cell r="H2435">
            <v>7239.09</v>
          </cell>
          <cell r="I2435">
            <v>1</v>
          </cell>
          <cell r="J2435">
            <v>12</v>
          </cell>
          <cell r="K2435">
            <v>1</v>
          </cell>
          <cell r="L2435">
            <v>88605.84</v>
          </cell>
        </row>
        <row r="2436">
          <cell r="A2436">
            <v>110106</v>
          </cell>
          <cell r="B2436">
            <v>32032</v>
          </cell>
          <cell r="D2436" t="str">
            <v>adult</v>
          </cell>
          <cell r="E2436" t="str">
            <v>M</v>
          </cell>
          <cell r="F2436" t="str">
            <v>NURSE PRACTITIONER</v>
          </cell>
          <cell r="G2436" t="str">
            <v>5121A</v>
          </cell>
          <cell r="H2436">
            <v>7239.09</v>
          </cell>
          <cell r="I2436">
            <v>1</v>
          </cell>
          <cell r="J2436">
            <v>12</v>
          </cell>
          <cell r="K2436">
            <v>1</v>
          </cell>
          <cell r="L2436">
            <v>88605.84</v>
          </cell>
        </row>
        <row r="2437">
          <cell r="A2437">
            <v>110117</v>
          </cell>
          <cell r="B2437">
            <v>32036</v>
          </cell>
          <cell r="D2437" t="str">
            <v>adult</v>
          </cell>
          <cell r="E2437" t="str">
            <v>M</v>
          </cell>
          <cell r="F2437" t="str">
            <v>COMMUNITY WORKER</v>
          </cell>
          <cell r="G2437" t="str">
            <v>8103A</v>
          </cell>
          <cell r="H2437">
            <v>2984.09</v>
          </cell>
          <cell r="I2437">
            <v>1</v>
          </cell>
          <cell r="J2437">
            <v>12</v>
          </cell>
          <cell r="K2437">
            <v>1</v>
          </cell>
          <cell r="L2437">
            <v>35809.08</v>
          </cell>
        </row>
        <row r="2438">
          <cell r="A2438">
            <v>110118</v>
          </cell>
          <cell r="B2438">
            <v>32036</v>
          </cell>
          <cell r="D2438" t="str">
            <v>adult</v>
          </cell>
          <cell r="E2438" t="str">
            <v>M</v>
          </cell>
          <cell r="F2438" t="str">
            <v>COMMUNITY WORKER</v>
          </cell>
          <cell r="G2438" t="str">
            <v>8103A</v>
          </cell>
          <cell r="H2438">
            <v>2984.09</v>
          </cell>
          <cell r="I2438">
            <v>1</v>
          </cell>
          <cell r="J2438">
            <v>12</v>
          </cell>
          <cell r="K2438">
            <v>1</v>
          </cell>
          <cell r="L2438">
            <v>35809.08</v>
          </cell>
        </row>
        <row r="2439">
          <cell r="A2439">
            <v>110119</v>
          </cell>
          <cell r="B2439">
            <v>32036</v>
          </cell>
          <cell r="D2439" t="str">
            <v>adult</v>
          </cell>
          <cell r="E2439" t="str">
            <v>M</v>
          </cell>
          <cell r="F2439" t="str">
            <v>COMMUNITY WORKER</v>
          </cell>
          <cell r="G2439" t="str">
            <v>8103A</v>
          </cell>
          <cell r="H2439">
            <v>2984.09</v>
          </cell>
          <cell r="I2439">
            <v>1</v>
          </cell>
          <cell r="J2439">
            <v>12</v>
          </cell>
          <cell r="K2439">
            <v>1</v>
          </cell>
          <cell r="L2439">
            <v>35809.08</v>
          </cell>
        </row>
        <row r="2440">
          <cell r="A2440">
            <v>110120</v>
          </cell>
          <cell r="B2440">
            <v>32036</v>
          </cell>
          <cell r="D2440" t="str">
            <v>adult</v>
          </cell>
          <cell r="E2440" t="str">
            <v>M</v>
          </cell>
          <cell r="F2440" t="str">
            <v>COMMUNITY WORKER</v>
          </cell>
          <cell r="G2440" t="str">
            <v>8103A</v>
          </cell>
          <cell r="H2440">
            <v>2984.09</v>
          </cell>
          <cell r="I2440">
            <v>1</v>
          </cell>
          <cell r="J2440">
            <v>12</v>
          </cell>
          <cell r="K2440">
            <v>1</v>
          </cell>
          <cell r="L2440">
            <v>35809.08</v>
          </cell>
        </row>
        <row r="2441">
          <cell r="A2441">
            <v>110121</v>
          </cell>
          <cell r="B2441">
            <v>32036</v>
          </cell>
          <cell r="D2441" t="str">
            <v>adult</v>
          </cell>
          <cell r="E2441" t="str">
            <v>M</v>
          </cell>
          <cell r="F2441" t="str">
            <v>COMMUNITY WORKER</v>
          </cell>
          <cell r="G2441" t="str">
            <v>8103A</v>
          </cell>
          <cell r="H2441">
            <v>2984.09</v>
          </cell>
          <cell r="I2441">
            <v>1</v>
          </cell>
          <cell r="J2441">
            <v>12</v>
          </cell>
          <cell r="K2441">
            <v>1</v>
          </cell>
          <cell r="L2441">
            <v>35809.08</v>
          </cell>
        </row>
        <row r="2442">
          <cell r="A2442">
            <v>110122</v>
          </cell>
          <cell r="B2442">
            <v>32036</v>
          </cell>
          <cell r="D2442" t="str">
            <v>adult</v>
          </cell>
          <cell r="E2442" t="str">
            <v>M</v>
          </cell>
          <cell r="F2442" t="str">
            <v>COMMUNITY WORKER</v>
          </cell>
          <cell r="G2442" t="str">
            <v>8103A</v>
          </cell>
          <cell r="H2442">
            <v>2984.09</v>
          </cell>
          <cell r="I2442">
            <v>1</v>
          </cell>
          <cell r="J2442">
            <v>12</v>
          </cell>
          <cell r="K2442">
            <v>1</v>
          </cell>
          <cell r="L2442">
            <v>35809.08</v>
          </cell>
        </row>
        <row r="2443">
          <cell r="A2443">
            <v>110109</v>
          </cell>
          <cell r="B2443">
            <v>32036</v>
          </cell>
          <cell r="D2443" t="str">
            <v>adult</v>
          </cell>
          <cell r="E2443" t="str">
            <v>M</v>
          </cell>
          <cell r="F2443" t="str">
            <v>MENTAL HEALTH SERVICES COORD II</v>
          </cell>
          <cell r="G2443" t="str">
            <v>8149A</v>
          </cell>
          <cell r="H2443">
            <v>5152.3599999999997</v>
          </cell>
          <cell r="I2443">
            <v>1</v>
          </cell>
          <cell r="J2443">
            <v>12</v>
          </cell>
          <cell r="K2443">
            <v>1</v>
          </cell>
          <cell r="L2443">
            <v>61828.32</v>
          </cell>
        </row>
        <row r="2444">
          <cell r="A2444">
            <v>110110</v>
          </cell>
          <cell r="B2444">
            <v>32036</v>
          </cell>
          <cell r="D2444" t="str">
            <v>adult</v>
          </cell>
          <cell r="E2444" t="str">
            <v>M</v>
          </cell>
          <cell r="F2444" t="str">
            <v>MENTAL HEALTH SERVICES COORD II</v>
          </cell>
          <cell r="G2444" t="str">
            <v>8149A</v>
          </cell>
          <cell r="H2444">
            <v>5152.3599999999997</v>
          </cell>
          <cell r="I2444">
            <v>1</v>
          </cell>
          <cell r="J2444">
            <v>12</v>
          </cell>
          <cell r="K2444">
            <v>1</v>
          </cell>
          <cell r="L2444">
            <v>61828.32</v>
          </cell>
        </row>
        <row r="2445">
          <cell r="A2445">
            <v>110111</v>
          </cell>
          <cell r="B2445">
            <v>32036</v>
          </cell>
          <cell r="D2445" t="str">
            <v>adult</v>
          </cell>
          <cell r="E2445" t="str">
            <v>M</v>
          </cell>
          <cell r="F2445" t="str">
            <v>MENTAL HEALTH SERVICES COORD II</v>
          </cell>
          <cell r="G2445" t="str">
            <v>8149A</v>
          </cell>
          <cell r="H2445">
            <v>5152.3599999999997</v>
          </cell>
          <cell r="I2445">
            <v>1</v>
          </cell>
          <cell r="J2445">
            <v>12</v>
          </cell>
          <cell r="K2445">
            <v>1</v>
          </cell>
          <cell r="L2445">
            <v>61828.32</v>
          </cell>
        </row>
        <row r="2446">
          <cell r="A2446">
            <v>110112</v>
          </cell>
          <cell r="B2446">
            <v>32036</v>
          </cell>
          <cell r="D2446" t="str">
            <v>adult</v>
          </cell>
          <cell r="E2446" t="str">
            <v>M</v>
          </cell>
          <cell r="F2446" t="str">
            <v>MENTAL HEALTH SERVICES COORD II</v>
          </cell>
          <cell r="G2446" t="str">
            <v>8149A</v>
          </cell>
          <cell r="H2446">
            <v>5152.3599999999997</v>
          </cell>
          <cell r="I2446">
            <v>1</v>
          </cell>
          <cell r="J2446">
            <v>12</v>
          </cell>
          <cell r="K2446">
            <v>1</v>
          </cell>
          <cell r="L2446">
            <v>61828.32</v>
          </cell>
        </row>
        <row r="2447">
          <cell r="A2447">
            <v>110113</v>
          </cell>
          <cell r="B2447">
            <v>32036</v>
          </cell>
          <cell r="D2447" t="str">
            <v>adult</v>
          </cell>
          <cell r="E2447" t="str">
            <v>M</v>
          </cell>
          <cell r="F2447" t="str">
            <v>MENTAL HEALTH SERVICES COORD II</v>
          </cell>
          <cell r="G2447" t="str">
            <v>8149A</v>
          </cell>
          <cell r="H2447">
            <v>5152.3599999999997</v>
          </cell>
          <cell r="I2447">
            <v>1</v>
          </cell>
          <cell r="J2447">
            <v>12</v>
          </cell>
          <cell r="K2447">
            <v>1</v>
          </cell>
          <cell r="L2447">
            <v>61828.32</v>
          </cell>
        </row>
        <row r="2448">
          <cell r="A2448">
            <v>110114</v>
          </cell>
          <cell r="B2448">
            <v>32036</v>
          </cell>
          <cell r="D2448" t="str">
            <v>adult</v>
          </cell>
          <cell r="E2448" t="str">
            <v>M</v>
          </cell>
          <cell r="F2448" t="str">
            <v>MENTAL HEALTH SERVICES COORD II</v>
          </cell>
          <cell r="G2448" t="str">
            <v>8149A</v>
          </cell>
          <cell r="H2448">
            <v>5152.3599999999997</v>
          </cell>
          <cell r="I2448">
            <v>1</v>
          </cell>
          <cell r="J2448">
            <v>12</v>
          </cell>
          <cell r="K2448">
            <v>1</v>
          </cell>
          <cell r="L2448">
            <v>61828.32</v>
          </cell>
        </row>
        <row r="2449">
          <cell r="A2449">
            <v>110115</v>
          </cell>
          <cell r="B2449">
            <v>32036</v>
          </cell>
          <cell r="D2449" t="str">
            <v>adult</v>
          </cell>
          <cell r="E2449" t="str">
            <v>M</v>
          </cell>
          <cell r="F2449" t="str">
            <v>MENTAL HEALTH SERVICES COORD II</v>
          </cell>
          <cell r="G2449" t="str">
            <v>8149A</v>
          </cell>
          <cell r="H2449">
            <v>5152.3599999999997</v>
          </cell>
          <cell r="I2449">
            <v>1</v>
          </cell>
          <cell r="J2449">
            <v>12</v>
          </cell>
          <cell r="K2449">
            <v>1</v>
          </cell>
          <cell r="L2449">
            <v>61828.32</v>
          </cell>
        </row>
        <row r="2450">
          <cell r="A2450">
            <v>110116</v>
          </cell>
          <cell r="B2450">
            <v>32036</v>
          </cell>
          <cell r="D2450" t="str">
            <v>adult</v>
          </cell>
          <cell r="E2450" t="str">
            <v>M</v>
          </cell>
          <cell r="F2450" t="str">
            <v>MENTAL HEALTH SERVICES COORD II</v>
          </cell>
          <cell r="G2450" t="str">
            <v>8149A</v>
          </cell>
          <cell r="H2450">
            <v>5152.3599999999997</v>
          </cell>
          <cell r="I2450">
            <v>1</v>
          </cell>
          <cell r="J2450">
            <v>12</v>
          </cell>
          <cell r="K2450">
            <v>1</v>
          </cell>
          <cell r="L2450">
            <v>61828.32</v>
          </cell>
        </row>
        <row r="2451">
          <cell r="A2451">
            <v>110128</v>
          </cell>
          <cell r="B2451">
            <v>32051</v>
          </cell>
          <cell r="D2451" t="str">
            <v>adult</v>
          </cell>
          <cell r="E2451" t="str">
            <v>M</v>
          </cell>
          <cell r="F2451" t="str">
            <v>COMMUNITY WORKER</v>
          </cell>
          <cell r="G2451" t="str">
            <v>8103A</v>
          </cell>
          <cell r="H2451">
            <v>2984.09</v>
          </cell>
          <cell r="I2451">
            <v>1</v>
          </cell>
          <cell r="J2451">
            <v>12</v>
          </cell>
          <cell r="K2451">
            <v>1</v>
          </cell>
          <cell r="L2451">
            <v>35809.08</v>
          </cell>
        </row>
        <row r="2452">
          <cell r="A2452">
            <v>110129</v>
          </cell>
          <cell r="B2452">
            <v>32051</v>
          </cell>
          <cell r="D2452" t="str">
            <v>adult</v>
          </cell>
          <cell r="E2452" t="str">
            <v>M</v>
          </cell>
          <cell r="F2452" t="str">
            <v>COMMUNITY WORKER</v>
          </cell>
          <cell r="G2452" t="str">
            <v>8103A</v>
          </cell>
          <cell r="H2452">
            <v>2984.09</v>
          </cell>
          <cell r="I2452">
            <v>1</v>
          </cell>
          <cell r="J2452">
            <v>12</v>
          </cell>
          <cell r="K2452">
            <v>1</v>
          </cell>
          <cell r="L2452">
            <v>35809.08</v>
          </cell>
        </row>
        <row r="2453">
          <cell r="A2453">
            <v>110130</v>
          </cell>
          <cell r="B2453">
            <v>32051</v>
          </cell>
          <cell r="D2453" t="str">
            <v>adult</v>
          </cell>
          <cell r="E2453" t="str">
            <v>M</v>
          </cell>
          <cell r="F2453" t="str">
            <v>COMMUNITY WORKER</v>
          </cell>
          <cell r="G2453" t="str">
            <v>8103A</v>
          </cell>
          <cell r="H2453">
            <v>2984.09</v>
          </cell>
          <cell r="I2453">
            <v>1</v>
          </cell>
          <cell r="J2453">
            <v>12</v>
          </cell>
          <cell r="K2453">
            <v>1</v>
          </cell>
          <cell r="L2453">
            <v>35809.08</v>
          </cell>
        </row>
        <row r="2454">
          <cell r="A2454">
            <v>110131</v>
          </cell>
          <cell r="B2454">
            <v>32051</v>
          </cell>
          <cell r="D2454" t="str">
            <v>adult</v>
          </cell>
          <cell r="E2454" t="str">
            <v>M</v>
          </cell>
          <cell r="F2454" t="str">
            <v>COMMUNITY WORKER</v>
          </cell>
          <cell r="G2454" t="str">
            <v>8103A</v>
          </cell>
          <cell r="H2454">
            <v>2984.09</v>
          </cell>
          <cell r="I2454">
            <v>1</v>
          </cell>
          <cell r="J2454">
            <v>12</v>
          </cell>
          <cell r="K2454">
            <v>1</v>
          </cell>
          <cell r="L2454">
            <v>35809.08</v>
          </cell>
        </row>
        <row r="2455">
          <cell r="A2455">
            <v>110132</v>
          </cell>
          <cell r="B2455">
            <v>32051</v>
          </cell>
          <cell r="D2455" t="str">
            <v>adult</v>
          </cell>
          <cell r="E2455" t="str">
            <v>M</v>
          </cell>
          <cell r="F2455" t="str">
            <v>COMMUNITY WORKER</v>
          </cell>
          <cell r="G2455" t="str">
            <v>8103A</v>
          </cell>
          <cell r="H2455">
            <v>2984.09</v>
          </cell>
          <cell r="I2455">
            <v>1</v>
          </cell>
          <cell r="J2455">
            <v>12</v>
          </cell>
          <cell r="K2455">
            <v>1</v>
          </cell>
          <cell r="L2455">
            <v>35809.08</v>
          </cell>
        </row>
        <row r="2456">
          <cell r="A2456">
            <v>110133</v>
          </cell>
          <cell r="B2456">
            <v>32051</v>
          </cell>
          <cell r="D2456" t="str">
            <v>adult</v>
          </cell>
          <cell r="E2456" t="str">
            <v>M</v>
          </cell>
          <cell r="F2456" t="str">
            <v>COMMUNITY WORKER</v>
          </cell>
          <cell r="G2456" t="str">
            <v>8103A</v>
          </cell>
          <cell r="H2456">
            <v>2984.09</v>
          </cell>
          <cell r="I2456">
            <v>1</v>
          </cell>
          <cell r="J2456">
            <v>12</v>
          </cell>
          <cell r="K2456">
            <v>1</v>
          </cell>
          <cell r="L2456">
            <v>35809.08</v>
          </cell>
        </row>
        <row r="2457">
          <cell r="A2457">
            <v>110134</v>
          </cell>
          <cell r="B2457">
            <v>32051</v>
          </cell>
          <cell r="D2457" t="str">
            <v>adult</v>
          </cell>
          <cell r="E2457" t="str">
            <v>M</v>
          </cell>
          <cell r="F2457" t="str">
            <v>COMMUNITY WORKER</v>
          </cell>
          <cell r="G2457" t="str">
            <v>8103A</v>
          </cell>
          <cell r="H2457">
            <v>2984.09</v>
          </cell>
          <cell r="I2457">
            <v>1</v>
          </cell>
          <cell r="J2457">
            <v>12</v>
          </cell>
          <cell r="K2457">
            <v>1</v>
          </cell>
          <cell r="L2457">
            <v>35809.08</v>
          </cell>
        </row>
        <row r="2458">
          <cell r="A2458">
            <v>110135</v>
          </cell>
          <cell r="B2458">
            <v>32051</v>
          </cell>
          <cell r="D2458" t="str">
            <v>adult</v>
          </cell>
          <cell r="E2458" t="str">
            <v>M</v>
          </cell>
          <cell r="F2458" t="str">
            <v>COMMUNITY WORKER</v>
          </cell>
          <cell r="G2458" t="str">
            <v>8103A</v>
          </cell>
          <cell r="H2458">
            <v>2984.09</v>
          </cell>
          <cell r="I2458">
            <v>1</v>
          </cell>
          <cell r="J2458">
            <v>12</v>
          </cell>
          <cell r="K2458">
            <v>1</v>
          </cell>
          <cell r="L2458">
            <v>35809.08</v>
          </cell>
        </row>
        <row r="2459">
          <cell r="A2459">
            <v>110178</v>
          </cell>
          <cell r="B2459">
            <v>32051</v>
          </cell>
          <cell r="D2459" t="str">
            <v>adult</v>
          </cell>
          <cell r="E2459" t="str">
            <v>M</v>
          </cell>
          <cell r="F2459" t="str">
            <v>INTERMEDIATE TYPIST-CLERK</v>
          </cell>
          <cell r="G2459" t="str">
            <v>2214A</v>
          </cell>
          <cell r="H2459">
            <v>2675.27</v>
          </cell>
          <cell r="I2459">
            <v>1</v>
          </cell>
          <cell r="J2459">
            <v>12</v>
          </cell>
          <cell r="K2459">
            <v>1</v>
          </cell>
          <cell r="L2459">
            <v>32103.24</v>
          </cell>
        </row>
        <row r="2460">
          <cell r="A2460">
            <v>110179</v>
          </cell>
          <cell r="B2460">
            <v>32051</v>
          </cell>
          <cell r="D2460" t="str">
            <v>adult</v>
          </cell>
          <cell r="E2460" t="str">
            <v>M</v>
          </cell>
          <cell r="F2460" t="str">
            <v>INTERMEDIATE TYPIST-CLERK</v>
          </cell>
          <cell r="G2460" t="str">
            <v>2214A</v>
          </cell>
          <cell r="H2460">
            <v>2675.27</v>
          </cell>
          <cell r="I2460">
            <v>1</v>
          </cell>
          <cell r="J2460">
            <v>12</v>
          </cell>
          <cell r="K2460">
            <v>1</v>
          </cell>
          <cell r="L2460">
            <v>32103.24</v>
          </cell>
        </row>
        <row r="2461">
          <cell r="A2461">
            <v>110180</v>
          </cell>
          <cell r="B2461">
            <v>32051</v>
          </cell>
          <cell r="D2461" t="str">
            <v>adult</v>
          </cell>
          <cell r="E2461" t="str">
            <v>M</v>
          </cell>
          <cell r="F2461" t="str">
            <v>INTERMEDIATE TYPIST-CLERK</v>
          </cell>
          <cell r="G2461" t="str">
            <v>2214A</v>
          </cell>
          <cell r="H2461">
            <v>2675.27</v>
          </cell>
          <cell r="I2461">
            <v>1</v>
          </cell>
          <cell r="J2461">
            <v>12</v>
          </cell>
          <cell r="K2461">
            <v>1</v>
          </cell>
          <cell r="L2461">
            <v>32103.24</v>
          </cell>
        </row>
        <row r="2462">
          <cell r="A2462">
            <v>110181</v>
          </cell>
          <cell r="B2462">
            <v>32051</v>
          </cell>
          <cell r="D2462" t="str">
            <v>adult</v>
          </cell>
          <cell r="E2462" t="str">
            <v>M</v>
          </cell>
          <cell r="F2462" t="str">
            <v>INTERMEDIATE TYPIST-CLERK</v>
          </cell>
          <cell r="G2462" t="str">
            <v>2214A</v>
          </cell>
          <cell r="H2462">
            <v>2675.27</v>
          </cell>
          <cell r="I2462">
            <v>1</v>
          </cell>
          <cell r="J2462">
            <v>12</v>
          </cell>
          <cell r="K2462">
            <v>1</v>
          </cell>
          <cell r="L2462">
            <v>32103.24</v>
          </cell>
        </row>
        <row r="2463">
          <cell r="A2463">
            <v>110182</v>
          </cell>
          <cell r="B2463">
            <v>32051</v>
          </cell>
          <cell r="D2463" t="str">
            <v>adult</v>
          </cell>
          <cell r="E2463" t="str">
            <v>M</v>
          </cell>
          <cell r="F2463" t="str">
            <v>INTERMEDIATE TYPIST-CLERK</v>
          </cell>
          <cell r="G2463" t="str">
            <v>2214A</v>
          </cell>
          <cell r="H2463">
            <v>2675.27</v>
          </cell>
          <cell r="I2463">
            <v>1</v>
          </cell>
          <cell r="J2463">
            <v>12</v>
          </cell>
          <cell r="K2463">
            <v>1</v>
          </cell>
          <cell r="L2463">
            <v>32103.24</v>
          </cell>
        </row>
        <row r="2464">
          <cell r="A2464">
            <v>110183</v>
          </cell>
          <cell r="B2464">
            <v>32051</v>
          </cell>
          <cell r="D2464" t="str">
            <v>adult</v>
          </cell>
          <cell r="E2464" t="str">
            <v>M</v>
          </cell>
          <cell r="F2464" t="str">
            <v>INTERMEDIATE TYPIST-CLERK</v>
          </cell>
          <cell r="G2464" t="str">
            <v>2214A</v>
          </cell>
          <cell r="H2464">
            <v>2675.27</v>
          </cell>
          <cell r="I2464">
            <v>1</v>
          </cell>
          <cell r="J2464">
            <v>12</v>
          </cell>
          <cell r="K2464">
            <v>1</v>
          </cell>
          <cell r="L2464">
            <v>32103.24</v>
          </cell>
        </row>
        <row r="2465">
          <cell r="A2465">
            <v>110184</v>
          </cell>
          <cell r="B2465">
            <v>32051</v>
          </cell>
          <cell r="D2465" t="str">
            <v>adult</v>
          </cell>
          <cell r="E2465" t="str">
            <v>M</v>
          </cell>
          <cell r="F2465" t="str">
            <v>INTERMEDIATE TYPIST-CLERK</v>
          </cell>
          <cell r="G2465" t="str">
            <v>2214A</v>
          </cell>
          <cell r="H2465">
            <v>2675.27</v>
          </cell>
          <cell r="I2465">
            <v>1</v>
          </cell>
          <cell r="J2465">
            <v>12</v>
          </cell>
          <cell r="K2465">
            <v>1</v>
          </cell>
          <cell r="L2465">
            <v>32103.24</v>
          </cell>
        </row>
        <row r="2466">
          <cell r="A2466">
            <v>110185</v>
          </cell>
          <cell r="B2466">
            <v>32051</v>
          </cell>
          <cell r="D2466" t="str">
            <v>adult</v>
          </cell>
          <cell r="E2466" t="str">
            <v>M</v>
          </cell>
          <cell r="F2466" t="str">
            <v>INTERMEDIATE TYPIST-CLERK</v>
          </cell>
          <cell r="G2466" t="str">
            <v>2214A</v>
          </cell>
          <cell r="H2466">
            <v>2675.27</v>
          </cell>
          <cell r="I2466">
            <v>1</v>
          </cell>
          <cell r="J2466">
            <v>12</v>
          </cell>
          <cell r="K2466">
            <v>1</v>
          </cell>
          <cell r="L2466">
            <v>32103.24</v>
          </cell>
        </row>
        <row r="2467">
          <cell r="A2467">
            <v>110136</v>
          </cell>
          <cell r="B2467">
            <v>32051</v>
          </cell>
          <cell r="D2467" t="str">
            <v>adult</v>
          </cell>
          <cell r="E2467" t="str">
            <v>M</v>
          </cell>
          <cell r="F2467" t="str">
            <v>MENTAL HEALTH SERVICES COORD II</v>
          </cell>
          <cell r="G2467" t="str">
            <v>8149A</v>
          </cell>
          <cell r="H2467">
            <v>5152.3599999999997</v>
          </cell>
          <cell r="I2467">
            <v>1</v>
          </cell>
          <cell r="J2467">
            <v>12</v>
          </cell>
          <cell r="K2467">
            <v>1</v>
          </cell>
          <cell r="L2467">
            <v>61828.32</v>
          </cell>
        </row>
        <row r="2468">
          <cell r="A2468">
            <v>110137</v>
          </cell>
          <cell r="B2468">
            <v>32051</v>
          </cell>
          <cell r="D2468" t="str">
            <v>adult</v>
          </cell>
          <cell r="E2468" t="str">
            <v>M</v>
          </cell>
          <cell r="F2468" t="str">
            <v>MENTAL HEALTH SERVICES COORD II</v>
          </cell>
          <cell r="G2468" t="str">
            <v>8149A</v>
          </cell>
          <cell r="H2468">
            <v>5152.3599999999997</v>
          </cell>
          <cell r="I2468">
            <v>1</v>
          </cell>
          <cell r="J2468">
            <v>12</v>
          </cell>
          <cell r="K2468">
            <v>1</v>
          </cell>
          <cell r="L2468">
            <v>61828.32</v>
          </cell>
        </row>
        <row r="2469">
          <cell r="A2469">
            <v>110138</v>
          </cell>
          <cell r="B2469">
            <v>32051</v>
          </cell>
          <cell r="D2469" t="str">
            <v>adult</v>
          </cell>
          <cell r="E2469" t="str">
            <v>M</v>
          </cell>
          <cell r="F2469" t="str">
            <v>MENTAL HEALTH SERVICES COORD II</v>
          </cell>
          <cell r="G2469" t="str">
            <v>8149A</v>
          </cell>
          <cell r="H2469">
            <v>5152.3599999999997</v>
          </cell>
          <cell r="I2469">
            <v>1</v>
          </cell>
          <cell r="J2469">
            <v>12</v>
          </cell>
          <cell r="K2469">
            <v>1</v>
          </cell>
          <cell r="L2469">
            <v>61828.32</v>
          </cell>
        </row>
        <row r="2470">
          <cell r="A2470">
            <v>110139</v>
          </cell>
          <cell r="B2470">
            <v>32051</v>
          </cell>
          <cell r="D2470" t="str">
            <v>adult</v>
          </cell>
          <cell r="E2470" t="str">
            <v>M</v>
          </cell>
          <cell r="F2470" t="str">
            <v>MENTAL HEALTH SERVICES COORD II</v>
          </cell>
          <cell r="G2470" t="str">
            <v>8149A</v>
          </cell>
          <cell r="H2470">
            <v>5152.3599999999997</v>
          </cell>
          <cell r="I2470">
            <v>1</v>
          </cell>
          <cell r="J2470">
            <v>12</v>
          </cell>
          <cell r="K2470">
            <v>1</v>
          </cell>
          <cell r="L2470">
            <v>61828.32</v>
          </cell>
        </row>
        <row r="2471">
          <cell r="A2471">
            <v>110140</v>
          </cell>
          <cell r="B2471">
            <v>32051</v>
          </cell>
          <cell r="D2471" t="str">
            <v>adult</v>
          </cell>
          <cell r="E2471" t="str">
            <v>M</v>
          </cell>
          <cell r="F2471" t="str">
            <v>MENTAL HEALTH SERVICES COORD II</v>
          </cell>
          <cell r="G2471" t="str">
            <v>8149A</v>
          </cell>
          <cell r="H2471">
            <v>5152.3599999999997</v>
          </cell>
          <cell r="I2471">
            <v>1</v>
          </cell>
          <cell r="J2471">
            <v>12</v>
          </cell>
          <cell r="K2471">
            <v>1</v>
          </cell>
          <cell r="L2471">
            <v>61828.32</v>
          </cell>
        </row>
        <row r="2472">
          <cell r="A2472">
            <v>110141</v>
          </cell>
          <cell r="B2472">
            <v>32051</v>
          </cell>
          <cell r="D2472" t="str">
            <v>adult</v>
          </cell>
          <cell r="E2472" t="str">
            <v>M</v>
          </cell>
          <cell r="F2472" t="str">
            <v>MENTAL HEALTH SERVICES COORD II</v>
          </cell>
          <cell r="G2472" t="str">
            <v>8149A</v>
          </cell>
          <cell r="H2472">
            <v>5152.3599999999997</v>
          </cell>
          <cell r="I2472">
            <v>1</v>
          </cell>
          <cell r="J2472">
            <v>12</v>
          </cell>
          <cell r="K2472">
            <v>1</v>
          </cell>
          <cell r="L2472">
            <v>61828.32</v>
          </cell>
        </row>
        <row r="2473">
          <cell r="A2473">
            <v>110142</v>
          </cell>
          <cell r="B2473">
            <v>32051</v>
          </cell>
          <cell r="D2473" t="str">
            <v>adult</v>
          </cell>
          <cell r="E2473" t="str">
            <v>M</v>
          </cell>
          <cell r="F2473" t="str">
            <v>MENTAL HEALTH SERVICES COORD II</v>
          </cell>
          <cell r="G2473" t="str">
            <v>8149A</v>
          </cell>
          <cell r="H2473">
            <v>5152.3599999999997</v>
          </cell>
          <cell r="I2473">
            <v>1</v>
          </cell>
          <cell r="J2473">
            <v>12</v>
          </cell>
          <cell r="K2473">
            <v>1</v>
          </cell>
          <cell r="L2473">
            <v>61828.32</v>
          </cell>
        </row>
        <row r="2474">
          <cell r="A2474">
            <v>110143</v>
          </cell>
          <cell r="B2474">
            <v>32051</v>
          </cell>
          <cell r="D2474" t="str">
            <v>adult</v>
          </cell>
          <cell r="E2474" t="str">
            <v>M</v>
          </cell>
          <cell r="F2474" t="str">
            <v>MENTAL HEALTH SERVICES COORD II</v>
          </cell>
          <cell r="G2474" t="str">
            <v>8149A</v>
          </cell>
          <cell r="H2474">
            <v>5152.3599999999997</v>
          </cell>
          <cell r="I2474">
            <v>1</v>
          </cell>
          <cell r="J2474">
            <v>12</v>
          </cell>
          <cell r="K2474">
            <v>1</v>
          </cell>
          <cell r="L2474">
            <v>61828.32</v>
          </cell>
        </row>
        <row r="2475">
          <cell r="A2475">
            <v>110144</v>
          </cell>
          <cell r="B2475">
            <v>32051</v>
          </cell>
          <cell r="D2475" t="str">
            <v>adult</v>
          </cell>
          <cell r="E2475" t="str">
            <v>M</v>
          </cell>
          <cell r="F2475" t="str">
            <v>MENTAL HEALTH SERVICES COORD II</v>
          </cell>
          <cell r="G2475" t="str">
            <v>8149A</v>
          </cell>
          <cell r="H2475">
            <v>5152.3599999999997</v>
          </cell>
          <cell r="I2475">
            <v>1</v>
          </cell>
          <cell r="J2475">
            <v>12</v>
          </cell>
          <cell r="K2475">
            <v>1</v>
          </cell>
          <cell r="L2475">
            <v>61828.32</v>
          </cell>
        </row>
        <row r="2476">
          <cell r="A2476">
            <v>110145</v>
          </cell>
          <cell r="B2476">
            <v>32051</v>
          </cell>
          <cell r="D2476" t="str">
            <v>adult</v>
          </cell>
          <cell r="E2476" t="str">
            <v>M</v>
          </cell>
          <cell r="F2476" t="str">
            <v>MENTAL HEALTH SERVICES COORD II</v>
          </cell>
          <cell r="G2476" t="str">
            <v>8149A</v>
          </cell>
          <cell r="H2476">
            <v>5152.3599999999997</v>
          </cell>
          <cell r="I2476">
            <v>1</v>
          </cell>
          <cell r="J2476">
            <v>12</v>
          </cell>
          <cell r="K2476">
            <v>1</v>
          </cell>
          <cell r="L2476">
            <v>61828.32</v>
          </cell>
        </row>
        <row r="2477">
          <cell r="A2477">
            <v>110146</v>
          </cell>
          <cell r="B2477">
            <v>32051</v>
          </cell>
          <cell r="D2477" t="str">
            <v>adult</v>
          </cell>
          <cell r="E2477" t="str">
            <v>M</v>
          </cell>
          <cell r="F2477" t="str">
            <v>MENTAL HEALTH SERVICES COORD II</v>
          </cell>
          <cell r="G2477" t="str">
            <v>8149A</v>
          </cell>
          <cell r="H2477">
            <v>5152.3599999999997</v>
          </cell>
          <cell r="I2477">
            <v>1</v>
          </cell>
          <cell r="J2477">
            <v>12</v>
          </cell>
          <cell r="K2477">
            <v>1</v>
          </cell>
          <cell r="L2477">
            <v>61828.32</v>
          </cell>
        </row>
        <row r="2478">
          <cell r="A2478">
            <v>110147</v>
          </cell>
          <cell r="B2478">
            <v>32051</v>
          </cell>
          <cell r="D2478" t="str">
            <v>adult</v>
          </cell>
          <cell r="E2478" t="str">
            <v>M</v>
          </cell>
          <cell r="F2478" t="str">
            <v>MENTAL HEALTH SERVICES COORD II</v>
          </cell>
          <cell r="G2478" t="str">
            <v>8149A</v>
          </cell>
          <cell r="H2478">
            <v>5152.3599999999997</v>
          </cell>
          <cell r="I2478">
            <v>1</v>
          </cell>
          <cell r="J2478">
            <v>12</v>
          </cell>
          <cell r="K2478">
            <v>1</v>
          </cell>
          <cell r="L2478">
            <v>61828.32</v>
          </cell>
        </row>
        <row r="2479">
          <cell r="A2479">
            <v>110148</v>
          </cell>
          <cell r="B2479">
            <v>32051</v>
          </cell>
          <cell r="D2479" t="str">
            <v>adult</v>
          </cell>
          <cell r="E2479" t="str">
            <v>M</v>
          </cell>
          <cell r="F2479" t="str">
            <v>MENTAL HEALTH SERVICES COORD II</v>
          </cell>
          <cell r="G2479" t="str">
            <v>8149A</v>
          </cell>
          <cell r="H2479">
            <v>5152.3599999999997</v>
          </cell>
          <cell r="I2479">
            <v>1</v>
          </cell>
          <cell r="J2479">
            <v>12</v>
          </cell>
          <cell r="K2479">
            <v>1</v>
          </cell>
          <cell r="L2479">
            <v>61828.32</v>
          </cell>
        </row>
        <row r="2480">
          <cell r="A2480">
            <v>110149</v>
          </cell>
          <cell r="B2480">
            <v>32051</v>
          </cell>
          <cell r="D2480" t="str">
            <v>adult</v>
          </cell>
          <cell r="E2480" t="str">
            <v>M</v>
          </cell>
          <cell r="F2480" t="str">
            <v>MENTAL HEALTH SERVICES COORD II</v>
          </cell>
          <cell r="G2480" t="str">
            <v>8149A</v>
          </cell>
          <cell r="H2480">
            <v>5152.3599999999997</v>
          </cell>
          <cell r="I2480">
            <v>1</v>
          </cell>
          <cell r="J2480">
            <v>12</v>
          </cell>
          <cell r="K2480">
            <v>1</v>
          </cell>
          <cell r="L2480">
            <v>61828.32</v>
          </cell>
        </row>
        <row r="2481">
          <cell r="A2481">
            <v>110150</v>
          </cell>
          <cell r="B2481">
            <v>32051</v>
          </cell>
          <cell r="D2481" t="str">
            <v>adult</v>
          </cell>
          <cell r="E2481" t="str">
            <v>M</v>
          </cell>
          <cell r="F2481" t="str">
            <v>MENTAL HEALTH SERVICES COORD II</v>
          </cell>
          <cell r="G2481" t="str">
            <v>8149A</v>
          </cell>
          <cell r="H2481">
            <v>5152.3599999999997</v>
          </cell>
          <cell r="I2481">
            <v>1</v>
          </cell>
          <cell r="J2481">
            <v>12</v>
          </cell>
          <cell r="K2481">
            <v>1</v>
          </cell>
          <cell r="L2481">
            <v>61828.32</v>
          </cell>
        </row>
        <row r="2482">
          <cell r="A2482">
            <v>110151</v>
          </cell>
          <cell r="B2482">
            <v>32051</v>
          </cell>
          <cell r="D2482" t="str">
            <v>adult</v>
          </cell>
          <cell r="E2482" t="str">
            <v>M</v>
          </cell>
          <cell r="F2482" t="str">
            <v>MENTAL HEALTH SERVICES COORD II</v>
          </cell>
          <cell r="G2482" t="str">
            <v>8149A</v>
          </cell>
          <cell r="H2482">
            <v>5152.3599999999997</v>
          </cell>
          <cell r="I2482">
            <v>1</v>
          </cell>
          <cell r="J2482">
            <v>12</v>
          </cell>
          <cell r="K2482">
            <v>1</v>
          </cell>
          <cell r="L2482">
            <v>61828.32</v>
          </cell>
        </row>
        <row r="2483">
          <cell r="A2483">
            <v>110152</v>
          </cell>
          <cell r="B2483">
            <v>32051</v>
          </cell>
          <cell r="D2483" t="str">
            <v>adult</v>
          </cell>
          <cell r="E2483" t="str">
            <v>M</v>
          </cell>
          <cell r="F2483" t="str">
            <v>PSYCHIATRIC SOCIAL WORKER II</v>
          </cell>
          <cell r="G2483" t="str">
            <v>9035A</v>
          </cell>
          <cell r="H2483">
            <v>5425.82</v>
          </cell>
          <cell r="I2483">
            <v>1</v>
          </cell>
          <cell r="J2483">
            <v>12</v>
          </cell>
          <cell r="K2483">
            <v>1</v>
          </cell>
          <cell r="L2483">
            <v>65109.84</v>
          </cell>
        </row>
        <row r="2484">
          <cell r="A2484">
            <v>110153</v>
          </cell>
          <cell r="B2484">
            <v>32051</v>
          </cell>
          <cell r="D2484" t="str">
            <v>adult</v>
          </cell>
          <cell r="E2484" t="str">
            <v>M</v>
          </cell>
          <cell r="F2484" t="str">
            <v>PSYCHIATRIC SOCIAL WORKER II</v>
          </cell>
          <cell r="G2484" t="str">
            <v>9035A</v>
          </cell>
          <cell r="H2484">
            <v>5425.82</v>
          </cell>
          <cell r="I2484">
            <v>1</v>
          </cell>
          <cell r="J2484">
            <v>12</v>
          </cell>
          <cell r="K2484">
            <v>1</v>
          </cell>
          <cell r="L2484">
            <v>65109.84</v>
          </cell>
        </row>
        <row r="2485">
          <cell r="A2485">
            <v>110154</v>
          </cell>
          <cell r="B2485">
            <v>32051</v>
          </cell>
          <cell r="D2485" t="str">
            <v>adult</v>
          </cell>
          <cell r="E2485" t="str">
            <v>M</v>
          </cell>
          <cell r="F2485" t="str">
            <v>PSYCHIATRIC SOCIAL WORKER II</v>
          </cell>
          <cell r="G2485" t="str">
            <v>9035A</v>
          </cell>
          <cell r="H2485">
            <v>5425.82</v>
          </cell>
          <cell r="I2485">
            <v>1</v>
          </cell>
          <cell r="J2485">
            <v>12</v>
          </cell>
          <cell r="K2485">
            <v>1</v>
          </cell>
          <cell r="L2485">
            <v>65109.84</v>
          </cell>
        </row>
        <row r="2486">
          <cell r="A2486">
            <v>110155</v>
          </cell>
          <cell r="B2486">
            <v>32051</v>
          </cell>
          <cell r="D2486" t="str">
            <v>adult</v>
          </cell>
          <cell r="E2486" t="str">
            <v>M</v>
          </cell>
          <cell r="F2486" t="str">
            <v>PSYCHIATRIC SOCIAL WORKER II</v>
          </cell>
          <cell r="G2486" t="str">
            <v>9035A</v>
          </cell>
          <cell r="H2486">
            <v>5425.82</v>
          </cell>
          <cell r="I2486">
            <v>1</v>
          </cell>
          <cell r="J2486">
            <v>12</v>
          </cell>
          <cell r="K2486">
            <v>1</v>
          </cell>
          <cell r="L2486">
            <v>65109.84</v>
          </cell>
        </row>
        <row r="2487">
          <cell r="A2487">
            <v>110156</v>
          </cell>
          <cell r="B2487">
            <v>32051</v>
          </cell>
          <cell r="D2487" t="str">
            <v>adult</v>
          </cell>
          <cell r="E2487" t="str">
            <v>M</v>
          </cell>
          <cell r="F2487" t="str">
            <v>PSYCHIATRIC SOCIAL WORKER II</v>
          </cell>
          <cell r="G2487" t="str">
            <v>9035A</v>
          </cell>
          <cell r="H2487">
            <v>5425.82</v>
          </cell>
          <cell r="I2487">
            <v>1</v>
          </cell>
          <cell r="J2487">
            <v>12</v>
          </cell>
          <cell r="K2487">
            <v>1</v>
          </cell>
          <cell r="L2487">
            <v>65109.84</v>
          </cell>
        </row>
        <row r="2488">
          <cell r="A2488">
            <v>110157</v>
          </cell>
          <cell r="B2488">
            <v>32051</v>
          </cell>
          <cell r="D2488" t="str">
            <v>adult</v>
          </cell>
          <cell r="E2488" t="str">
            <v>M</v>
          </cell>
          <cell r="F2488" t="str">
            <v>PSYCHIATRIC SOCIAL WORKER II</v>
          </cell>
          <cell r="G2488" t="str">
            <v>9035A</v>
          </cell>
          <cell r="H2488">
            <v>5425.82</v>
          </cell>
          <cell r="I2488">
            <v>1</v>
          </cell>
          <cell r="J2488">
            <v>12</v>
          </cell>
          <cell r="K2488">
            <v>1</v>
          </cell>
          <cell r="L2488">
            <v>65109.84</v>
          </cell>
        </row>
        <row r="2489">
          <cell r="A2489">
            <v>110158</v>
          </cell>
          <cell r="B2489">
            <v>32051</v>
          </cell>
          <cell r="D2489" t="str">
            <v>adult</v>
          </cell>
          <cell r="E2489" t="str">
            <v>M</v>
          </cell>
          <cell r="F2489" t="str">
            <v>PSYCHIATRIC SOCIAL WORKER II</v>
          </cell>
          <cell r="G2489" t="str">
            <v>9035A</v>
          </cell>
          <cell r="H2489">
            <v>5425.82</v>
          </cell>
          <cell r="I2489">
            <v>1</v>
          </cell>
          <cell r="J2489">
            <v>12</v>
          </cell>
          <cell r="K2489">
            <v>1</v>
          </cell>
          <cell r="L2489">
            <v>65109.84</v>
          </cell>
        </row>
        <row r="2490">
          <cell r="A2490">
            <v>110159</v>
          </cell>
          <cell r="B2490">
            <v>32051</v>
          </cell>
          <cell r="D2490" t="str">
            <v>adult</v>
          </cell>
          <cell r="E2490" t="str">
            <v>M</v>
          </cell>
          <cell r="F2490" t="str">
            <v>PSYCHIATRIC SOCIAL WORKER II</v>
          </cell>
          <cell r="G2490" t="str">
            <v>9035A</v>
          </cell>
          <cell r="H2490">
            <v>5425.82</v>
          </cell>
          <cell r="I2490">
            <v>1</v>
          </cell>
          <cell r="J2490">
            <v>12</v>
          </cell>
          <cell r="K2490">
            <v>1</v>
          </cell>
          <cell r="L2490">
            <v>65109.84</v>
          </cell>
        </row>
        <row r="2491">
          <cell r="A2491">
            <v>110160</v>
          </cell>
          <cell r="B2491">
            <v>32051</v>
          </cell>
          <cell r="D2491" t="str">
            <v>adult</v>
          </cell>
          <cell r="E2491" t="str">
            <v>M</v>
          </cell>
          <cell r="F2491" t="str">
            <v>PSYCHIATRIC SOCIAL WORKER II</v>
          </cell>
          <cell r="G2491" t="str">
            <v>9035A</v>
          </cell>
          <cell r="H2491">
            <v>5425.82</v>
          </cell>
          <cell r="I2491">
            <v>1</v>
          </cell>
          <cell r="J2491">
            <v>12</v>
          </cell>
          <cell r="K2491">
            <v>1</v>
          </cell>
          <cell r="L2491">
            <v>65109.84</v>
          </cell>
        </row>
        <row r="2492">
          <cell r="A2492">
            <v>110161</v>
          </cell>
          <cell r="B2492">
            <v>32051</v>
          </cell>
          <cell r="D2492" t="str">
            <v>adult</v>
          </cell>
          <cell r="E2492" t="str">
            <v>M</v>
          </cell>
          <cell r="F2492" t="str">
            <v>PSYCHIATRIC SOCIAL WORKER II</v>
          </cell>
          <cell r="G2492" t="str">
            <v>9035A</v>
          </cell>
          <cell r="H2492">
            <v>5425.82</v>
          </cell>
          <cell r="I2492">
            <v>1</v>
          </cell>
          <cell r="J2492">
            <v>12</v>
          </cell>
          <cell r="K2492">
            <v>1</v>
          </cell>
          <cell r="L2492">
            <v>65109.84</v>
          </cell>
        </row>
        <row r="2493">
          <cell r="A2493">
            <v>110162</v>
          </cell>
          <cell r="B2493">
            <v>32051</v>
          </cell>
          <cell r="D2493" t="str">
            <v>adult</v>
          </cell>
          <cell r="E2493" t="str">
            <v>M</v>
          </cell>
          <cell r="F2493" t="str">
            <v>PSYCHIATRIC SOCIAL WORKER II</v>
          </cell>
          <cell r="G2493" t="str">
            <v>9035A</v>
          </cell>
          <cell r="H2493">
            <v>5425.82</v>
          </cell>
          <cell r="I2493">
            <v>1</v>
          </cell>
          <cell r="J2493">
            <v>12</v>
          </cell>
          <cell r="K2493">
            <v>1</v>
          </cell>
          <cell r="L2493">
            <v>65109.84</v>
          </cell>
        </row>
        <row r="2494">
          <cell r="A2494">
            <v>110163</v>
          </cell>
          <cell r="B2494">
            <v>32051</v>
          </cell>
          <cell r="D2494" t="str">
            <v>adult</v>
          </cell>
          <cell r="E2494" t="str">
            <v>M</v>
          </cell>
          <cell r="F2494" t="str">
            <v>PSYCHIATRIC SOCIAL WORKER II</v>
          </cell>
          <cell r="G2494" t="str">
            <v>9035A</v>
          </cell>
          <cell r="H2494">
            <v>5425.82</v>
          </cell>
          <cell r="I2494">
            <v>1</v>
          </cell>
          <cell r="J2494">
            <v>12</v>
          </cell>
          <cell r="K2494">
            <v>1</v>
          </cell>
          <cell r="L2494">
            <v>65109.84</v>
          </cell>
        </row>
        <row r="2495">
          <cell r="A2495">
            <v>110164</v>
          </cell>
          <cell r="B2495">
            <v>32051</v>
          </cell>
          <cell r="D2495" t="str">
            <v>adult</v>
          </cell>
          <cell r="E2495" t="str">
            <v>M</v>
          </cell>
          <cell r="F2495" t="str">
            <v>PSYCHIATRIC SOCIAL WORKER II</v>
          </cell>
          <cell r="G2495" t="str">
            <v>9035A</v>
          </cell>
          <cell r="H2495">
            <v>5425.82</v>
          </cell>
          <cell r="I2495">
            <v>1</v>
          </cell>
          <cell r="J2495">
            <v>12</v>
          </cell>
          <cell r="K2495">
            <v>1</v>
          </cell>
          <cell r="L2495">
            <v>65109.84</v>
          </cell>
        </row>
        <row r="2496">
          <cell r="A2496">
            <v>110165</v>
          </cell>
          <cell r="B2496">
            <v>32051</v>
          </cell>
          <cell r="D2496" t="str">
            <v>adult</v>
          </cell>
          <cell r="E2496" t="str">
            <v>M</v>
          </cell>
          <cell r="F2496" t="str">
            <v>PSYCHIATRIC SOCIAL WORKER II</v>
          </cell>
          <cell r="G2496" t="str">
            <v>9035A</v>
          </cell>
          <cell r="H2496">
            <v>5425.82</v>
          </cell>
          <cell r="I2496">
            <v>1</v>
          </cell>
          <cell r="J2496">
            <v>12</v>
          </cell>
          <cell r="K2496">
            <v>1</v>
          </cell>
          <cell r="L2496">
            <v>65109.84</v>
          </cell>
        </row>
        <row r="2497">
          <cell r="A2497">
            <v>110166</v>
          </cell>
          <cell r="B2497">
            <v>32051</v>
          </cell>
          <cell r="D2497" t="str">
            <v>adult</v>
          </cell>
          <cell r="E2497" t="str">
            <v>M</v>
          </cell>
          <cell r="F2497" t="str">
            <v>PSYCHIATRIC SOCIAL WORKER II</v>
          </cell>
          <cell r="G2497" t="str">
            <v>9035A</v>
          </cell>
          <cell r="H2497">
            <v>5425.82</v>
          </cell>
          <cell r="I2497">
            <v>1</v>
          </cell>
          <cell r="J2497">
            <v>12</v>
          </cell>
          <cell r="K2497">
            <v>1</v>
          </cell>
          <cell r="L2497">
            <v>65109.84</v>
          </cell>
        </row>
        <row r="2498">
          <cell r="A2498">
            <v>110167</v>
          </cell>
          <cell r="B2498">
            <v>32051</v>
          </cell>
          <cell r="D2498" t="str">
            <v>adult</v>
          </cell>
          <cell r="E2498" t="str">
            <v>M</v>
          </cell>
          <cell r="F2498" t="str">
            <v>PSYCHIATRIC SOCIAL WORKER II</v>
          </cell>
          <cell r="G2498" t="str">
            <v>9035A</v>
          </cell>
          <cell r="H2498">
            <v>5425.82</v>
          </cell>
          <cell r="I2498">
            <v>1</v>
          </cell>
          <cell r="J2498">
            <v>12</v>
          </cell>
          <cell r="K2498">
            <v>1</v>
          </cell>
          <cell r="L2498">
            <v>65109.84</v>
          </cell>
        </row>
        <row r="2499">
          <cell r="A2499">
            <v>110168</v>
          </cell>
          <cell r="B2499">
            <v>32051</v>
          </cell>
          <cell r="D2499" t="str">
            <v>adult</v>
          </cell>
          <cell r="E2499" t="str">
            <v>M</v>
          </cell>
          <cell r="F2499" t="str">
            <v>PSYCHIATRIC SOCIAL WORKER II</v>
          </cell>
          <cell r="G2499" t="str">
            <v>9035A</v>
          </cell>
          <cell r="H2499">
            <v>5425.82</v>
          </cell>
          <cell r="I2499">
            <v>1</v>
          </cell>
          <cell r="J2499">
            <v>12</v>
          </cell>
          <cell r="K2499">
            <v>1</v>
          </cell>
          <cell r="L2499">
            <v>65109.84</v>
          </cell>
        </row>
        <row r="2500">
          <cell r="A2500">
            <v>110169</v>
          </cell>
          <cell r="B2500">
            <v>32051</v>
          </cell>
          <cell r="D2500" t="str">
            <v>adult</v>
          </cell>
          <cell r="E2500" t="str">
            <v>M</v>
          </cell>
          <cell r="F2500" t="str">
            <v>PSYCHIATRIC SOCIAL WORKER II</v>
          </cell>
          <cell r="G2500" t="str">
            <v>9035A</v>
          </cell>
          <cell r="H2500">
            <v>5425.82</v>
          </cell>
          <cell r="I2500">
            <v>1</v>
          </cell>
          <cell r="J2500">
            <v>12</v>
          </cell>
          <cell r="K2500">
            <v>1</v>
          </cell>
          <cell r="L2500">
            <v>65109.84</v>
          </cell>
        </row>
        <row r="2501">
          <cell r="A2501">
            <v>110170</v>
          </cell>
          <cell r="B2501">
            <v>32051</v>
          </cell>
          <cell r="D2501" t="str">
            <v>adult</v>
          </cell>
          <cell r="E2501" t="str">
            <v>M</v>
          </cell>
          <cell r="F2501" t="str">
            <v>PSYCHIATRIC SOCIAL WORKER II</v>
          </cell>
          <cell r="G2501" t="str">
            <v>9035A</v>
          </cell>
          <cell r="H2501">
            <v>5425.82</v>
          </cell>
          <cell r="I2501">
            <v>1</v>
          </cell>
          <cell r="J2501">
            <v>12</v>
          </cell>
          <cell r="K2501">
            <v>1</v>
          </cell>
          <cell r="L2501">
            <v>65109.84</v>
          </cell>
        </row>
        <row r="2502">
          <cell r="A2502">
            <v>110171</v>
          </cell>
          <cell r="B2502">
            <v>32051</v>
          </cell>
          <cell r="D2502" t="str">
            <v>adult</v>
          </cell>
          <cell r="E2502" t="str">
            <v>M</v>
          </cell>
          <cell r="F2502" t="str">
            <v>PSYCHIATRIC SOCIAL WORKER II</v>
          </cell>
          <cell r="G2502" t="str">
            <v>9035A</v>
          </cell>
          <cell r="H2502">
            <v>5425.82</v>
          </cell>
          <cell r="I2502">
            <v>1</v>
          </cell>
          <cell r="J2502">
            <v>12</v>
          </cell>
          <cell r="K2502">
            <v>1</v>
          </cell>
          <cell r="L2502">
            <v>65109.84</v>
          </cell>
        </row>
        <row r="2503">
          <cell r="A2503">
            <v>110172</v>
          </cell>
          <cell r="B2503">
            <v>32051</v>
          </cell>
          <cell r="D2503" t="str">
            <v>adult</v>
          </cell>
          <cell r="E2503" t="str">
            <v>M</v>
          </cell>
          <cell r="F2503" t="str">
            <v>PSYCHIATRIC SOCIAL WORKER II</v>
          </cell>
          <cell r="G2503" t="str">
            <v>9035A</v>
          </cell>
          <cell r="H2503">
            <v>5425.82</v>
          </cell>
          <cell r="I2503">
            <v>1</v>
          </cell>
          <cell r="J2503">
            <v>12</v>
          </cell>
          <cell r="K2503">
            <v>1</v>
          </cell>
          <cell r="L2503">
            <v>65109.84</v>
          </cell>
        </row>
        <row r="2504">
          <cell r="A2504">
            <v>110173</v>
          </cell>
          <cell r="B2504">
            <v>32051</v>
          </cell>
          <cell r="D2504" t="str">
            <v>adult</v>
          </cell>
          <cell r="E2504" t="str">
            <v>M</v>
          </cell>
          <cell r="F2504" t="str">
            <v>PSYCHIATRIC SOCIAL WORKER II</v>
          </cell>
          <cell r="G2504" t="str">
            <v>9035A</v>
          </cell>
          <cell r="H2504">
            <v>5425.82</v>
          </cell>
          <cell r="I2504">
            <v>1</v>
          </cell>
          <cell r="J2504">
            <v>12</v>
          </cell>
          <cell r="K2504">
            <v>1</v>
          </cell>
          <cell r="L2504">
            <v>65109.84</v>
          </cell>
        </row>
        <row r="2505">
          <cell r="A2505">
            <v>110174</v>
          </cell>
          <cell r="B2505">
            <v>32051</v>
          </cell>
          <cell r="D2505" t="str">
            <v>adult</v>
          </cell>
          <cell r="E2505" t="str">
            <v>M</v>
          </cell>
          <cell r="F2505" t="str">
            <v>PSYCHIATRIC SOCIAL WORKER II</v>
          </cell>
          <cell r="G2505" t="str">
            <v>9035A</v>
          </cell>
          <cell r="H2505">
            <v>5425.82</v>
          </cell>
          <cell r="I2505">
            <v>1</v>
          </cell>
          <cell r="J2505">
            <v>12</v>
          </cell>
          <cell r="K2505">
            <v>1</v>
          </cell>
          <cell r="L2505">
            <v>65109.84</v>
          </cell>
        </row>
        <row r="2506">
          <cell r="A2506">
            <v>110175</v>
          </cell>
          <cell r="B2506">
            <v>32051</v>
          </cell>
          <cell r="D2506" t="str">
            <v>adult</v>
          </cell>
          <cell r="E2506" t="str">
            <v>M</v>
          </cell>
          <cell r="F2506" t="str">
            <v>PSYCHIATRIC SOCIAL WORKER II</v>
          </cell>
          <cell r="G2506" t="str">
            <v>9035A</v>
          </cell>
          <cell r="H2506">
            <v>5425.82</v>
          </cell>
          <cell r="I2506">
            <v>1</v>
          </cell>
          <cell r="J2506">
            <v>12</v>
          </cell>
          <cell r="K2506">
            <v>1</v>
          </cell>
          <cell r="L2506">
            <v>65109.84</v>
          </cell>
        </row>
        <row r="2507">
          <cell r="A2507">
            <v>110176</v>
          </cell>
          <cell r="B2507">
            <v>32051</v>
          </cell>
          <cell r="D2507" t="str">
            <v>adult</v>
          </cell>
          <cell r="E2507" t="str">
            <v>M</v>
          </cell>
          <cell r="F2507" t="str">
            <v>PSYCHIATRIC SOCIAL WORKER II</v>
          </cell>
          <cell r="G2507" t="str">
            <v>9035A</v>
          </cell>
          <cell r="H2507">
            <v>5425.82</v>
          </cell>
          <cell r="I2507">
            <v>1</v>
          </cell>
          <cell r="J2507">
            <v>12</v>
          </cell>
          <cell r="K2507">
            <v>1</v>
          </cell>
          <cell r="L2507">
            <v>65109.84</v>
          </cell>
        </row>
        <row r="2508">
          <cell r="A2508">
            <v>110177</v>
          </cell>
          <cell r="B2508">
            <v>32051</v>
          </cell>
          <cell r="D2508" t="str">
            <v>adult</v>
          </cell>
          <cell r="E2508" t="str">
            <v>M</v>
          </cell>
          <cell r="F2508" t="str">
            <v>PSYCHIATRIC SOCIAL WORKER II</v>
          </cell>
          <cell r="G2508" t="str">
            <v>9035A</v>
          </cell>
          <cell r="H2508">
            <v>5425.82</v>
          </cell>
          <cell r="I2508">
            <v>1</v>
          </cell>
          <cell r="J2508">
            <v>12</v>
          </cell>
          <cell r="K2508">
            <v>1</v>
          </cell>
          <cell r="L2508">
            <v>65109.84</v>
          </cell>
        </row>
        <row r="2509">
          <cell r="A2509">
            <v>110186</v>
          </cell>
          <cell r="B2509">
            <v>32051</v>
          </cell>
          <cell r="D2509" t="str">
            <v>adult</v>
          </cell>
          <cell r="E2509" t="str">
            <v>M</v>
          </cell>
          <cell r="F2509" t="str">
            <v xml:space="preserve">SUPVG PSYCHIATRIC SOCIAL WORKER    </v>
          </cell>
          <cell r="G2509" t="str">
            <v>9038A</v>
          </cell>
          <cell r="H2509">
            <v>6062.45</v>
          </cell>
          <cell r="I2509">
            <v>1</v>
          </cell>
          <cell r="J2509">
            <v>12</v>
          </cell>
          <cell r="K2509">
            <v>1</v>
          </cell>
          <cell r="L2509">
            <v>72749.399999999994</v>
          </cell>
        </row>
        <row r="2510">
          <cell r="A2510">
            <v>110187</v>
          </cell>
          <cell r="B2510">
            <v>32051</v>
          </cell>
          <cell r="D2510" t="str">
            <v>adult</v>
          </cell>
          <cell r="E2510" t="str">
            <v>M</v>
          </cell>
          <cell r="F2510" t="str">
            <v xml:space="preserve">SUPVG PSYCHIATRIC SOCIAL WORKER    </v>
          </cell>
          <cell r="G2510" t="str">
            <v>9038A</v>
          </cell>
          <cell r="H2510">
            <v>6062.45</v>
          </cell>
          <cell r="I2510">
            <v>1</v>
          </cell>
          <cell r="J2510">
            <v>12</v>
          </cell>
          <cell r="K2510">
            <v>1</v>
          </cell>
          <cell r="L2510">
            <v>72749.399999999994</v>
          </cell>
        </row>
        <row r="2511">
          <cell r="A2511">
            <v>110068</v>
          </cell>
          <cell r="B2511">
            <v>32031</v>
          </cell>
          <cell r="D2511" t="str">
            <v>adult</v>
          </cell>
          <cell r="E2511" t="str">
            <v>M</v>
          </cell>
          <cell r="F2511" t="str">
            <v>CLINICAL PSYCHOLOGIST II</v>
          </cell>
          <cell r="G2511" t="str">
            <v>8697A</v>
          </cell>
          <cell r="H2511">
            <v>6993.82</v>
          </cell>
          <cell r="I2511">
            <v>1</v>
          </cell>
          <cell r="J2511">
            <v>12</v>
          </cell>
          <cell r="K2511">
            <v>1</v>
          </cell>
          <cell r="L2511">
            <v>83925.84</v>
          </cell>
        </row>
        <row r="2512">
          <cell r="A2512">
            <v>110069</v>
          </cell>
          <cell r="B2512">
            <v>32031</v>
          </cell>
          <cell r="D2512" t="str">
            <v>adult</v>
          </cell>
          <cell r="E2512" t="str">
            <v>M</v>
          </cell>
          <cell r="F2512" t="str">
            <v>INTERMEDIATE TYPIST-CLERK</v>
          </cell>
          <cell r="G2512" t="str">
            <v>2214A</v>
          </cell>
          <cell r="H2512">
            <v>2675.27</v>
          </cell>
          <cell r="I2512">
            <v>1</v>
          </cell>
          <cell r="J2512">
            <v>12</v>
          </cell>
          <cell r="K2512">
            <v>1</v>
          </cell>
          <cell r="L2512">
            <v>32103.24</v>
          </cell>
        </row>
        <row r="2513">
          <cell r="A2513">
            <v>110070</v>
          </cell>
          <cell r="B2513">
            <v>32031</v>
          </cell>
          <cell r="D2513" t="str">
            <v>adult</v>
          </cell>
          <cell r="E2513" t="str">
            <v>M</v>
          </cell>
          <cell r="F2513" t="str">
            <v xml:space="preserve">MENTAL HEALTH ANALYST II           </v>
          </cell>
          <cell r="G2513" t="str">
            <v>4729A</v>
          </cell>
          <cell r="H2513">
            <v>6244.55</v>
          </cell>
          <cell r="I2513">
            <v>1</v>
          </cell>
          <cell r="J2513">
            <v>12</v>
          </cell>
          <cell r="K2513">
            <v>1</v>
          </cell>
          <cell r="L2513">
            <v>74934.600000000006</v>
          </cell>
        </row>
        <row r="2514">
          <cell r="A2514">
            <v>110071</v>
          </cell>
          <cell r="B2514">
            <v>32031</v>
          </cell>
          <cell r="D2514" t="str">
            <v>adult</v>
          </cell>
          <cell r="E2514" t="str">
            <v>M</v>
          </cell>
          <cell r="F2514" t="str">
            <v xml:space="preserve">MENTAL HEALTH ANALYST II           </v>
          </cell>
          <cell r="G2514" t="str">
            <v>4729A</v>
          </cell>
          <cell r="H2514">
            <v>6244.55</v>
          </cell>
          <cell r="I2514">
            <v>1</v>
          </cell>
          <cell r="J2514">
            <v>12</v>
          </cell>
          <cell r="K2514">
            <v>1</v>
          </cell>
          <cell r="L2514">
            <v>74934.600000000006</v>
          </cell>
        </row>
        <row r="2515">
          <cell r="A2515">
            <v>110072</v>
          </cell>
          <cell r="B2515">
            <v>32031</v>
          </cell>
          <cell r="D2515" t="str">
            <v>adult</v>
          </cell>
          <cell r="E2515" t="str">
            <v>M</v>
          </cell>
          <cell r="F2515" t="str">
            <v>MENTAL HEALTH SERVICES COORD II</v>
          </cell>
          <cell r="G2515" t="str">
            <v>8149A</v>
          </cell>
          <cell r="H2515">
            <v>5152.3599999999997</v>
          </cell>
          <cell r="I2515">
            <v>1</v>
          </cell>
          <cell r="J2515">
            <v>12</v>
          </cell>
          <cell r="K2515">
            <v>1</v>
          </cell>
          <cell r="L2515">
            <v>61828.32</v>
          </cell>
        </row>
        <row r="2516">
          <cell r="A2516">
            <v>110073</v>
          </cell>
          <cell r="B2516">
            <v>32031</v>
          </cell>
          <cell r="D2516" t="str">
            <v>adult</v>
          </cell>
          <cell r="E2516" t="str">
            <v>M</v>
          </cell>
          <cell r="F2516" t="str">
            <v>MENTAL HEALTH SERVICES COORD II</v>
          </cell>
          <cell r="G2516" t="str">
            <v>8149A</v>
          </cell>
          <cell r="H2516">
            <v>5152.3599999999997</v>
          </cell>
          <cell r="I2516">
            <v>1</v>
          </cell>
          <cell r="J2516">
            <v>12</v>
          </cell>
          <cell r="K2516">
            <v>1</v>
          </cell>
          <cell r="L2516">
            <v>61828.32</v>
          </cell>
        </row>
        <row r="2517">
          <cell r="A2517">
            <v>110074</v>
          </cell>
          <cell r="B2517">
            <v>32031</v>
          </cell>
          <cell r="D2517" t="str">
            <v>adult</v>
          </cell>
          <cell r="E2517" t="str">
            <v>M</v>
          </cell>
          <cell r="F2517" t="str">
            <v>MENTAL HEALTH SERVICES COORD II</v>
          </cell>
          <cell r="G2517" t="str">
            <v>8149A</v>
          </cell>
          <cell r="H2517">
            <v>5152.3599999999997</v>
          </cell>
          <cell r="I2517">
            <v>1</v>
          </cell>
          <cell r="J2517">
            <v>12</v>
          </cell>
          <cell r="K2517">
            <v>1</v>
          </cell>
          <cell r="L2517">
            <v>61828.32</v>
          </cell>
        </row>
        <row r="2518">
          <cell r="A2518">
            <v>110075</v>
          </cell>
          <cell r="B2518">
            <v>32031</v>
          </cell>
          <cell r="D2518" t="str">
            <v>adult</v>
          </cell>
          <cell r="E2518" t="str">
            <v>M</v>
          </cell>
          <cell r="F2518" t="str">
            <v>MENTAL HLTH CLINICAL DIST CHIEF</v>
          </cell>
          <cell r="G2518" t="str">
            <v>4722A</v>
          </cell>
          <cell r="H2518">
            <v>10074</v>
          </cell>
          <cell r="I2518">
            <v>1</v>
          </cell>
          <cell r="J2518">
            <v>12</v>
          </cell>
          <cell r="K2518">
            <v>1</v>
          </cell>
          <cell r="L2518">
            <v>120888</v>
          </cell>
        </row>
        <row r="2519">
          <cell r="A2519">
            <v>110076</v>
          </cell>
          <cell r="B2519">
            <v>32031</v>
          </cell>
          <cell r="D2519" t="str">
            <v>adult</v>
          </cell>
          <cell r="E2519" t="str">
            <v>M</v>
          </cell>
          <cell r="F2519" t="str">
            <v>MNTL HLTH CLINICAL PROGRAM HEAD</v>
          </cell>
          <cell r="G2519" t="str">
            <v>4726A</v>
          </cell>
          <cell r="H2519">
            <v>8709.73</v>
          </cell>
          <cell r="I2519">
            <v>1</v>
          </cell>
          <cell r="J2519">
            <v>12</v>
          </cell>
          <cell r="K2519">
            <v>1</v>
          </cell>
          <cell r="L2519">
            <v>104516.76</v>
          </cell>
        </row>
        <row r="2520">
          <cell r="A2520">
            <v>110077</v>
          </cell>
          <cell r="B2520">
            <v>32031</v>
          </cell>
          <cell r="D2520" t="str">
            <v>adult</v>
          </cell>
          <cell r="E2520" t="str">
            <v>M</v>
          </cell>
          <cell r="F2520" t="str">
            <v xml:space="preserve">SECRETARY III                      </v>
          </cell>
          <cell r="G2520" t="str">
            <v>2096A</v>
          </cell>
          <cell r="H2520">
            <v>3387</v>
          </cell>
          <cell r="I2520">
            <v>1</v>
          </cell>
          <cell r="J2520">
            <v>12</v>
          </cell>
          <cell r="K2520">
            <v>1</v>
          </cell>
          <cell r="L2520">
            <v>40644</v>
          </cell>
        </row>
        <row r="2521">
          <cell r="A2521">
            <v>110080</v>
          </cell>
          <cell r="B2521">
            <v>32031</v>
          </cell>
          <cell r="D2521" t="str">
            <v>adult</v>
          </cell>
          <cell r="E2521" t="str">
            <v>M</v>
          </cell>
          <cell r="F2521" t="str">
            <v xml:space="preserve">SENIOR SECRETARY III               </v>
          </cell>
          <cell r="G2521" t="str">
            <v>2102A</v>
          </cell>
          <cell r="H2521">
            <v>4106.3599999999997</v>
          </cell>
          <cell r="I2521">
            <v>1</v>
          </cell>
          <cell r="J2521">
            <v>12</v>
          </cell>
          <cell r="K2521">
            <v>1</v>
          </cell>
          <cell r="L2521">
            <v>49276.32</v>
          </cell>
        </row>
        <row r="2522">
          <cell r="A2522">
            <v>110078</v>
          </cell>
          <cell r="B2522">
            <v>32031</v>
          </cell>
          <cell r="D2522" t="str">
            <v>adult</v>
          </cell>
          <cell r="E2522" t="str">
            <v>M</v>
          </cell>
          <cell r="F2522" t="str">
            <v xml:space="preserve">SENIOR TYPIST-CLERK                </v>
          </cell>
          <cell r="G2522" t="str">
            <v>2216A</v>
          </cell>
          <cell r="H2522">
            <v>3013.55</v>
          </cell>
          <cell r="I2522">
            <v>1</v>
          </cell>
          <cell r="J2522">
            <v>12</v>
          </cell>
          <cell r="K2522">
            <v>1</v>
          </cell>
          <cell r="L2522">
            <v>36162.6</v>
          </cell>
        </row>
        <row r="2523">
          <cell r="A2523">
            <v>110079</v>
          </cell>
          <cell r="B2523">
            <v>32031</v>
          </cell>
          <cell r="D2523" t="str">
            <v>adult</v>
          </cell>
          <cell r="E2523" t="str">
            <v>M</v>
          </cell>
          <cell r="F2523" t="str">
            <v xml:space="preserve">SUPVG PSYCHIATRIC SOCIAL WORKER    </v>
          </cell>
          <cell r="G2523" t="str">
            <v>9038A</v>
          </cell>
          <cell r="H2523">
            <v>6062.45</v>
          </cell>
          <cell r="I2523">
            <v>1</v>
          </cell>
          <cell r="J2523">
            <v>12</v>
          </cell>
          <cell r="K2523">
            <v>1</v>
          </cell>
          <cell r="L2523">
            <v>72749.399999999994</v>
          </cell>
        </row>
        <row r="2524">
          <cell r="A2524">
            <v>110292</v>
          </cell>
          <cell r="B2524">
            <v>32061</v>
          </cell>
          <cell r="D2524" t="str">
            <v>adult</v>
          </cell>
          <cell r="E2524" t="str">
            <v>M</v>
          </cell>
          <cell r="F2524" t="str">
            <v>DIV CHIEF, PROG DEVELOPMENT</v>
          </cell>
          <cell r="G2524" t="str">
            <v>4720N</v>
          </cell>
          <cell r="H2524">
            <v>9356</v>
          </cell>
          <cell r="I2524">
            <v>1</v>
          </cell>
          <cell r="J2524">
            <v>12</v>
          </cell>
          <cell r="K2524">
            <v>1</v>
          </cell>
          <cell r="L2524">
            <v>112272</v>
          </cell>
        </row>
        <row r="2525">
          <cell r="A2525">
            <v>110293</v>
          </cell>
          <cell r="B2525">
            <v>32061</v>
          </cell>
          <cell r="D2525" t="str">
            <v>adult</v>
          </cell>
          <cell r="E2525" t="str">
            <v>M</v>
          </cell>
          <cell r="F2525" t="str">
            <v>SENIOR SECRETARY III</v>
          </cell>
          <cell r="G2525" t="str">
            <v>2102N</v>
          </cell>
          <cell r="H2525">
            <v>4106.3599999999997</v>
          </cell>
          <cell r="I2525">
            <v>1</v>
          </cell>
          <cell r="J2525">
            <v>12</v>
          </cell>
          <cell r="K2525">
            <v>1</v>
          </cell>
          <cell r="L2525">
            <v>49276.32</v>
          </cell>
        </row>
        <row r="2526">
          <cell r="A2526">
            <v>110294</v>
          </cell>
          <cell r="B2526">
            <v>32061</v>
          </cell>
          <cell r="D2526" t="str">
            <v>adult</v>
          </cell>
          <cell r="E2526" t="str">
            <v>M</v>
          </cell>
          <cell r="F2526" t="str">
            <v xml:space="preserve">STAFF ASSISTANT II                 </v>
          </cell>
          <cell r="G2526" t="str">
            <v>0913A</v>
          </cell>
          <cell r="H2526">
            <v>4167.45</v>
          </cell>
          <cell r="I2526">
            <v>1</v>
          </cell>
          <cell r="J2526">
            <v>12</v>
          </cell>
          <cell r="K2526">
            <v>1</v>
          </cell>
          <cell r="L2526">
            <v>50009.4</v>
          </cell>
        </row>
        <row r="2527">
          <cell r="A2527">
            <v>110061</v>
          </cell>
          <cell r="B2527">
            <v>32031</v>
          </cell>
          <cell r="D2527" t="str">
            <v>adult</v>
          </cell>
          <cell r="E2527" t="str">
            <v>M</v>
          </cell>
          <cell r="F2527" t="str">
            <v xml:space="preserve">MENTAL HEALTH ANALYST I            </v>
          </cell>
          <cell r="G2527" t="str">
            <v>4727A</v>
          </cell>
          <cell r="H2527">
            <v>5602.09</v>
          </cell>
          <cell r="I2527">
            <v>1</v>
          </cell>
          <cell r="J2527">
            <v>12</v>
          </cell>
          <cell r="K2527">
            <v>1</v>
          </cell>
          <cell r="L2527">
            <v>67225.08</v>
          </cell>
        </row>
        <row r="2528">
          <cell r="A2528">
            <v>110062</v>
          </cell>
          <cell r="B2528">
            <v>32031</v>
          </cell>
          <cell r="D2528" t="str">
            <v>adult</v>
          </cell>
          <cell r="E2528" t="str">
            <v>M</v>
          </cell>
          <cell r="F2528" t="str">
            <v xml:space="preserve">MENTAL HEALTH ANALYST I            </v>
          </cell>
          <cell r="G2528" t="str">
            <v>4727A</v>
          </cell>
          <cell r="H2528">
            <v>5602.09</v>
          </cell>
          <cell r="I2528">
            <v>1</v>
          </cell>
          <cell r="J2528">
            <v>12</v>
          </cell>
          <cell r="K2528">
            <v>1</v>
          </cell>
          <cell r="L2528">
            <v>67225.08</v>
          </cell>
        </row>
        <row r="2529">
          <cell r="A2529">
            <v>110059</v>
          </cell>
          <cell r="B2529">
            <v>32031</v>
          </cell>
          <cell r="D2529" t="str">
            <v>adult</v>
          </cell>
          <cell r="E2529" t="str">
            <v>M</v>
          </cell>
          <cell r="F2529" t="str">
            <v xml:space="preserve">MENTAL HEALTH ANALYST II           </v>
          </cell>
          <cell r="G2529" t="str">
            <v>4729A</v>
          </cell>
          <cell r="H2529">
            <v>6244.55</v>
          </cell>
          <cell r="I2529">
            <v>1</v>
          </cell>
          <cell r="J2529">
            <v>12</v>
          </cell>
          <cell r="K2529">
            <v>1</v>
          </cell>
          <cell r="L2529">
            <v>74934.600000000006</v>
          </cell>
        </row>
        <row r="2530">
          <cell r="A2530">
            <v>110060</v>
          </cell>
          <cell r="B2530">
            <v>32031</v>
          </cell>
          <cell r="D2530" t="str">
            <v>adult</v>
          </cell>
          <cell r="E2530" t="str">
            <v>M</v>
          </cell>
          <cell r="F2530" t="str">
            <v xml:space="preserve">MENTAL HEALTH ANALYST II           </v>
          </cell>
          <cell r="G2530" t="str">
            <v>4729A</v>
          </cell>
          <cell r="H2530">
            <v>6244.55</v>
          </cell>
          <cell r="I2530">
            <v>1</v>
          </cell>
          <cell r="J2530">
            <v>12</v>
          </cell>
          <cell r="K2530">
            <v>1</v>
          </cell>
          <cell r="L2530">
            <v>74934.600000000006</v>
          </cell>
        </row>
        <row r="2531">
          <cell r="A2531">
            <v>110063</v>
          </cell>
          <cell r="B2531">
            <v>32031</v>
          </cell>
          <cell r="D2531" t="str">
            <v>adult</v>
          </cell>
          <cell r="E2531" t="str">
            <v>M</v>
          </cell>
          <cell r="F2531" t="str">
            <v xml:space="preserve">STAFF ASSISTANT II                 </v>
          </cell>
          <cell r="G2531" t="str">
            <v>0913A</v>
          </cell>
          <cell r="H2531">
            <v>4167.45</v>
          </cell>
          <cell r="I2531">
            <v>1</v>
          </cell>
          <cell r="J2531">
            <v>12</v>
          </cell>
          <cell r="K2531">
            <v>1</v>
          </cell>
          <cell r="L2531">
            <v>50009.4</v>
          </cell>
        </row>
        <row r="2532">
          <cell r="A2532">
            <v>110064</v>
          </cell>
          <cell r="B2532">
            <v>32036</v>
          </cell>
          <cell r="D2532" t="str">
            <v>adult</v>
          </cell>
          <cell r="E2532" t="str">
            <v>M</v>
          </cell>
          <cell r="F2532" t="str">
            <v>COMMUNITY WORKER</v>
          </cell>
          <cell r="G2532" t="str">
            <v>8103A</v>
          </cell>
          <cell r="H2532">
            <v>2984.09</v>
          </cell>
          <cell r="I2532">
            <v>1</v>
          </cell>
          <cell r="J2532">
            <v>12</v>
          </cell>
          <cell r="K2532">
            <v>1</v>
          </cell>
          <cell r="L2532">
            <v>35809.08</v>
          </cell>
        </row>
        <row r="2533">
          <cell r="A2533">
            <v>110065</v>
          </cell>
          <cell r="B2533">
            <v>32036</v>
          </cell>
          <cell r="D2533" t="str">
            <v>adult</v>
          </cell>
          <cell r="E2533" t="str">
            <v>M</v>
          </cell>
          <cell r="F2533" t="str">
            <v>COMMUNITY WORKER</v>
          </cell>
          <cell r="G2533" t="str">
            <v>8103A</v>
          </cell>
          <cell r="H2533">
            <v>2984.09</v>
          </cell>
          <cell r="I2533">
            <v>1</v>
          </cell>
          <cell r="J2533">
            <v>12</v>
          </cell>
          <cell r="K2533">
            <v>1</v>
          </cell>
          <cell r="L2533">
            <v>35809.08</v>
          </cell>
        </row>
        <row r="2534">
          <cell r="A2534">
            <v>110066</v>
          </cell>
          <cell r="B2534">
            <v>32036</v>
          </cell>
          <cell r="D2534" t="str">
            <v>adult</v>
          </cell>
          <cell r="E2534" t="str">
            <v>M</v>
          </cell>
          <cell r="F2534" t="str">
            <v>COMMUNITY WORKER</v>
          </cell>
          <cell r="G2534" t="str">
            <v>8103A</v>
          </cell>
          <cell r="H2534">
            <v>2984.09</v>
          </cell>
          <cell r="I2534">
            <v>1</v>
          </cell>
          <cell r="J2534">
            <v>12</v>
          </cell>
          <cell r="K2534">
            <v>1</v>
          </cell>
          <cell r="L2534">
            <v>35809.08</v>
          </cell>
        </row>
        <row r="2535">
          <cell r="A2535">
            <v>110067</v>
          </cell>
          <cell r="B2535">
            <v>32036</v>
          </cell>
          <cell r="D2535" t="str">
            <v>adult</v>
          </cell>
          <cell r="E2535" t="str">
            <v>M</v>
          </cell>
          <cell r="F2535" t="str">
            <v>COMMUNITY WORKER</v>
          </cell>
          <cell r="G2535" t="str">
            <v>8103A</v>
          </cell>
          <cell r="H2535">
            <v>2984.09</v>
          </cell>
          <cell r="I2535">
            <v>1</v>
          </cell>
          <cell r="J2535">
            <v>12</v>
          </cell>
          <cell r="K2535">
            <v>1</v>
          </cell>
          <cell r="L2535">
            <v>35809.08</v>
          </cell>
        </row>
        <row r="2536">
          <cell r="A2536">
            <v>110195</v>
          </cell>
          <cell r="B2536">
            <v>32051</v>
          </cell>
          <cell r="D2536" t="str">
            <v>adult</v>
          </cell>
          <cell r="E2536" t="str">
            <v>M</v>
          </cell>
          <cell r="F2536" t="str">
            <v>CLINICAL PSYCHOLOGIST II</v>
          </cell>
          <cell r="G2536" t="str">
            <v>8697A</v>
          </cell>
          <cell r="H2536">
            <v>6993.82</v>
          </cell>
          <cell r="I2536">
            <v>1</v>
          </cell>
          <cell r="J2536">
            <v>12</v>
          </cell>
          <cell r="K2536">
            <v>1</v>
          </cell>
          <cell r="L2536">
            <v>83925.84</v>
          </cell>
        </row>
        <row r="2537">
          <cell r="A2537">
            <v>110196</v>
          </cell>
          <cell r="B2537">
            <v>32051</v>
          </cell>
          <cell r="D2537" t="str">
            <v>adult</v>
          </cell>
          <cell r="E2537" t="str">
            <v>M</v>
          </cell>
          <cell r="F2537" t="str">
            <v>COMMUNITY WORKER</v>
          </cell>
          <cell r="G2537" t="str">
            <v>8103A</v>
          </cell>
          <cell r="H2537">
            <v>2984.09</v>
          </cell>
          <cell r="I2537">
            <v>1</v>
          </cell>
          <cell r="J2537">
            <v>12</v>
          </cell>
          <cell r="K2537">
            <v>1</v>
          </cell>
          <cell r="L2537">
            <v>35809.08</v>
          </cell>
        </row>
        <row r="2538">
          <cell r="A2538">
            <v>110197</v>
          </cell>
          <cell r="B2538">
            <v>32051</v>
          </cell>
          <cell r="D2538" t="str">
            <v>adult</v>
          </cell>
          <cell r="E2538" t="str">
            <v>M</v>
          </cell>
          <cell r="F2538" t="str">
            <v>COMMUNITY WORKER</v>
          </cell>
          <cell r="G2538" t="str">
            <v>8103A</v>
          </cell>
          <cell r="H2538">
            <v>2984.09</v>
          </cell>
          <cell r="I2538">
            <v>1</v>
          </cell>
          <cell r="J2538">
            <v>12</v>
          </cell>
          <cell r="K2538">
            <v>1</v>
          </cell>
          <cell r="L2538">
            <v>35809.08</v>
          </cell>
        </row>
        <row r="2539">
          <cell r="A2539">
            <v>110193</v>
          </cell>
          <cell r="B2539">
            <v>32051</v>
          </cell>
          <cell r="D2539" t="str">
            <v>adult</v>
          </cell>
          <cell r="E2539" t="str">
            <v>M</v>
          </cell>
          <cell r="F2539" t="str">
            <v>MEDICAL CASE WORKER II</v>
          </cell>
          <cell r="G2539" t="str">
            <v>9002A</v>
          </cell>
          <cell r="H2539">
            <v>3938.82</v>
          </cell>
          <cell r="I2539">
            <v>1</v>
          </cell>
          <cell r="J2539">
            <v>12</v>
          </cell>
          <cell r="K2539">
            <v>1</v>
          </cell>
          <cell r="L2539">
            <v>47265.84</v>
          </cell>
        </row>
        <row r="2540">
          <cell r="A2540">
            <v>110188</v>
          </cell>
          <cell r="B2540">
            <v>32051</v>
          </cell>
          <cell r="D2540" t="str">
            <v>adult</v>
          </cell>
          <cell r="E2540" t="str">
            <v>M</v>
          </cell>
          <cell r="F2540" t="str">
            <v>MENTAL HEALTH SERVICES COORD II</v>
          </cell>
          <cell r="G2540" t="str">
            <v>8149A</v>
          </cell>
          <cell r="H2540">
            <v>5152.3599999999997</v>
          </cell>
          <cell r="I2540">
            <v>1</v>
          </cell>
          <cell r="J2540">
            <v>12</v>
          </cell>
          <cell r="K2540">
            <v>1</v>
          </cell>
          <cell r="L2540">
            <v>61828.32</v>
          </cell>
        </row>
        <row r="2541">
          <cell r="A2541">
            <v>110189</v>
          </cell>
          <cell r="B2541">
            <v>32051</v>
          </cell>
          <cell r="D2541" t="str">
            <v>adult</v>
          </cell>
          <cell r="E2541" t="str">
            <v>M</v>
          </cell>
          <cell r="F2541" t="str">
            <v>PSYCHIATRIC SOCIAL WORKER II</v>
          </cell>
          <cell r="G2541" t="str">
            <v>9035A</v>
          </cell>
          <cell r="H2541">
            <v>5425.82</v>
          </cell>
          <cell r="I2541">
            <v>1</v>
          </cell>
          <cell r="J2541">
            <v>12</v>
          </cell>
          <cell r="K2541">
            <v>1</v>
          </cell>
          <cell r="L2541">
            <v>65109.84</v>
          </cell>
        </row>
        <row r="2542">
          <cell r="A2542">
            <v>110190</v>
          </cell>
          <cell r="B2542">
            <v>32051</v>
          </cell>
          <cell r="D2542" t="str">
            <v>adult</v>
          </cell>
          <cell r="E2542" t="str">
            <v>M</v>
          </cell>
          <cell r="F2542" t="str">
            <v>PSYCHIATRIC SOCIAL WORKER II</v>
          </cell>
          <cell r="G2542" t="str">
            <v>9035A</v>
          </cell>
          <cell r="H2542">
            <v>5425.82</v>
          </cell>
          <cell r="I2542">
            <v>1</v>
          </cell>
          <cell r="J2542">
            <v>12</v>
          </cell>
          <cell r="K2542">
            <v>1</v>
          </cell>
          <cell r="L2542">
            <v>65109.84</v>
          </cell>
        </row>
        <row r="2543">
          <cell r="A2543">
            <v>110191</v>
          </cell>
          <cell r="B2543">
            <v>32051</v>
          </cell>
          <cell r="D2543" t="str">
            <v>adult</v>
          </cell>
          <cell r="E2543" t="str">
            <v>M</v>
          </cell>
          <cell r="F2543" t="str">
            <v>PSYCHIATRIC SOCIAL WORKER II</v>
          </cell>
          <cell r="G2543" t="str">
            <v>9035A</v>
          </cell>
          <cell r="H2543">
            <v>5425.82</v>
          </cell>
          <cell r="I2543">
            <v>1</v>
          </cell>
          <cell r="J2543">
            <v>12</v>
          </cell>
          <cell r="K2543">
            <v>1</v>
          </cell>
          <cell r="L2543">
            <v>65109.84</v>
          </cell>
        </row>
        <row r="2544">
          <cell r="A2544">
            <v>110192</v>
          </cell>
          <cell r="B2544">
            <v>32051</v>
          </cell>
          <cell r="D2544" t="str">
            <v>adult</v>
          </cell>
          <cell r="E2544" t="str">
            <v>M</v>
          </cell>
          <cell r="F2544" t="str">
            <v>PSYCHIATRIC SOCIAL WORKER II</v>
          </cell>
          <cell r="G2544" t="str">
            <v>9035A</v>
          </cell>
          <cell r="H2544">
            <v>5425.82</v>
          </cell>
          <cell r="I2544">
            <v>1</v>
          </cell>
          <cell r="J2544">
            <v>12</v>
          </cell>
          <cell r="K2544">
            <v>1</v>
          </cell>
          <cell r="L2544">
            <v>65109.84</v>
          </cell>
        </row>
        <row r="2545">
          <cell r="A2545">
            <v>110198</v>
          </cell>
          <cell r="B2545">
            <v>32051</v>
          </cell>
          <cell r="D2545" t="str">
            <v>adult</v>
          </cell>
          <cell r="E2545" t="str">
            <v>M</v>
          </cell>
          <cell r="F2545" t="str">
            <v xml:space="preserve">SENIOR TYPIST-CLERK                </v>
          </cell>
          <cell r="G2545" t="str">
            <v>2216A</v>
          </cell>
          <cell r="H2545">
            <v>3013.55</v>
          </cell>
          <cell r="I2545">
            <v>1</v>
          </cell>
          <cell r="J2545">
            <v>12</v>
          </cell>
          <cell r="K2545">
            <v>1</v>
          </cell>
          <cell r="L2545">
            <v>36162.6</v>
          </cell>
        </row>
        <row r="2546">
          <cell r="A2546">
            <v>110194</v>
          </cell>
          <cell r="B2546">
            <v>32051</v>
          </cell>
          <cell r="D2546" t="str">
            <v>adult</v>
          </cell>
          <cell r="E2546" t="str">
            <v>M</v>
          </cell>
          <cell r="F2546" t="str">
            <v xml:space="preserve">SUPVG PSYCHIATRIC SOCIAL WORKER    </v>
          </cell>
          <cell r="G2546" t="str">
            <v>9038A</v>
          </cell>
          <cell r="H2546">
            <v>6062.45</v>
          </cell>
          <cell r="I2546">
            <v>1</v>
          </cell>
          <cell r="J2546">
            <v>12</v>
          </cell>
          <cell r="K2546">
            <v>1</v>
          </cell>
          <cell r="L2546">
            <v>72749.399999999994</v>
          </cell>
        </row>
        <row r="2547">
          <cell r="A2547">
            <v>110127</v>
          </cell>
          <cell r="B2547">
            <v>32042</v>
          </cell>
          <cell r="D2547" t="str">
            <v>adult</v>
          </cell>
          <cell r="E2547" t="str">
            <v>M</v>
          </cell>
          <cell r="F2547" t="str">
            <v>CLINICAL PSYCHOLOGIST II</v>
          </cell>
          <cell r="G2547" t="str">
            <v>8697A</v>
          </cell>
          <cell r="H2547">
            <v>6993.82</v>
          </cell>
          <cell r="I2547">
            <v>1</v>
          </cell>
          <cell r="J2547">
            <v>12</v>
          </cell>
          <cell r="K2547">
            <v>1</v>
          </cell>
          <cell r="L2547">
            <v>83925.84</v>
          </cell>
        </row>
        <row r="2548">
          <cell r="A2548">
            <v>110126</v>
          </cell>
          <cell r="B2548">
            <v>32042</v>
          </cell>
          <cell r="D2548" t="str">
            <v>adult</v>
          </cell>
          <cell r="E2548" t="str">
            <v>M</v>
          </cell>
          <cell r="F2548" t="str">
            <v xml:space="preserve">MENTAL HEALTH ANALYST II           </v>
          </cell>
          <cell r="G2548" t="str">
            <v>4729A</v>
          </cell>
          <cell r="H2548">
            <v>6244.55</v>
          </cell>
          <cell r="I2548">
            <v>1</v>
          </cell>
          <cell r="J2548">
            <v>12</v>
          </cell>
          <cell r="K2548">
            <v>1</v>
          </cell>
          <cell r="L2548">
            <v>74934.600000000006</v>
          </cell>
        </row>
        <row r="2549">
          <cell r="A2549">
            <v>110125</v>
          </cell>
          <cell r="B2549">
            <v>32042</v>
          </cell>
          <cell r="D2549" t="str">
            <v>adult</v>
          </cell>
          <cell r="E2549" t="str">
            <v>M</v>
          </cell>
          <cell r="F2549" t="str">
            <v>MENTAL HEALTH SERVICES COORD II</v>
          </cell>
          <cell r="G2549" t="str">
            <v>8149A</v>
          </cell>
          <cell r="H2549">
            <v>5152.3599999999997</v>
          </cell>
          <cell r="I2549">
            <v>1</v>
          </cell>
          <cell r="J2549">
            <v>12</v>
          </cell>
          <cell r="K2549">
            <v>1</v>
          </cell>
          <cell r="L2549">
            <v>61828.32</v>
          </cell>
        </row>
        <row r="2550">
          <cell r="A2550">
            <v>110124</v>
          </cell>
          <cell r="B2550">
            <v>32042</v>
          </cell>
          <cell r="D2550" t="str">
            <v>adult</v>
          </cell>
          <cell r="E2550" t="str">
            <v>M</v>
          </cell>
          <cell r="F2550" t="str">
            <v xml:space="preserve">SECRETARY III                      </v>
          </cell>
          <cell r="G2550" t="str">
            <v>2096A</v>
          </cell>
          <cell r="H2550">
            <v>3387</v>
          </cell>
          <cell r="I2550">
            <v>1</v>
          </cell>
          <cell r="J2550">
            <v>12</v>
          </cell>
          <cell r="K2550">
            <v>1</v>
          </cell>
          <cell r="L2550">
            <v>40644</v>
          </cell>
        </row>
        <row r="2551">
          <cell r="A2551">
            <v>110123</v>
          </cell>
          <cell r="B2551">
            <v>32043</v>
          </cell>
          <cell r="D2551" t="str">
            <v>adult</v>
          </cell>
          <cell r="E2551" t="str">
            <v>M</v>
          </cell>
          <cell r="F2551" t="str">
            <v>MNTL HLTH CLINICAL PROGRAM HEAD</v>
          </cell>
          <cell r="G2551" t="str">
            <v>4726A</v>
          </cell>
          <cell r="H2551">
            <v>8709.73</v>
          </cell>
          <cell r="I2551">
            <v>1</v>
          </cell>
          <cell r="J2551">
            <v>12</v>
          </cell>
          <cell r="K2551">
            <v>1</v>
          </cell>
          <cell r="L2551">
            <v>104516.76</v>
          </cell>
        </row>
        <row r="2552">
          <cell r="A2552">
            <v>109457</v>
          </cell>
          <cell r="B2552">
            <v>32079</v>
          </cell>
          <cell r="D2552" t="str">
            <v>adult</v>
          </cell>
          <cell r="E2552" t="str">
            <v>M</v>
          </cell>
          <cell r="F2552" t="str">
            <v>ASSISTANT NURSING DIRECTOR I</v>
          </cell>
          <cell r="G2552" t="str">
            <v>5314A</v>
          </cell>
          <cell r="H2552">
            <v>7010.91</v>
          </cell>
          <cell r="I2552">
            <v>1</v>
          </cell>
          <cell r="J2552">
            <v>12</v>
          </cell>
          <cell r="K2552">
            <v>1</v>
          </cell>
          <cell r="L2552">
            <v>84130.92</v>
          </cell>
        </row>
        <row r="2553">
          <cell r="A2553">
            <v>109458</v>
          </cell>
          <cell r="B2553">
            <v>32079</v>
          </cell>
          <cell r="D2553" t="str">
            <v>adult</v>
          </cell>
          <cell r="E2553" t="str">
            <v>M</v>
          </cell>
          <cell r="F2553" t="str">
            <v>CLINICAL PSYCHOLOGIST II</v>
          </cell>
          <cell r="G2553" t="str">
            <v>8697A</v>
          </cell>
          <cell r="H2553">
            <v>6993.82</v>
          </cell>
          <cell r="I2553">
            <v>1</v>
          </cell>
          <cell r="J2553">
            <v>12</v>
          </cell>
          <cell r="K2553">
            <v>1</v>
          </cell>
          <cell r="L2553">
            <v>83925.84</v>
          </cell>
        </row>
        <row r="2554">
          <cell r="A2554">
            <v>109459</v>
          </cell>
          <cell r="B2554">
            <v>32079</v>
          </cell>
          <cell r="D2554" t="str">
            <v>adult</v>
          </cell>
          <cell r="E2554" t="str">
            <v>M</v>
          </cell>
          <cell r="F2554" t="str">
            <v>CLINICAL PSYCHOLOGIST II</v>
          </cell>
          <cell r="G2554" t="str">
            <v>8697A</v>
          </cell>
          <cell r="H2554">
            <v>6993.82</v>
          </cell>
          <cell r="I2554">
            <v>1</v>
          </cell>
          <cell r="J2554">
            <v>12</v>
          </cell>
          <cell r="K2554">
            <v>1</v>
          </cell>
          <cell r="L2554">
            <v>83925.84</v>
          </cell>
        </row>
        <row r="2555">
          <cell r="A2555">
            <v>109460</v>
          </cell>
          <cell r="B2555">
            <v>32079</v>
          </cell>
          <cell r="D2555" t="str">
            <v>adult</v>
          </cell>
          <cell r="E2555" t="str">
            <v>M</v>
          </cell>
          <cell r="F2555" t="str">
            <v>CLINICAL PSYCHOLOGIST II</v>
          </cell>
          <cell r="G2555" t="str">
            <v>8697A</v>
          </cell>
          <cell r="H2555">
            <v>6993.82</v>
          </cell>
          <cell r="I2555">
            <v>1</v>
          </cell>
          <cell r="J2555">
            <v>12</v>
          </cell>
          <cell r="K2555">
            <v>1</v>
          </cell>
          <cell r="L2555">
            <v>83925.84</v>
          </cell>
        </row>
        <row r="2556">
          <cell r="A2556">
            <v>109440</v>
          </cell>
          <cell r="B2556">
            <v>32079</v>
          </cell>
          <cell r="D2556" t="str">
            <v>adult</v>
          </cell>
          <cell r="E2556" t="str">
            <v>M</v>
          </cell>
          <cell r="F2556" t="str">
            <v>INTERMEDIATE TYPIST-CLERK</v>
          </cell>
          <cell r="G2556" t="str">
            <v>2214A</v>
          </cell>
          <cell r="H2556">
            <v>2675.27</v>
          </cell>
          <cell r="I2556">
            <v>1</v>
          </cell>
          <cell r="J2556">
            <v>12</v>
          </cell>
          <cell r="K2556">
            <v>1</v>
          </cell>
          <cell r="L2556">
            <v>32103.24</v>
          </cell>
        </row>
        <row r="2557">
          <cell r="A2557">
            <v>109441</v>
          </cell>
          <cell r="B2557">
            <v>32079</v>
          </cell>
          <cell r="D2557" t="str">
            <v>adult</v>
          </cell>
          <cell r="E2557" t="str">
            <v>M</v>
          </cell>
          <cell r="F2557" t="str">
            <v>INTERMEDIATE TYPIST-CLERK</v>
          </cell>
          <cell r="G2557" t="str">
            <v>2214A</v>
          </cell>
          <cell r="H2557">
            <v>2675.27</v>
          </cell>
          <cell r="I2557">
            <v>1</v>
          </cell>
          <cell r="J2557">
            <v>12</v>
          </cell>
          <cell r="K2557">
            <v>1</v>
          </cell>
          <cell r="L2557">
            <v>32103.24</v>
          </cell>
        </row>
        <row r="2558">
          <cell r="A2558">
            <v>109450</v>
          </cell>
          <cell r="B2558">
            <v>32079</v>
          </cell>
          <cell r="D2558" t="str">
            <v>adult</v>
          </cell>
          <cell r="E2558" t="str">
            <v>M</v>
          </cell>
          <cell r="F2558" t="str">
            <v>MEDICAL CASE WORKER II</v>
          </cell>
          <cell r="G2558" t="str">
            <v>9002A</v>
          </cell>
          <cell r="H2558">
            <v>3938.82</v>
          </cell>
          <cell r="I2558">
            <v>1</v>
          </cell>
          <cell r="J2558">
            <v>12</v>
          </cell>
          <cell r="K2558">
            <v>1</v>
          </cell>
          <cell r="L2558">
            <v>47265.84</v>
          </cell>
        </row>
        <row r="2559">
          <cell r="A2559">
            <v>109451</v>
          </cell>
          <cell r="B2559">
            <v>32079</v>
          </cell>
          <cell r="D2559" t="str">
            <v>adult</v>
          </cell>
          <cell r="E2559" t="str">
            <v>M</v>
          </cell>
          <cell r="F2559" t="str">
            <v>MEDICAL CASE WORKER II</v>
          </cell>
          <cell r="G2559" t="str">
            <v>9002A</v>
          </cell>
          <cell r="H2559">
            <v>3938.82</v>
          </cell>
          <cell r="I2559">
            <v>1</v>
          </cell>
          <cell r="J2559">
            <v>12</v>
          </cell>
          <cell r="K2559">
            <v>1</v>
          </cell>
          <cell r="L2559">
            <v>47265.84</v>
          </cell>
        </row>
        <row r="2560">
          <cell r="A2560">
            <v>109461</v>
          </cell>
          <cell r="B2560">
            <v>32079</v>
          </cell>
          <cell r="D2560" t="str">
            <v>adult</v>
          </cell>
          <cell r="E2560" t="str">
            <v>M</v>
          </cell>
          <cell r="F2560" t="str">
            <v>MEDICAL CASE WORKER II</v>
          </cell>
          <cell r="G2560" t="str">
            <v>9002A</v>
          </cell>
          <cell r="H2560">
            <v>3938.82</v>
          </cell>
          <cell r="I2560">
            <v>1</v>
          </cell>
          <cell r="J2560">
            <v>12</v>
          </cell>
          <cell r="K2560">
            <v>1</v>
          </cell>
          <cell r="L2560">
            <v>47265.84</v>
          </cell>
        </row>
        <row r="2561">
          <cell r="A2561">
            <v>109462</v>
          </cell>
          <cell r="B2561">
            <v>32079</v>
          </cell>
          <cell r="D2561" t="str">
            <v>adult</v>
          </cell>
          <cell r="E2561" t="str">
            <v>M</v>
          </cell>
          <cell r="F2561" t="str">
            <v>MEDICAL CASE WORKER II</v>
          </cell>
          <cell r="G2561" t="str">
            <v>9002A</v>
          </cell>
          <cell r="H2561">
            <v>3938.82</v>
          </cell>
          <cell r="I2561">
            <v>1</v>
          </cell>
          <cell r="J2561">
            <v>12</v>
          </cell>
          <cell r="K2561">
            <v>1</v>
          </cell>
          <cell r="L2561">
            <v>47265.84</v>
          </cell>
        </row>
        <row r="2562">
          <cell r="A2562">
            <v>109463</v>
          </cell>
          <cell r="B2562">
            <v>32079</v>
          </cell>
          <cell r="D2562" t="str">
            <v>adult</v>
          </cell>
          <cell r="E2562" t="str">
            <v>M</v>
          </cell>
          <cell r="F2562" t="str">
            <v>MEDICAL CASE WORKER II</v>
          </cell>
          <cell r="G2562" t="str">
            <v>9002A</v>
          </cell>
          <cell r="H2562">
            <v>3938.82</v>
          </cell>
          <cell r="I2562">
            <v>1</v>
          </cell>
          <cell r="J2562">
            <v>12</v>
          </cell>
          <cell r="K2562">
            <v>1</v>
          </cell>
          <cell r="L2562">
            <v>47265.84</v>
          </cell>
        </row>
        <row r="2563">
          <cell r="A2563">
            <v>109442</v>
          </cell>
          <cell r="B2563">
            <v>32079</v>
          </cell>
          <cell r="D2563" t="str">
            <v>adult</v>
          </cell>
          <cell r="E2563" t="str">
            <v>M</v>
          </cell>
          <cell r="F2563" t="str">
            <v>MEDICAL RECORDS TECH. II</v>
          </cell>
          <cell r="G2563" t="str">
            <v>1401A</v>
          </cell>
          <cell r="H2563">
            <v>3202.27</v>
          </cell>
          <cell r="I2563">
            <v>1</v>
          </cell>
          <cell r="J2563">
            <v>12</v>
          </cell>
          <cell r="K2563">
            <v>1</v>
          </cell>
          <cell r="L2563">
            <v>38427.24</v>
          </cell>
        </row>
        <row r="2564">
          <cell r="A2564">
            <v>109464</v>
          </cell>
          <cell r="B2564">
            <v>32079</v>
          </cell>
          <cell r="D2564" t="str">
            <v>adult</v>
          </cell>
          <cell r="E2564" t="str">
            <v>M</v>
          </cell>
          <cell r="F2564" t="str">
            <v>MENTAL HEALTH COUNSELOR, RN</v>
          </cell>
          <cell r="G2564" t="str">
            <v>5278A</v>
          </cell>
          <cell r="H2564">
            <v>6275.27</v>
          </cell>
          <cell r="I2564">
            <v>1</v>
          </cell>
          <cell r="J2564">
            <v>12</v>
          </cell>
          <cell r="K2564">
            <v>1</v>
          </cell>
          <cell r="L2564">
            <v>76804.320000000007</v>
          </cell>
        </row>
        <row r="2565">
          <cell r="A2565">
            <v>109465</v>
          </cell>
          <cell r="B2565">
            <v>32079</v>
          </cell>
          <cell r="D2565" t="str">
            <v>adult</v>
          </cell>
          <cell r="E2565" t="str">
            <v>M</v>
          </cell>
          <cell r="F2565" t="str">
            <v>MENTAL HEALTH COUNSELOR, RN</v>
          </cell>
          <cell r="G2565" t="str">
            <v>5278A</v>
          </cell>
          <cell r="H2565">
            <v>6275.27</v>
          </cell>
          <cell r="I2565">
            <v>1</v>
          </cell>
          <cell r="J2565">
            <v>12</v>
          </cell>
          <cell r="K2565">
            <v>1</v>
          </cell>
          <cell r="L2565">
            <v>76804.320000000007</v>
          </cell>
        </row>
        <row r="2566">
          <cell r="A2566">
            <v>109466</v>
          </cell>
          <cell r="B2566">
            <v>32079</v>
          </cell>
          <cell r="D2566" t="str">
            <v>adult</v>
          </cell>
          <cell r="E2566" t="str">
            <v>M</v>
          </cell>
          <cell r="F2566" t="str">
            <v>MENTAL HEALTH COUNSELOR, RN</v>
          </cell>
          <cell r="G2566" t="str">
            <v>5278A</v>
          </cell>
          <cell r="H2566">
            <v>6275.27</v>
          </cell>
          <cell r="I2566">
            <v>1</v>
          </cell>
          <cell r="J2566">
            <v>12</v>
          </cell>
          <cell r="K2566">
            <v>1</v>
          </cell>
          <cell r="L2566">
            <v>76804.320000000007</v>
          </cell>
        </row>
        <row r="2567">
          <cell r="A2567">
            <v>109467</v>
          </cell>
          <cell r="B2567">
            <v>32079</v>
          </cell>
          <cell r="D2567" t="str">
            <v>adult</v>
          </cell>
          <cell r="E2567" t="str">
            <v>M</v>
          </cell>
          <cell r="F2567" t="str">
            <v>MENTAL HEALTH COUNSELOR, RN</v>
          </cell>
          <cell r="G2567" t="str">
            <v>5278A</v>
          </cell>
          <cell r="H2567">
            <v>6275.27</v>
          </cell>
          <cell r="I2567">
            <v>1</v>
          </cell>
          <cell r="J2567">
            <v>12</v>
          </cell>
          <cell r="K2567">
            <v>1</v>
          </cell>
          <cell r="L2567">
            <v>76804.320000000007</v>
          </cell>
        </row>
        <row r="2568">
          <cell r="A2568">
            <v>109468</v>
          </cell>
          <cell r="B2568">
            <v>32079</v>
          </cell>
          <cell r="D2568" t="str">
            <v>adult</v>
          </cell>
          <cell r="E2568" t="str">
            <v>M</v>
          </cell>
          <cell r="F2568" t="str">
            <v>MENTAL HEALTH COUNSELOR, RN</v>
          </cell>
          <cell r="G2568" t="str">
            <v>5278A</v>
          </cell>
          <cell r="H2568">
            <v>6275.27</v>
          </cell>
          <cell r="I2568">
            <v>1</v>
          </cell>
          <cell r="J2568">
            <v>12</v>
          </cell>
          <cell r="K2568">
            <v>1</v>
          </cell>
          <cell r="L2568">
            <v>76804.320000000007</v>
          </cell>
        </row>
        <row r="2569">
          <cell r="A2569">
            <v>109469</v>
          </cell>
          <cell r="B2569">
            <v>32079</v>
          </cell>
          <cell r="D2569" t="str">
            <v>adult</v>
          </cell>
          <cell r="E2569" t="str">
            <v>M</v>
          </cell>
          <cell r="F2569" t="str">
            <v>MENTAL HEALTH COUNSELOR, RN</v>
          </cell>
          <cell r="G2569" t="str">
            <v>5278A</v>
          </cell>
          <cell r="H2569">
            <v>6275.27</v>
          </cell>
          <cell r="I2569">
            <v>1</v>
          </cell>
          <cell r="J2569">
            <v>12</v>
          </cell>
          <cell r="K2569">
            <v>1</v>
          </cell>
          <cell r="L2569">
            <v>76804.320000000007</v>
          </cell>
        </row>
        <row r="2570">
          <cell r="A2570">
            <v>109452</v>
          </cell>
          <cell r="B2570">
            <v>32079</v>
          </cell>
          <cell r="D2570" t="str">
            <v>adult</v>
          </cell>
          <cell r="E2570" t="str">
            <v>M</v>
          </cell>
          <cell r="F2570" t="str">
            <v>MENTAL HEALTH PSYCHIATRIST</v>
          </cell>
          <cell r="G2570" t="str">
            <v>4735A</v>
          </cell>
          <cell r="H2570">
            <v>12844</v>
          </cell>
          <cell r="I2570">
            <v>1</v>
          </cell>
          <cell r="J2570">
            <v>6</v>
          </cell>
          <cell r="K2570">
            <v>0.5</v>
          </cell>
          <cell r="L2570">
            <v>77064</v>
          </cell>
        </row>
        <row r="2571">
          <cell r="A2571">
            <v>109453</v>
          </cell>
          <cell r="B2571">
            <v>32079</v>
          </cell>
          <cell r="D2571" t="str">
            <v>adult</v>
          </cell>
          <cell r="E2571" t="str">
            <v>M</v>
          </cell>
          <cell r="F2571" t="str">
            <v>MENTAL HEALTH PSYCHIATRIST</v>
          </cell>
          <cell r="G2571" t="str">
            <v>4735A</v>
          </cell>
          <cell r="H2571">
            <v>12844</v>
          </cell>
          <cell r="I2571">
            <v>1</v>
          </cell>
          <cell r="J2571">
            <v>6</v>
          </cell>
          <cell r="K2571">
            <v>0.5</v>
          </cell>
          <cell r="L2571">
            <v>77064</v>
          </cell>
        </row>
        <row r="2572">
          <cell r="A2572">
            <v>109470</v>
          </cell>
          <cell r="B2572">
            <v>32079</v>
          </cell>
          <cell r="D2572" t="str">
            <v>adult</v>
          </cell>
          <cell r="E2572" t="str">
            <v>M</v>
          </cell>
          <cell r="F2572" t="str">
            <v>MENTAL HEALTH PSYCHIATRIST</v>
          </cell>
          <cell r="G2572" t="str">
            <v>4735A</v>
          </cell>
          <cell r="H2572">
            <v>12844</v>
          </cell>
          <cell r="I2572">
            <v>1</v>
          </cell>
          <cell r="J2572">
            <v>12</v>
          </cell>
          <cell r="K2572">
            <v>1</v>
          </cell>
          <cell r="L2572">
            <v>154128</v>
          </cell>
        </row>
        <row r="2573">
          <cell r="A2573">
            <v>109471</v>
          </cell>
          <cell r="B2573">
            <v>32079</v>
          </cell>
          <cell r="D2573" t="str">
            <v>adult</v>
          </cell>
          <cell r="E2573" t="str">
            <v>M</v>
          </cell>
          <cell r="F2573" t="str">
            <v>MENTAL HEALTH PSYCHIATRIST</v>
          </cell>
          <cell r="G2573" t="str">
            <v>4735A</v>
          </cell>
          <cell r="H2573">
            <v>12844</v>
          </cell>
          <cell r="I2573">
            <v>1</v>
          </cell>
          <cell r="J2573">
            <v>12</v>
          </cell>
          <cell r="K2573">
            <v>1</v>
          </cell>
          <cell r="L2573">
            <v>154128</v>
          </cell>
        </row>
        <row r="2574">
          <cell r="A2574">
            <v>109443</v>
          </cell>
          <cell r="B2574">
            <v>32079</v>
          </cell>
          <cell r="D2574" t="str">
            <v>adult</v>
          </cell>
          <cell r="E2574" t="str">
            <v>M</v>
          </cell>
          <cell r="F2574" t="str">
            <v>MNTL HLTH CLINICAL PROGRAM HEAD</v>
          </cell>
          <cell r="G2574" t="str">
            <v>4726A</v>
          </cell>
          <cell r="H2574">
            <v>8709.73</v>
          </cell>
          <cell r="I2574">
            <v>1</v>
          </cell>
          <cell r="J2574">
            <v>12</v>
          </cell>
          <cell r="K2574">
            <v>1</v>
          </cell>
          <cell r="L2574">
            <v>104516.76</v>
          </cell>
        </row>
        <row r="2575">
          <cell r="A2575">
            <v>109472</v>
          </cell>
          <cell r="B2575">
            <v>32079</v>
          </cell>
          <cell r="D2575" t="str">
            <v>adult</v>
          </cell>
          <cell r="E2575" t="str">
            <v>M</v>
          </cell>
          <cell r="F2575" t="str">
            <v>NURSE PRACTITIONER</v>
          </cell>
          <cell r="G2575" t="str">
            <v>5121A</v>
          </cell>
          <cell r="H2575">
            <v>7239.09</v>
          </cell>
          <cell r="I2575">
            <v>1</v>
          </cell>
          <cell r="J2575">
            <v>12</v>
          </cell>
          <cell r="K2575">
            <v>1</v>
          </cell>
          <cell r="L2575">
            <v>88605.84</v>
          </cell>
        </row>
        <row r="2576">
          <cell r="A2576">
            <v>109473</v>
          </cell>
          <cell r="B2576">
            <v>32079</v>
          </cell>
          <cell r="D2576" t="str">
            <v>adult</v>
          </cell>
          <cell r="E2576" t="str">
            <v>M</v>
          </cell>
          <cell r="F2576" t="str">
            <v>NURSE PRACTITIONER</v>
          </cell>
          <cell r="G2576" t="str">
            <v>5121A</v>
          </cell>
          <cell r="H2576">
            <v>7239.09</v>
          </cell>
          <cell r="I2576">
            <v>1</v>
          </cell>
          <cell r="J2576">
            <v>12</v>
          </cell>
          <cell r="K2576">
            <v>1</v>
          </cell>
          <cell r="L2576">
            <v>88605.84</v>
          </cell>
        </row>
        <row r="2577">
          <cell r="A2577">
            <v>109445</v>
          </cell>
          <cell r="B2577">
            <v>32079</v>
          </cell>
          <cell r="D2577" t="str">
            <v>adult</v>
          </cell>
          <cell r="E2577" t="str">
            <v>M</v>
          </cell>
          <cell r="F2577" t="str">
            <v xml:space="preserve">PATIENT FINANCIAL SERVICES WORKER  </v>
          </cell>
          <cell r="G2577" t="str">
            <v>9193A</v>
          </cell>
          <cell r="H2577">
            <v>3403.55</v>
          </cell>
          <cell r="I2577">
            <v>1</v>
          </cell>
          <cell r="J2577">
            <v>12</v>
          </cell>
          <cell r="K2577">
            <v>1</v>
          </cell>
          <cell r="L2577">
            <v>40842.6</v>
          </cell>
        </row>
        <row r="2578">
          <cell r="A2578">
            <v>109454</v>
          </cell>
          <cell r="B2578">
            <v>32079</v>
          </cell>
          <cell r="D2578" t="str">
            <v>adult</v>
          </cell>
          <cell r="E2578" t="str">
            <v>M</v>
          </cell>
          <cell r="F2578" t="str">
            <v>PSYCHIATRIC SOCIAL WORKER II</v>
          </cell>
          <cell r="G2578" t="str">
            <v>9035A</v>
          </cell>
          <cell r="H2578">
            <v>5425.82</v>
          </cell>
          <cell r="I2578">
            <v>1</v>
          </cell>
          <cell r="J2578">
            <v>12</v>
          </cell>
          <cell r="K2578">
            <v>1</v>
          </cell>
          <cell r="L2578">
            <v>65109.84</v>
          </cell>
        </row>
        <row r="2579">
          <cell r="A2579">
            <v>109474</v>
          </cell>
          <cell r="B2579">
            <v>32079</v>
          </cell>
          <cell r="D2579" t="str">
            <v>adult</v>
          </cell>
          <cell r="E2579" t="str">
            <v>M</v>
          </cell>
          <cell r="F2579" t="str">
            <v>PSYCHIATRIC SOCIAL WORKER II</v>
          </cell>
          <cell r="G2579" t="str">
            <v>9035A</v>
          </cell>
          <cell r="H2579">
            <v>5425.82</v>
          </cell>
          <cell r="I2579">
            <v>1</v>
          </cell>
          <cell r="J2579">
            <v>12</v>
          </cell>
          <cell r="K2579">
            <v>1</v>
          </cell>
          <cell r="L2579">
            <v>65109.84</v>
          </cell>
        </row>
        <row r="2580">
          <cell r="A2580">
            <v>109475</v>
          </cell>
          <cell r="B2580">
            <v>32079</v>
          </cell>
          <cell r="D2580" t="str">
            <v>adult</v>
          </cell>
          <cell r="E2580" t="str">
            <v>M</v>
          </cell>
          <cell r="F2580" t="str">
            <v>PSYCHIATRIC SOCIAL WORKER II</v>
          </cell>
          <cell r="G2580" t="str">
            <v>9035A</v>
          </cell>
          <cell r="H2580">
            <v>5425.82</v>
          </cell>
          <cell r="I2580">
            <v>1</v>
          </cell>
          <cell r="J2580">
            <v>12</v>
          </cell>
          <cell r="K2580">
            <v>1</v>
          </cell>
          <cell r="L2580">
            <v>65109.84</v>
          </cell>
        </row>
        <row r="2581">
          <cell r="A2581">
            <v>109476</v>
          </cell>
          <cell r="B2581">
            <v>32079</v>
          </cell>
          <cell r="D2581" t="str">
            <v>adult</v>
          </cell>
          <cell r="E2581" t="str">
            <v>M</v>
          </cell>
          <cell r="F2581" t="str">
            <v>PSYCHIATRIC SOCIAL WORKER II</v>
          </cell>
          <cell r="G2581" t="str">
            <v>9035A</v>
          </cell>
          <cell r="H2581">
            <v>5425.82</v>
          </cell>
          <cell r="I2581">
            <v>1</v>
          </cell>
          <cell r="J2581">
            <v>12</v>
          </cell>
          <cell r="K2581">
            <v>1</v>
          </cell>
          <cell r="L2581">
            <v>65109.84</v>
          </cell>
        </row>
        <row r="2582">
          <cell r="A2582">
            <v>109477</v>
          </cell>
          <cell r="B2582">
            <v>32079</v>
          </cell>
          <cell r="D2582" t="str">
            <v>adult</v>
          </cell>
          <cell r="E2582" t="str">
            <v>M</v>
          </cell>
          <cell r="F2582" t="str">
            <v>PSYCHIATRIC SOCIAL WORKER II</v>
          </cell>
          <cell r="G2582" t="str">
            <v>9035A</v>
          </cell>
          <cell r="H2582">
            <v>5425.82</v>
          </cell>
          <cell r="I2582">
            <v>1</v>
          </cell>
          <cell r="J2582">
            <v>12</v>
          </cell>
          <cell r="K2582">
            <v>1</v>
          </cell>
          <cell r="L2582">
            <v>65109.84</v>
          </cell>
        </row>
        <row r="2583">
          <cell r="A2583">
            <v>109478</v>
          </cell>
          <cell r="B2583">
            <v>32079</v>
          </cell>
          <cell r="D2583" t="str">
            <v>adult</v>
          </cell>
          <cell r="E2583" t="str">
            <v>M</v>
          </cell>
          <cell r="F2583" t="str">
            <v>PSYCHIATRIC SOCIAL WORKER II</v>
          </cell>
          <cell r="G2583" t="str">
            <v>9035A</v>
          </cell>
          <cell r="H2583">
            <v>5425.82</v>
          </cell>
          <cell r="I2583">
            <v>1</v>
          </cell>
          <cell r="J2583">
            <v>12</v>
          </cell>
          <cell r="K2583">
            <v>1</v>
          </cell>
          <cell r="L2583">
            <v>65109.84</v>
          </cell>
        </row>
        <row r="2584">
          <cell r="A2584">
            <v>109446</v>
          </cell>
          <cell r="B2584">
            <v>32079</v>
          </cell>
          <cell r="D2584" t="str">
            <v>adult</v>
          </cell>
          <cell r="E2584" t="str">
            <v>M</v>
          </cell>
          <cell r="F2584" t="str">
            <v xml:space="preserve">SECRETARY III                      </v>
          </cell>
          <cell r="G2584" t="str">
            <v>2096A</v>
          </cell>
          <cell r="H2584">
            <v>3387</v>
          </cell>
          <cell r="I2584">
            <v>1</v>
          </cell>
          <cell r="J2584">
            <v>12</v>
          </cell>
          <cell r="K2584">
            <v>1</v>
          </cell>
          <cell r="L2584">
            <v>40644</v>
          </cell>
        </row>
        <row r="2585">
          <cell r="A2585">
            <v>109480</v>
          </cell>
          <cell r="B2585">
            <v>32079</v>
          </cell>
          <cell r="D2585" t="str">
            <v>adult</v>
          </cell>
          <cell r="E2585" t="str">
            <v>M</v>
          </cell>
          <cell r="F2585" t="str">
            <v xml:space="preserve">SENIOR COMMUNITY WORKER I          </v>
          </cell>
          <cell r="G2585" t="str">
            <v>8104A</v>
          </cell>
          <cell r="H2585">
            <v>3087.73</v>
          </cell>
          <cell r="I2585">
            <v>1</v>
          </cell>
          <cell r="J2585">
            <v>12</v>
          </cell>
          <cell r="K2585">
            <v>1</v>
          </cell>
          <cell r="L2585">
            <v>37052.76</v>
          </cell>
        </row>
        <row r="2586">
          <cell r="A2586">
            <v>109481</v>
          </cell>
          <cell r="B2586">
            <v>32079</v>
          </cell>
          <cell r="D2586" t="str">
            <v>adult</v>
          </cell>
          <cell r="E2586" t="str">
            <v>M</v>
          </cell>
          <cell r="F2586" t="str">
            <v xml:space="preserve">SENIOR COMMUNITY WORKER I          </v>
          </cell>
          <cell r="G2586" t="str">
            <v>8104A</v>
          </cell>
          <cell r="H2586">
            <v>3087.73</v>
          </cell>
          <cell r="I2586">
            <v>1</v>
          </cell>
          <cell r="J2586">
            <v>12</v>
          </cell>
          <cell r="K2586">
            <v>1</v>
          </cell>
          <cell r="L2586">
            <v>37052.76</v>
          </cell>
        </row>
        <row r="2587">
          <cell r="A2587">
            <v>109455</v>
          </cell>
          <cell r="B2587">
            <v>32079</v>
          </cell>
          <cell r="D2587" t="str">
            <v>adult</v>
          </cell>
          <cell r="E2587" t="str">
            <v>M</v>
          </cell>
          <cell r="F2587" t="str">
            <v>SENIOR MENTAL HEALTH COUNSELOR, RN</v>
          </cell>
          <cell r="G2587" t="str">
            <v>5280A</v>
          </cell>
          <cell r="H2587">
            <v>6790.09</v>
          </cell>
          <cell r="I2587">
            <v>1</v>
          </cell>
          <cell r="J2587">
            <v>12</v>
          </cell>
          <cell r="K2587">
            <v>1</v>
          </cell>
          <cell r="L2587">
            <v>83105.399999999994</v>
          </cell>
        </row>
        <row r="2588">
          <cell r="A2588">
            <v>109482</v>
          </cell>
          <cell r="B2588">
            <v>32079</v>
          </cell>
          <cell r="D2588" t="str">
            <v>adult</v>
          </cell>
          <cell r="E2588" t="str">
            <v>M</v>
          </cell>
          <cell r="F2588" t="str">
            <v>SENIOR MENTAL HEALTH COUNSELOR, RN</v>
          </cell>
          <cell r="G2588" t="str">
            <v>5280A</v>
          </cell>
          <cell r="H2588">
            <v>6790.09</v>
          </cell>
          <cell r="I2588">
            <v>1</v>
          </cell>
          <cell r="J2588">
            <v>12</v>
          </cell>
          <cell r="K2588">
            <v>1</v>
          </cell>
          <cell r="L2588">
            <v>83105.399999999994</v>
          </cell>
        </row>
        <row r="2589">
          <cell r="A2589">
            <v>109483</v>
          </cell>
          <cell r="B2589">
            <v>32079</v>
          </cell>
          <cell r="D2589" t="str">
            <v>adult</v>
          </cell>
          <cell r="E2589" t="str">
            <v>M</v>
          </cell>
          <cell r="F2589" t="str">
            <v>SENIOR MENTAL HEALTH COUNSELOR, RN</v>
          </cell>
          <cell r="G2589" t="str">
            <v>5280A</v>
          </cell>
          <cell r="H2589">
            <v>6790.09</v>
          </cell>
          <cell r="I2589">
            <v>1</v>
          </cell>
          <cell r="J2589">
            <v>12</v>
          </cell>
          <cell r="K2589">
            <v>1</v>
          </cell>
          <cell r="L2589">
            <v>83105.399999999994</v>
          </cell>
        </row>
        <row r="2590">
          <cell r="A2590">
            <v>109484</v>
          </cell>
          <cell r="B2590">
            <v>32079</v>
          </cell>
          <cell r="D2590" t="str">
            <v>adult</v>
          </cell>
          <cell r="E2590" t="str">
            <v>M</v>
          </cell>
          <cell r="F2590" t="str">
            <v>SENIOR MENTAL HEALTH COUNSELOR, RN</v>
          </cell>
          <cell r="G2590" t="str">
            <v>5280A</v>
          </cell>
          <cell r="H2590">
            <v>6790.09</v>
          </cell>
          <cell r="I2590">
            <v>1</v>
          </cell>
          <cell r="J2590">
            <v>12</v>
          </cell>
          <cell r="K2590">
            <v>1</v>
          </cell>
          <cell r="L2590">
            <v>83105.399999999994</v>
          </cell>
        </row>
        <row r="2591">
          <cell r="A2591">
            <v>109485</v>
          </cell>
          <cell r="B2591">
            <v>32079</v>
          </cell>
          <cell r="D2591" t="str">
            <v>adult</v>
          </cell>
          <cell r="E2591" t="str">
            <v>M</v>
          </cell>
          <cell r="F2591" t="str">
            <v>SENIOR MENTAL HEALTH COUNSELOR, RN</v>
          </cell>
          <cell r="G2591" t="str">
            <v>5280A</v>
          </cell>
          <cell r="H2591">
            <v>6790.09</v>
          </cell>
          <cell r="I2591">
            <v>1</v>
          </cell>
          <cell r="J2591">
            <v>12</v>
          </cell>
          <cell r="K2591">
            <v>1</v>
          </cell>
          <cell r="L2591">
            <v>83105.399999999994</v>
          </cell>
        </row>
        <row r="2592">
          <cell r="A2592">
            <v>109486</v>
          </cell>
          <cell r="B2592">
            <v>32079</v>
          </cell>
          <cell r="D2592" t="str">
            <v>adult</v>
          </cell>
          <cell r="E2592" t="str">
            <v>M</v>
          </cell>
          <cell r="F2592" t="str">
            <v>SENIOR MENTAL HEALTH COUNSELOR, RN</v>
          </cell>
          <cell r="G2592" t="str">
            <v>5280A</v>
          </cell>
          <cell r="H2592">
            <v>6790.09</v>
          </cell>
          <cell r="I2592">
            <v>1</v>
          </cell>
          <cell r="J2592">
            <v>12</v>
          </cell>
          <cell r="K2592">
            <v>1</v>
          </cell>
          <cell r="L2592">
            <v>83105.399999999994</v>
          </cell>
        </row>
        <row r="2593">
          <cell r="A2593">
            <v>109447</v>
          </cell>
          <cell r="B2593">
            <v>32079</v>
          </cell>
          <cell r="D2593" t="str">
            <v>adult</v>
          </cell>
          <cell r="E2593" t="str">
            <v>M</v>
          </cell>
          <cell r="F2593" t="str">
            <v xml:space="preserve">SENIOR TYPIST-CLERK                </v>
          </cell>
          <cell r="G2593" t="str">
            <v>2216A</v>
          </cell>
          <cell r="H2593">
            <v>3013.55</v>
          </cell>
          <cell r="I2593">
            <v>1</v>
          </cell>
          <cell r="J2593">
            <v>12</v>
          </cell>
          <cell r="K2593">
            <v>1</v>
          </cell>
          <cell r="L2593">
            <v>36162.6</v>
          </cell>
        </row>
        <row r="2594">
          <cell r="A2594">
            <v>109456</v>
          </cell>
          <cell r="B2594">
            <v>32079</v>
          </cell>
          <cell r="D2594" t="str">
            <v>adult</v>
          </cell>
          <cell r="E2594" t="str">
            <v>M</v>
          </cell>
          <cell r="F2594" t="str">
            <v xml:space="preserve">SENIOR TYPIST-CLERK                </v>
          </cell>
          <cell r="G2594" t="str">
            <v>2216A</v>
          </cell>
          <cell r="H2594">
            <v>3013.55</v>
          </cell>
          <cell r="I2594">
            <v>1</v>
          </cell>
          <cell r="J2594">
            <v>12</v>
          </cell>
          <cell r="K2594">
            <v>1</v>
          </cell>
          <cell r="L2594">
            <v>36162.6</v>
          </cell>
        </row>
        <row r="2595">
          <cell r="A2595">
            <v>109479</v>
          </cell>
          <cell r="B2595">
            <v>32079</v>
          </cell>
          <cell r="D2595" t="str">
            <v>adult</v>
          </cell>
          <cell r="E2595" t="str">
            <v>M</v>
          </cell>
          <cell r="F2595" t="str">
            <v xml:space="preserve">SR COMMUN MENTAL HLTH PSYCHOLOGIST </v>
          </cell>
          <cell r="G2595" t="str">
            <v>8712A</v>
          </cell>
          <cell r="H2595">
            <v>7311.45</v>
          </cell>
          <cell r="I2595">
            <v>1</v>
          </cell>
          <cell r="J2595">
            <v>12</v>
          </cell>
          <cell r="K2595">
            <v>1</v>
          </cell>
          <cell r="L2595">
            <v>87737.4</v>
          </cell>
        </row>
        <row r="2596">
          <cell r="A2596">
            <v>109448</v>
          </cell>
          <cell r="B2596">
            <v>32079</v>
          </cell>
          <cell r="D2596" t="str">
            <v>adult</v>
          </cell>
          <cell r="E2596" t="str">
            <v>M</v>
          </cell>
          <cell r="F2596" t="str">
            <v xml:space="preserve">STAFF ASSISTANT II                 </v>
          </cell>
          <cell r="G2596" t="str">
            <v>0913A</v>
          </cell>
          <cell r="H2596">
            <v>4167.45</v>
          </cell>
          <cell r="I2596">
            <v>1</v>
          </cell>
          <cell r="J2596">
            <v>12</v>
          </cell>
          <cell r="K2596">
            <v>1</v>
          </cell>
          <cell r="L2596">
            <v>50009.4</v>
          </cell>
        </row>
        <row r="2597">
          <cell r="A2597">
            <v>108788</v>
          </cell>
          <cell r="B2597">
            <v>32079</v>
          </cell>
          <cell r="D2597" t="str">
            <v>adult</v>
          </cell>
          <cell r="E2597" t="str">
            <v>M</v>
          </cell>
          <cell r="F2597" t="str">
            <v>SUBSTANCE ABUSE COUNSELOR</v>
          </cell>
          <cell r="G2597" t="str">
            <v>5884A</v>
          </cell>
          <cell r="H2597">
            <v>3210</v>
          </cell>
          <cell r="I2597">
            <v>1</v>
          </cell>
          <cell r="J2597">
            <v>12</v>
          </cell>
          <cell r="K2597">
            <v>1</v>
          </cell>
          <cell r="L2597">
            <v>38520</v>
          </cell>
        </row>
        <row r="2598">
          <cell r="A2598">
            <v>109487</v>
          </cell>
          <cell r="B2598">
            <v>32079</v>
          </cell>
          <cell r="D2598" t="str">
            <v>adult</v>
          </cell>
          <cell r="E2598" t="str">
            <v>M</v>
          </cell>
          <cell r="F2598" t="str">
            <v>SUBSTANCE ABUSE COUNSELOR</v>
          </cell>
          <cell r="G2598" t="str">
            <v>5884A</v>
          </cell>
          <cell r="H2598">
            <v>3210</v>
          </cell>
          <cell r="I2598">
            <v>1</v>
          </cell>
          <cell r="J2598">
            <v>12</v>
          </cell>
          <cell r="K2598">
            <v>1</v>
          </cell>
          <cell r="L2598">
            <v>38520</v>
          </cell>
        </row>
        <row r="2599">
          <cell r="A2599">
            <v>109489</v>
          </cell>
          <cell r="B2599">
            <v>32079</v>
          </cell>
          <cell r="D2599" t="str">
            <v>adult</v>
          </cell>
          <cell r="E2599" t="str">
            <v>M</v>
          </cell>
          <cell r="F2599" t="str">
            <v>SUBSTANCE ABUSE COUNSELOR</v>
          </cell>
          <cell r="G2599" t="str">
            <v>5884A</v>
          </cell>
          <cell r="H2599">
            <v>3210</v>
          </cell>
          <cell r="I2599">
            <v>1</v>
          </cell>
          <cell r="J2599">
            <v>12</v>
          </cell>
          <cell r="K2599">
            <v>1</v>
          </cell>
          <cell r="L2599">
            <v>38520</v>
          </cell>
        </row>
        <row r="2600">
          <cell r="A2600">
            <v>109449</v>
          </cell>
          <cell r="B2600">
            <v>32079</v>
          </cell>
          <cell r="D2600" t="str">
            <v>adult</v>
          </cell>
          <cell r="E2600" t="str">
            <v>M</v>
          </cell>
          <cell r="F2600" t="str">
            <v xml:space="preserve">SUPVG MENTAL HEALTH PSYCHIATRIST   </v>
          </cell>
          <cell r="G2600" t="str">
            <v>4737A</v>
          </cell>
          <cell r="H2600">
            <v>13870</v>
          </cell>
          <cell r="I2600">
            <v>1</v>
          </cell>
          <cell r="J2600">
            <v>12</v>
          </cell>
          <cell r="K2600">
            <v>1</v>
          </cell>
          <cell r="L2600">
            <v>166440</v>
          </cell>
        </row>
        <row r="2601">
          <cell r="A2601">
            <v>109490</v>
          </cell>
          <cell r="B2601">
            <v>32079</v>
          </cell>
          <cell r="D2601" t="str">
            <v>adult</v>
          </cell>
          <cell r="E2601" t="str">
            <v>M</v>
          </cell>
          <cell r="F2601" t="str">
            <v xml:space="preserve">SUPVG PSYCHIATRIC SOCIAL WORKER    </v>
          </cell>
          <cell r="G2601" t="str">
            <v>9038A</v>
          </cell>
          <cell r="H2601">
            <v>6062.45</v>
          </cell>
          <cell r="I2601">
            <v>1</v>
          </cell>
          <cell r="J2601">
            <v>12</v>
          </cell>
          <cell r="K2601">
            <v>1</v>
          </cell>
          <cell r="L2601">
            <v>72749.399999999994</v>
          </cell>
        </row>
        <row r="2602">
          <cell r="A2602">
            <v>109444</v>
          </cell>
          <cell r="B2602">
            <v>32079</v>
          </cell>
          <cell r="D2602" t="str">
            <v>adult</v>
          </cell>
          <cell r="E2602" t="str">
            <v>M</v>
          </cell>
          <cell r="F2602" t="str">
            <v>TRAINING COORDINATOR, MH</v>
          </cell>
          <cell r="G2602" t="str">
            <v>1865A</v>
          </cell>
          <cell r="H2602">
            <v>6062.45</v>
          </cell>
          <cell r="I2602">
            <v>1</v>
          </cell>
          <cell r="J2602">
            <v>12</v>
          </cell>
          <cell r="K2602">
            <v>1</v>
          </cell>
          <cell r="L2602">
            <v>72749.399999999994</v>
          </cell>
        </row>
        <row r="2603">
          <cell r="A2603">
            <v>103768</v>
          </cell>
          <cell r="B2603">
            <v>32031</v>
          </cell>
          <cell r="C2603">
            <v>23015</v>
          </cell>
          <cell r="D2603" t="str">
            <v>adult</v>
          </cell>
          <cell r="E2603" t="str">
            <v>M</v>
          </cell>
          <cell r="F2603" t="str">
            <v>PSYCHIATRIC SOCIAL WORKER II</v>
          </cell>
          <cell r="G2603" t="str">
            <v>9035A</v>
          </cell>
          <cell r="H2603">
            <v>5425.82</v>
          </cell>
          <cell r="I2603">
            <v>1</v>
          </cell>
          <cell r="J2603">
            <v>12</v>
          </cell>
          <cell r="K2603">
            <v>1</v>
          </cell>
          <cell r="L2603">
            <v>65109.84</v>
          </cell>
        </row>
        <row r="2604">
          <cell r="A2604">
            <v>104247</v>
          </cell>
          <cell r="B2604">
            <v>32031</v>
          </cell>
          <cell r="C2604">
            <v>23015</v>
          </cell>
          <cell r="D2604" t="str">
            <v>adult</v>
          </cell>
          <cell r="E2604" t="str">
            <v>M</v>
          </cell>
          <cell r="F2604" t="str">
            <v>PSYCHIATRIC SOCIAL WORKER II</v>
          </cell>
          <cell r="G2604" t="str">
            <v>9035A</v>
          </cell>
          <cell r="H2604">
            <v>5425.82</v>
          </cell>
          <cell r="I2604">
            <v>1</v>
          </cell>
          <cell r="J2604">
            <v>12</v>
          </cell>
          <cell r="K2604">
            <v>1</v>
          </cell>
          <cell r="L2604">
            <v>65109.84</v>
          </cell>
        </row>
        <row r="2605">
          <cell r="A2605">
            <v>102568</v>
          </cell>
          <cell r="B2605">
            <v>32031</v>
          </cell>
          <cell r="C2605">
            <v>23015</v>
          </cell>
          <cell r="D2605" t="str">
            <v>adult</v>
          </cell>
          <cell r="E2605" t="str">
            <v>M</v>
          </cell>
          <cell r="F2605" t="str">
            <v>MENTAL HEALTH COUNSELOR, RN</v>
          </cell>
          <cell r="G2605" t="str">
            <v>5278A</v>
          </cell>
          <cell r="H2605">
            <v>6275.27</v>
          </cell>
          <cell r="I2605">
            <v>1</v>
          </cell>
          <cell r="J2605">
            <v>12</v>
          </cell>
          <cell r="K2605">
            <v>1</v>
          </cell>
          <cell r="L2605">
            <v>76804.323333333334</v>
          </cell>
        </row>
        <row r="2606">
          <cell r="A2606">
            <v>104105</v>
          </cell>
          <cell r="B2606">
            <v>32031</v>
          </cell>
          <cell r="C2606">
            <v>23015</v>
          </cell>
          <cell r="D2606" t="str">
            <v>adult</v>
          </cell>
          <cell r="E2606" t="str">
            <v>M</v>
          </cell>
          <cell r="F2606" t="str">
            <v>MENTAL HEALTH COUNSELOR, RN</v>
          </cell>
          <cell r="G2606" t="str">
            <v>5278A</v>
          </cell>
          <cell r="H2606">
            <v>6275.27</v>
          </cell>
          <cell r="I2606">
            <v>1</v>
          </cell>
          <cell r="J2606">
            <v>12</v>
          </cell>
          <cell r="K2606">
            <v>1</v>
          </cell>
          <cell r="L2606">
            <v>76804.323333333334</v>
          </cell>
        </row>
        <row r="2607">
          <cell r="A2607">
            <v>103316</v>
          </cell>
          <cell r="B2607">
            <v>32031</v>
          </cell>
          <cell r="C2607">
            <v>20572</v>
          </cell>
          <cell r="D2607" t="str">
            <v>adult</v>
          </cell>
          <cell r="E2607" t="str">
            <v>M</v>
          </cell>
          <cell r="F2607" t="str">
            <v>COMMUNITY WORKER</v>
          </cell>
          <cell r="G2607" t="str">
            <v>8103A</v>
          </cell>
          <cell r="H2607">
            <v>2984.09</v>
          </cell>
          <cell r="I2607">
            <v>1</v>
          </cell>
          <cell r="J2607">
            <v>12</v>
          </cell>
          <cell r="K2607">
            <v>1</v>
          </cell>
          <cell r="L2607">
            <v>35809.08</v>
          </cell>
        </row>
        <row r="2608">
          <cell r="A2608">
            <v>104323</v>
          </cell>
          <cell r="B2608">
            <v>32031</v>
          </cell>
          <cell r="C2608">
            <v>20465</v>
          </cell>
          <cell r="D2608" t="str">
            <v>adult</v>
          </cell>
          <cell r="E2608" t="str">
            <v>M</v>
          </cell>
          <cell r="F2608" t="str">
            <v>PSYCHIATRIC TECHNICIAN II</v>
          </cell>
          <cell r="G2608" t="str">
            <v>8162A</v>
          </cell>
          <cell r="H2608">
            <v>3420.09</v>
          </cell>
          <cell r="I2608">
            <v>1</v>
          </cell>
          <cell r="J2608">
            <v>12</v>
          </cell>
          <cell r="K2608">
            <v>1</v>
          </cell>
          <cell r="L2608">
            <v>41041.08</v>
          </cell>
        </row>
        <row r="2609">
          <cell r="A2609">
            <v>104990</v>
          </cell>
          <cell r="B2609">
            <v>32031</v>
          </cell>
          <cell r="C2609">
            <v>20465</v>
          </cell>
          <cell r="D2609" t="str">
            <v>adult</v>
          </cell>
          <cell r="E2609" t="str">
            <v>M</v>
          </cell>
          <cell r="F2609" t="str">
            <v>MENTAL HEALTH COUNSELOR, RN</v>
          </cell>
          <cell r="G2609" t="str">
            <v>5278A</v>
          </cell>
          <cell r="H2609">
            <v>6275.27</v>
          </cell>
          <cell r="I2609">
            <v>1</v>
          </cell>
          <cell r="J2609">
            <v>12</v>
          </cell>
          <cell r="K2609">
            <v>1</v>
          </cell>
          <cell r="L2609">
            <v>76804.323333333334</v>
          </cell>
        </row>
        <row r="2610">
          <cell r="A2610">
            <v>104702</v>
          </cell>
          <cell r="B2610">
            <v>32031</v>
          </cell>
          <cell r="C2610">
            <v>20472</v>
          </cell>
          <cell r="D2610" t="str">
            <v>adult</v>
          </cell>
          <cell r="E2610" t="str">
            <v>M</v>
          </cell>
          <cell r="F2610" t="str">
            <v>PSYCHIATRIC SOCIAL WORKER II</v>
          </cell>
          <cell r="G2610" t="str">
            <v>9035A</v>
          </cell>
          <cell r="H2610">
            <v>5425.82</v>
          </cell>
          <cell r="I2610">
            <v>1</v>
          </cell>
          <cell r="J2610">
            <v>12</v>
          </cell>
          <cell r="K2610">
            <v>1</v>
          </cell>
          <cell r="L2610">
            <v>65109.84</v>
          </cell>
        </row>
        <row r="2611">
          <cell r="A2611">
            <v>104765</v>
          </cell>
          <cell r="B2611">
            <v>32031</v>
          </cell>
          <cell r="C2611">
            <v>23001</v>
          </cell>
          <cell r="D2611" t="str">
            <v>adult</v>
          </cell>
          <cell r="E2611" t="str">
            <v>M</v>
          </cell>
          <cell r="F2611" t="str">
            <v>MEDICAL CASE WORKER II</v>
          </cell>
          <cell r="G2611" t="str">
            <v>9002A</v>
          </cell>
          <cell r="H2611">
            <v>3938.82</v>
          </cell>
          <cell r="I2611">
            <v>1</v>
          </cell>
          <cell r="J2611">
            <v>12</v>
          </cell>
          <cell r="K2611">
            <v>1</v>
          </cell>
          <cell r="L2611">
            <v>47265.68</v>
          </cell>
        </row>
        <row r="2612">
          <cell r="A2612">
            <v>101104</v>
          </cell>
          <cell r="B2612">
            <v>32031</v>
          </cell>
          <cell r="C2612">
            <v>23001</v>
          </cell>
          <cell r="D2612" t="str">
            <v>adult</v>
          </cell>
          <cell r="E2612" t="str">
            <v>M</v>
          </cell>
          <cell r="F2612" t="str">
            <v>PSYCHIATRIC SOCIAL WORKER II</v>
          </cell>
          <cell r="G2612" t="str">
            <v>9035A</v>
          </cell>
          <cell r="H2612">
            <v>5425.82</v>
          </cell>
          <cell r="I2612">
            <v>1</v>
          </cell>
          <cell r="J2612">
            <v>12</v>
          </cell>
          <cell r="K2612">
            <v>1</v>
          </cell>
          <cell r="L2612">
            <v>65109.84</v>
          </cell>
        </row>
        <row r="2613">
          <cell r="A2613">
            <v>104217</v>
          </cell>
          <cell r="B2613">
            <v>32031</v>
          </cell>
          <cell r="C2613">
            <v>23001</v>
          </cell>
          <cell r="D2613" t="str">
            <v>adult</v>
          </cell>
          <cell r="E2613" t="str">
            <v>M</v>
          </cell>
          <cell r="F2613" t="str">
            <v>PSYCHIATRIC SOCIAL WORKER II</v>
          </cell>
          <cell r="G2613" t="str">
            <v>9035A</v>
          </cell>
          <cell r="H2613">
            <v>5425.82</v>
          </cell>
          <cell r="I2613">
            <v>1</v>
          </cell>
          <cell r="J2613">
            <v>12</v>
          </cell>
          <cell r="K2613">
            <v>1</v>
          </cell>
          <cell r="L2613">
            <v>65109.84</v>
          </cell>
        </row>
        <row r="2614">
          <cell r="A2614">
            <v>104908</v>
          </cell>
          <cell r="B2614">
            <v>32031</v>
          </cell>
          <cell r="C2614">
            <v>20477</v>
          </cell>
          <cell r="D2614" t="str">
            <v>adult</v>
          </cell>
          <cell r="E2614" t="str">
            <v>M</v>
          </cell>
          <cell r="F2614" t="str">
            <v>MEDICAL CASE WORKER II</v>
          </cell>
          <cell r="G2614" t="str">
            <v>9002A</v>
          </cell>
          <cell r="H2614">
            <v>3938.82</v>
          </cell>
          <cell r="I2614">
            <v>1</v>
          </cell>
          <cell r="J2614">
            <v>12</v>
          </cell>
          <cell r="K2614">
            <v>1</v>
          </cell>
          <cell r="L2614">
            <v>47265.68</v>
          </cell>
        </row>
        <row r="2615">
          <cell r="A2615">
            <v>104972</v>
          </cell>
          <cell r="B2615">
            <v>32031</v>
          </cell>
          <cell r="C2615">
            <v>20477</v>
          </cell>
          <cell r="D2615" t="str">
            <v>adult</v>
          </cell>
          <cell r="E2615" t="str">
            <v>M</v>
          </cell>
          <cell r="F2615" t="str">
            <v>MENTAL HEALTH SERVICES COORD II</v>
          </cell>
          <cell r="G2615" t="str">
            <v>8149A</v>
          </cell>
          <cell r="H2615">
            <v>5152.3599999999997</v>
          </cell>
          <cell r="I2615">
            <v>1</v>
          </cell>
          <cell r="J2615">
            <v>12</v>
          </cell>
          <cell r="K2615">
            <v>1</v>
          </cell>
          <cell r="L2615">
            <v>61828.72</v>
          </cell>
        </row>
        <row r="2616">
          <cell r="A2616">
            <v>100675</v>
          </cell>
          <cell r="B2616">
            <v>32031</v>
          </cell>
          <cell r="C2616">
            <v>20477</v>
          </cell>
          <cell r="D2616" t="str">
            <v>adult</v>
          </cell>
          <cell r="E2616" t="str">
            <v>M</v>
          </cell>
          <cell r="F2616" t="str">
            <v>MENTAL HEALTH COUNSELOR, RN</v>
          </cell>
          <cell r="G2616" t="str">
            <v>5278A</v>
          </cell>
          <cell r="H2616">
            <v>6275.27</v>
          </cell>
          <cell r="I2616">
            <v>1</v>
          </cell>
          <cell r="J2616">
            <v>12</v>
          </cell>
          <cell r="K2616">
            <v>1</v>
          </cell>
          <cell r="L2616">
            <v>76804.323333333334</v>
          </cell>
        </row>
        <row r="2617">
          <cell r="A2617">
            <v>104031</v>
          </cell>
          <cell r="B2617">
            <v>32031</v>
          </cell>
          <cell r="C2617">
            <v>20923</v>
          </cell>
          <cell r="D2617" t="str">
            <v>adult</v>
          </cell>
          <cell r="E2617" t="str">
            <v>M</v>
          </cell>
          <cell r="F2617" t="str">
            <v>REHABILITATION COUNSELOR II</v>
          </cell>
          <cell r="G2617" t="str">
            <v>8593A</v>
          </cell>
          <cell r="H2617">
            <v>4076.09</v>
          </cell>
          <cell r="I2617">
            <v>1</v>
          </cell>
          <cell r="J2617">
            <v>12</v>
          </cell>
          <cell r="K2617">
            <v>1</v>
          </cell>
          <cell r="L2617">
            <v>48922.8</v>
          </cell>
        </row>
        <row r="2618">
          <cell r="A2618">
            <v>103953</v>
          </cell>
          <cell r="B2618">
            <v>32031</v>
          </cell>
          <cell r="C2618">
            <v>20477</v>
          </cell>
          <cell r="D2618" t="str">
            <v>adult</v>
          </cell>
          <cell r="E2618" t="str">
            <v>M</v>
          </cell>
          <cell r="F2618" t="str">
            <v>PSYCHIATRIC SOCIAL WORKER II</v>
          </cell>
          <cell r="G2618" t="str">
            <v>9035A</v>
          </cell>
          <cell r="H2618">
            <v>5425.82</v>
          </cell>
          <cell r="I2618">
            <v>1</v>
          </cell>
          <cell r="J2618">
            <v>12</v>
          </cell>
          <cell r="K2618">
            <v>1</v>
          </cell>
          <cell r="L2618">
            <v>65109.84</v>
          </cell>
        </row>
        <row r="2619">
          <cell r="A2619">
            <v>104070</v>
          </cell>
          <cell r="B2619">
            <v>32031</v>
          </cell>
          <cell r="C2619">
            <v>20477</v>
          </cell>
          <cell r="D2619" t="str">
            <v>adult</v>
          </cell>
          <cell r="E2619" t="str">
            <v>M</v>
          </cell>
          <cell r="F2619" t="str">
            <v>PSYCHIATRIC SOCIAL WORKER II</v>
          </cell>
          <cell r="G2619" t="str">
            <v>9035A</v>
          </cell>
          <cell r="H2619">
            <v>5425.82</v>
          </cell>
          <cell r="I2619">
            <v>1</v>
          </cell>
          <cell r="J2619">
            <v>12</v>
          </cell>
          <cell r="K2619">
            <v>1</v>
          </cell>
          <cell r="L2619">
            <v>65109.84</v>
          </cell>
        </row>
        <row r="2620">
          <cell r="A2620">
            <v>100627</v>
          </cell>
          <cell r="B2620">
            <v>32031</v>
          </cell>
          <cell r="C2620">
            <v>20672</v>
          </cell>
          <cell r="D2620" t="str">
            <v>adult</v>
          </cell>
          <cell r="E2620" t="str">
            <v>M</v>
          </cell>
          <cell r="F2620" t="str">
            <v>MENTAL HEALTH COUNSELOR, RN</v>
          </cell>
          <cell r="G2620" t="str">
            <v>5278A</v>
          </cell>
          <cell r="H2620">
            <v>6275.27</v>
          </cell>
          <cell r="I2620">
            <v>1</v>
          </cell>
          <cell r="J2620">
            <v>12</v>
          </cell>
          <cell r="K2620">
            <v>1</v>
          </cell>
          <cell r="L2620">
            <v>76804.323333333334</v>
          </cell>
        </row>
        <row r="2621">
          <cell r="A2621">
            <v>103919</v>
          </cell>
          <cell r="B2621">
            <v>32031</v>
          </cell>
          <cell r="C2621">
            <v>20590</v>
          </cell>
          <cell r="D2621" t="str">
            <v>adult</v>
          </cell>
          <cell r="E2621" t="str">
            <v>M</v>
          </cell>
          <cell r="F2621" t="str">
            <v>PSYCHIATRIC SOCIAL WORKER II</v>
          </cell>
          <cell r="G2621" t="str">
            <v>9035A</v>
          </cell>
          <cell r="H2621">
            <v>5425.82</v>
          </cell>
          <cell r="I2621">
            <v>1</v>
          </cell>
          <cell r="J2621">
            <v>12</v>
          </cell>
          <cell r="K2621">
            <v>1</v>
          </cell>
          <cell r="L2621">
            <v>65109.84</v>
          </cell>
        </row>
        <row r="2622">
          <cell r="A2622">
            <v>102693</v>
          </cell>
          <cell r="B2622">
            <v>32031</v>
          </cell>
          <cell r="C2622">
            <v>20452</v>
          </cell>
          <cell r="D2622" t="str">
            <v>adult</v>
          </cell>
          <cell r="E2622" t="str">
            <v>M</v>
          </cell>
          <cell r="F2622" t="str">
            <v>PSYCHIATRIC SOCIAL WORKER II</v>
          </cell>
          <cell r="G2622" t="str">
            <v>9035A</v>
          </cell>
          <cell r="H2622">
            <v>5425.82</v>
          </cell>
          <cell r="I2622">
            <v>1</v>
          </cell>
          <cell r="J2622">
            <v>12</v>
          </cell>
          <cell r="K2622">
            <v>1</v>
          </cell>
          <cell r="L2622">
            <v>65109.84</v>
          </cell>
        </row>
        <row r="2623">
          <cell r="A2623">
            <v>101015</v>
          </cell>
          <cell r="B2623">
            <v>32031</v>
          </cell>
          <cell r="C2623">
            <v>20452</v>
          </cell>
          <cell r="D2623" t="str">
            <v>adult</v>
          </cell>
          <cell r="E2623" t="str">
            <v>M</v>
          </cell>
          <cell r="F2623" t="str">
            <v>PSYCHIATRIC SOCIAL WORKER II</v>
          </cell>
          <cell r="G2623" t="str">
            <v>9035A</v>
          </cell>
          <cell r="H2623">
            <v>5425.82</v>
          </cell>
          <cell r="I2623">
            <v>1</v>
          </cell>
          <cell r="J2623">
            <v>12</v>
          </cell>
          <cell r="K2623">
            <v>1</v>
          </cell>
          <cell r="L2623">
            <v>65109.84</v>
          </cell>
        </row>
        <row r="2624">
          <cell r="A2624">
            <v>102524</v>
          </cell>
          <cell r="B2624">
            <v>32031</v>
          </cell>
          <cell r="C2624">
            <v>23003</v>
          </cell>
          <cell r="D2624" t="str">
            <v>adult</v>
          </cell>
          <cell r="E2624" t="str">
            <v>M</v>
          </cell>
          <cell r="F2624" t="str">
            <v>COMMUNITY WORKER</v>
          </cell>
          <cell r="G2624" t="str">
            <v>8103A</v>
          </cell>
          <cell r="H2624">
            <v>2984.09</v>
          </cell>
          <cell r="I2624">
            <v>1</v>
          </cell>
          <cell r="J2624">
            <v>12</v>
          </cell>
          <cell r="K2624">
            <v>1</v>
          </cell>
          <cell r="L2624">
            <v>35809.08</v>
          </cell>
        </row>
        <row r="2625">
          <cell r="A2625">
            <v>100665</v>
          </cell>
          <cell r="B2625">
            <v>32031</v>
          </cell>
          <cell r="C2625">
            <v>23003</v>
          </cell>
          <cell r="D2625" t="str">
            <v>adult</v>
          </cell>
          <cell r="E2625" t="str">
            <v>M</v>
          </cell>
          <cell r="F2625" t="str">
            <v>MENTAL HEALTH COUNSELOR, RN</v>
          </cell>
          <cell r="G2625" t="str">
            <v>5278A</v>
          </cell>
          <cell r="H2625">
            <v>6275.27</v>
          </cell>
          <cell r="I2625">
            <v>1</v>
          </cell>
          <cell r="J2625">
            <v>12</v>
          </cell>
          <cell r="K2625">
            <v>1</v>
          </cell>
          <cell r="L2625">
            <v>76804.323333333334</v>
          </cell>
        </row>
        <row r="2626">
          <cell r="A2626">
            <v>103938</v>
          </cell>
          <cell r="B2626">
            <v>32031</v>
          </cell>
          <cell r="C2626">
            <v>23003</v>
          </cell>
          <cell r="D2626" t="str">
            <v>adult</v>
          </cell>
          <cell r="E2626" t="str">
            <v>M</v>
          </cell>
          <cell r="F2626" t="str">
            <v>PSYCHIATRIC SOCIAL WORKER II</v>
          </cell>
          <cell r="G2626" t="str">
            <v>9035A</v>
          </cell>
          <cell r="H2626">
            <v>5425.82</v>
          </cell>
          <cell r="I2626">
            <v>1</v>
          </cell>
          <cell r="J2626">
            <v>12</v>
          </cell>
          <cell r="K2626">
            <v>1</v>
          </cell>
          <cell r="L2626">
            <v>65109.84</v>
          </cell>
        </row>
        <row r="2627">
          <cell r="A2627">
            <v>104156</v>
          </cell>
          <cell r="B2627">
            <v>32031</v>
          </cell>
          <cell r="C2627">
            <v>23003</v>
          </cell>
          <cell r="D2627" t="str">
            <v>adult</v>
          </cell>
          <cell r="E2627" t="str">
            <v>M</v>
          </cell>
          <cell r="F2627" t="str">
            <v>PSYCHIATRIC SOCIAL WORKER II</v>
          </cell>
          <cell r="G2627" t="str">
            <v>9035A</v>
          </cell>
          <cell r="H2627">
            <v>5425.82</v>
          </cell>
          <cell r="I2627">
            <v>1</v>
          </cell>
          <cell r="J2627">
            <v>12</v>
          </cell>
          <cell r="K2627">
            <v>1</v>
          </cell>
          <cell r="L2627">
            <v>65109.84</v>
          </cell>
        </row>
        <row r="2628">
          <cell r="A2628">
            <v>102530</v>
          </cell>
          <cell r="B2628">
            <v>32031</v>
          </cell>
          <cell r="C2628">
            <v>23003</v>
          </cell>
          <cell r="D2628" t="str">
            <v>adult</v>
          </cell>
          <cell r="E2628" t="str">
            <v>M</v>
          </cell>
          <cell r="F2628" t="str">
            <v>PSYCHIATRIC TECHNICIAN II</v>
          </cell>
          <cell r="G2628" t="str">
            <v>8162A</v>
          </cell>
          <cell r="H2628">
            <v>3420.09</v>
          </cell>
          <cell r="I2628">
            <v>1</v>
          </cell>
          <cell r="J2628">
            <v>12</v>
          </cell>
          <cell r="K2628">
            <v>1</v>
          </cell>
          <cell r="L2628">
            <v>41041.08</v>
          </cell>
        </row>
        <row r="2629">
          <cell r="A2629">
            <v>104973</v>
          </cell>
          <cell r="B2629">
            <v>32031</v>
          </cell>
          <cell r="C2629">
            <v>20483</v>
          </cell>
          <cell r="D2629" t="str">
            <v>adult</v>
          </cell>
          <cell r="E2629" t="str">
            <v>M</v>
          </cell>
          <cell r="F2629" t="str">
            <v>COMMUNITY WORKER</v>
          </cell>
          <cell r="G2629" t="str">
            <v>8103A</v>
          </cell>
          <cell r="H2629">
            <v>2984.09</v>
          </cell>
          <cell r="I2629">
            <v>1</v>
          </cell>
          <cell r="J2629">
            <v>12</v>
          </cell>
          <cell r="K2629">
            <v>1</v>
          </cell>
          <cell r="L2629">
            <v>35809.08</v>
          </cell>
        </row>
        <row r="2630">
          <cell r="A2630">
            <v>103916</v>
          </cell>
          <cell r="B2630">
            <v>32031</v>
          </cell>
          <cell r="C2630">
            <v>20483</v>
          </cell>
          <cell r="D2630" t="str">
            <v>adult</v>
          </cell>
          <cell r="E2630" t="str">
            <v>M</v>
          </cell>
          <cell r="F2630" t="str">
            <v>INTERMEDIATE TYPIST-CLERK</v>
          </cell>
          <cell r="G2630" t="str">
            <v>2214A</v>
          </cell>
          <cell r="H2630">
            <v>2675.27</v>
          </cell>
          <cell r="I2630">
            <v>1</v>
          </cell>
          <cell r="J2630">
            <v>12</v>
          </cell>
          <cell r="K2630">
            <v>1</v>
          </cell>
          <cell r="L2630">
            <v>32103.16</v>
          </cell>
        </row>
        <row r="2631">
          <cell r="A2631">
            <v>109751</v>
          </cell>
          <cell r="B2631">
            <v>32031</v>
          </cell>
          <cell r="C2631">
            <v>20483</v>
          </cell>
          <cell r="D2631" t="str">
            <v>adult</v>
          </cell>
          <cell r="E2631" t="str">
            <v>M</v>
          </cell>
          <cell r="F2631" t="str">
            <v>PATIENT RESOURCES WORKER</v>
          </cell>
          <cell r="G2631" t="str">
            <v>9192A</v>
          </cell>
          <cell r="H2631">
            <v>2748.27</v>
          </cell>
          <cell r="I2631">
            <v>1</v>
          </cell>
          <cell r="J2631">
            <v>12</v>
          </cell>
          <cell r="K2631">
            <v>1</v>
          </cell>
          <cell r="L2631">
            <v>32979.24</v>
          </cell>
        </row>
        <row r="2632">
          <cell r="A2632">
            <v>100626</v>
          </cell>
          <cell r="B2632">
            <v>32031</v>
          </cell>
          <cell r="C2632">
            <v>20483</v>
          </cell>
          <cell r="D2632" t="str">
            <v>adult</v>
          </cell>
          <cell r="E2632" t="str">
            <v>M</v>
          </cell>
          <cell r="F2632" t="str">
            <v>MENTAL HEALTH COUNSELOR, RN</v>
          </cell>
          <cell r="G2632" t="str">
            <v>5278A</v>
          </cell>
          <cell r="H2632">
            <v>6275.27</v>
          </cell>
          <cell r="I2632">
            <v>1</v>
          </cell>
          <cell r="J2632">
            <v>12</v>
          </cell>
          <cell r="K2632">
            <v>1</v>
          </cell>
          <cell r="L2632">
            <v>76804.323333333334</v>
          </cell>
        </row>
        <row r="2633">
          <cell r="A2633">
            <v>104684</v>
          </cell>
          <cell r="B2633">
            <v>32031</v>
          </cell>
          <cell r="C2633">
            <v>20472</v>
          </cell>
          <cell r="D2633" t="str">
            <v>adult</v>
          </cell>
          <cell r="E2633" t="str">
            <v>M</v>
          </cell>
          <cell r="F2633" t="str">
            <v>PSYCHIATRIC SOCIAL WORKER II</v>
          </cell>
          <cell r="G2633" t="str">
            <v>9035A</v>
          </cell>
          <cell r="H2633">
            <v>5425.82</v>
          </cell>
          <cell r="I2633">
            <v>1</v>
          </cell>
          <cell r="J2633">
            <v>12</v>
          </cell>
          <cell r="K2633">
            <v>1</v>
          </cell>
          <cell r="L2633">
            <v>65109.84</v>
          </cell>
        </row>
        <row r="2634">
          <cell r="A2634">
            <v>103917</v>
          </cell>
          <cell r="B2634">
            <v>32031</v>
          </cell>
          <cell r="C2634">
            <v>20450</v>
          </cell>
          <cell r="D2634" t="str">
            <v>adult</v>
          </cell>
          <cell r="E2634" t="str">
            <v>M</v>
          </cell>
          <cell r="F2634" t="str">
            <v>PSYCHIATRIC SOCIAL WORKER II</v>
          </cell>
          <cell r="G2634" t="str">
            <v>9035A</v>
          </cell>
          <cell r="H2634">
            <v>5425.82</v>
          </cell>
          <cell r="I2634">
            <v>1</v>
          </cell>
          <cell r="J2634">
            <v>12</v>
          </cell>
          <cell r="K2634">
            <v>1</v>
          </cell>
          <cell r="L2634">
            <v>65109.84</v>
          </cell>
        </row>
        <row r="2635">
          <cell r="A2635">
            <v>103918</v>
          </cell>
          <cell r="B2635">
            <v>32031</v>
          </cell>
          <cell r="C2635">
            <v>20483</v>
          </cell>
          <cell r="D2635" t="str">
            <v>adult</v>
          </cell>
          <cell r="E2635" t="str">
            <v>M</v>
          </cell>
          <cell r="F2635" t="str">
            <v>PSYCHIATRIC SOCIAL WORKER II</v>
          </cell>
          <cell r="G2635" t="str">
            <v>9035A</v>
          </cell>
          <cell r="H2635">
            <v>5425.82</v>
          </cell>
          <cell r="I2635">
            <v>1</v>
          </cell>
          <cell r="J2635">
            <v>12</v>
          </cell>
          <cell r="K2635">
            <v>1</v>
          </cell>
          <cell r="L2635">
            <v>65109.84</v>
          </cell>
        </row>
        <row r="2636">
          <cell r="A2636">
            <v>101441</v>
          </cell>
          <cell r="B2636">
            <v>32031</v>
          </cell>
          <cell r="C2636">
            <v>20483</v>
          </cell>
          <cell r="D2636" t="str">
            <v>adult</v>
          </cell>
          <cell r="E2636" t="str">
            <v>M</v>
          </cell>
          <cell r="F2636" t="str">
            <v xml:space="preserve">SENIOR COMMUNITY WORKER II         </v>
          </cell>
          <cell r="G2636" t="str">
            <v>8105A</v>
          </cell>
          <cell r="H2636">
            <v>3428.36</v>
          </cell>
          <cell r="I2636">
            <v>1</v>
          </cell>
          <cell r="J2636">
            <v>12</v>
          </cell>
          <cell r="K2636">
            <v>1</v>
          </cell>
          <cell r="L2636">
            <v>41140.32</v>
          </cell>
        </row>
        <row r="2637">
          <cell r="A2637">
            <v>101581</v>
          </cell>
          <cell r="B2637">
            <v>32031</v>
          </cell>
          <cell r="C2637">
            <v>20483</v>
          </cell>
          <cell r="D2637" t="str">
            <v>adult</v>
          </cell>
          <cell r="E2637" t="str">
            <v>M</v>
          </cell>
          <cell r="F2637" t="str">
            <v xml:space="preserve">SUPVG PSYCHIATRIC SOCIAL WORKER    </v>
          </cell>
          <cell r="G2637" t="str">
            <v>9038A</v>
          </cell>
          <cell r="H2637">
            <v>6062.45</v>
          </cell>
          <cell r="I2637">
            <v>1</v>
          </cell>
          <cell r="J2637">
            <v>12</v>
          </cell>
          <cell r="K2637">
            <v>1</v>
          </cell>
          <cell r="L2637">
            <v>72749.399999999994</v>
          </cell>
        </row>
        <row r="2638">
          <cell r="A2638">
            <v>101910</v>
          </cell>
          <cell r="B2638">
            <v>32031</v>
          </cell>
          <cell r="C2638">
            <v>20477</v>
          </cell>
          <cell r="D2638" t="str">
            <v>adult</v>
          </cell>
          <cell r="E2638" t="str">
            <v>M</v>
          </cell>
          <cell r="F2638" t="str">
            <v>PSYCHIATRIC SOCIAL WORKER II</v>
          </cell>
          <cell r="G2638" t="str">
            <v>9035A</v>
          </cell>
          <cell r="H2638">
            <v>5425.82</v>
          </cell>
          <cell r="I2638">
            <v>1</v>
          </cell>
          <cell r="J2638">
            <v>12</v>
          </cell>
          <cell r="K2638">
            <v>1</v>
          </cell>
          <cell r="L2638">
            <v>65109.84</v>
          </cell>
        </row>
        <row r="2639">
          <cell r="A2639">
            <v>101955</v>
          </cell>
          <cell r="B2639">
            <v>32031</v>
          </cell>
          <cell r="C2639">
            <v>20477</v>
          </cell>
          <cell r="D2639" t="str">
            <v>adult</v>
          </cell>
          <cell r="E2639" t="str">
            <v>M</v>
          </cell>
          <cell r="F2639" t="str">
            <v>PSYCHIATRIC SOCIAL WORKER II</v>
          </cell>
          <cell r="G2639" t="str">
            <v>9035A</v>
          </cell>
          <cell r="H2639">
            <v>5425.82</v>
          </cell>
          <cell r="I2639">
            <v>1</v>
          </cell>
          <cell r="J2639">
            <v>12</v>
          </cell>
          <cell r="K2639">
            <v>1</v>
          </cell>
          <cell r="L2639">
            <v>65109.84</v>
          </cell>
        </row>
        <row r="2640">
          <cell r="A2640">
            <v>104400</v>
          </cell>
          <cell r="B2640">
            <v>32031</v>
          </cell>
          <cell r="C2640">
            <v>20452</v>
          </cell>
          <cell r="D2640" t="str">
            <v>adult</v>
          </cell>
          <cell r="E2640" t="str">
            <v>M</v>
          </cell>
          <cell r="F2640" t="str">
            <v>CLINICAL PSYCHOLOGIST II</v>
          </cell>
          <cell r="G2640" t="str">
            <v>8697A</v>
          </cell>
          <cell r="H2640">
            <v>6993.82</v>
          </cell>
          <cell r="I2640">
            <v>1</v>
          </cell>
          <cell r="J2640">
            <v>12</v>
          </cell>
          <cell r="K2640">
            <v>1</v>
          </cell>
          <cell r="L2640">
            <v>83925.52</v>
          </cell>
        </row>
        <row r="2641">
          <cell r="A2641">
            <v>104257</v>
          </cell>
          <cell r="B2641">
            <v>32031</v>
          </cell>
          <cell r="C2641">
            <v>20452</v>
          </cell>
          <cell r="D2641" t="str">
            <v>adult</v>
          </cell>
          <cell r="E2641" t="str">
            <v>M</v>
          </cell>
          <cell r="F2641" t="str">
            <v>COMMUNITY WORKER</v>
          </cell>
          <cell r="G2641" t="str">
            <v>8103A</v>
          </cell>
          <cell r="H2641">
            <v>2984.09</v>
          </cell>
          <cell r="I2641">
            <v>1</v>
          </cell>
          <cell r="J2641">
            <v>12</v>
          </cell>
          <cell r="K2641">
            <v>1</v>
          </cell>
          <cell r="L2641">
            <v>35809.08</v>
          </cell>
        </row>
        <row r="2642">
          <cell r="A2642">
            <v>102687</v>
          </cell>
          <cell r="B2642">
            <v>32031</v>
          </cell>
          <cell r="C2642">
            <v>20469</v>
          </cell>
          <cell r="D2642" t="str">
            <v>adult</v>
          </cell>
          <cell r="E2642" t="str">
            <v>M</v>
          </cell>
          <cell r="F2642" t="str">
            <v>MEDICAL CASE WORKER II</v>
          </cell>
          <cell r="G2642" t="str">
            <v>9002A</v>
          </cell>
          <cell r="H2642">
            <v>3938.82</v>
          </cell>
          <cell r="I2642">
            <v>1</v>
          </cell>
          <cell r="J2642">
            <v>12</v>
          </cell>
          <cell r="K2642">
            <v>1</v>
          </cell>
          <cell r="L2642">
            <v>47265.68</v>
          </cell>
        </row>
        <row r="2643">
          <cell r="A2643">
            <v>100354</v>
          </cell>
          <cell r="B2643">
            <v>32031</v>
          </cell>
          <cell r="C2643">
            <v>20452</v>
          </cell>
          <cell r="D2643" t="str">
            <v>adult</v>
          </cell>
          <cell r="E2643" t="str">
            <v>M</v>
          </cell>
          <cell r="F2643" t="str">
            <v>INTERMEDIATE TYPIST-CLERK</v>
          </cell>
          <cell r="G2643" t="str">
            <v>2214A</v>
          </cell>
          <cell r="H2643">
            <v>2675.27</v>
          </cell>
          <cell r="I2643">
            <v>1</v>
          </cell>
          <cell r="J2643">
            <v>12</v>
          </cell>
          <cell r="K2643">
            <v>1</v>
          </cell>
          <cell r="L2643">
            <v>32103.16</v>
          </cell>
        </row>
        <row r="2644">
          <cell r="A2644">
            <v>100619</v>
          </cell>
          <cell r="B2644">
            <v>32031</v>
          </cell>
          <cell r="C2644">
            <v>20452</v>
          </cell>
          <cell r="D2644" t="str">
            <v>adult</v>
          </cell>
          <cell r="E2644" t="str">
            <v>M</v>
          </cell>
          <cell r="F2644" t="str">
            <v>MENTAL HEALTH COUNSELOR, RN</v>
          </cell>
          <cell r="G2644" t="str">
            <v>5278A</v>
          </cell>
          <cell r="H2644">
            <v>6275.27</v>
          </cell>
          <cell r="I2644">
            <v>1</v>
          </cell>
          <cell r="J2644">
            <v>12</v>
          </cell>
          <cell r="K2644">
            <v>1</v>
          </cell>
          <cell r="L2644">
            <v>76804.323333333334</v>
          </cell>
        </row>
        <row r="2645">
          <cell r="A2645">
            <v>100720</v>
          </cell>
          <cell r="B2645">
            <v>32031</v>
          </cell>
          <cell r="C2645">
            <v>20452</v>
          </cell>
          <cell r="D2645" t="str">
            <v>adult</v>
          </cell>
          <cell r="E2645" t="str">
            <v>M</v>
          </cell>
          <cell r="F2645" t="str">
            <v>MENTAL HEALTH PSYCHIATRIST</v>
          </cell>
          <cell r="G2645" t="str">
            <v>4735A</v>
          </cell>
          <cell r="H2645">
            <v>12844</v>
          </cell>
          <cell r="I2645">
            <v>1</v>
          </cell>
          <cell r="J2645">
            <v>12</v>
          </cell>
          <cell r="K2645">
            <v>1</v>
          </cell>
          <cell r="L2645">
            <v>154128</v>
          </cell>
        </row>
        <row r="2646">
          <cell r="A2646">
            <v>103884</v>
          </cell>
          <cell r="B2646">
            <v>32031</v>
          </cell>
          <cell r="C2646">
            <v>20452</v>
          </cell>
          <cell r="D2646" t="str">
            <v>adult</v>
          </cell>
          <cell r="E2646" t="str">
            <v>M</v>
          </cell>
          <cell r="F2646" t="str">
            <v>PSYCHIATRIC SOCIAL WORKER II</v>
          </cell>
          <cell r="G2646" t="str">
            <v>9035A</v>
          </cell>
          <cell r="H2646">
            <v>5425.82</v>
          </cell>
          <cell r="I2646">
            <v>1</v>
          </cell>
          <cell r="J2646">
            <v>12</v>
          </cell>
          <cell r="K2646">
            <v>1</v>
          </cell>
          <cell r="L2646">
            <v>65109.84</v>
          </cell>
        </row>
        <row r="2647">
          <cell r="A2647">
            <v>100970</v>
          </cell>
          <cell r="B2647">
            <v>32031</v>
          </cell>
          <cell r="C2647">
            <v>20452</v>
          </cell>
          <cell r="D2647" t="str">
            <v>adult</v>
          </cell>
          <cell r="E2647" t="str">
            <v>M</v>
          </cell>
          <cell r="F2647" t="str">
            <v>PSYCHIATRIC SOCIAL WORKER II</v>
          </cell>
          <cell r="G2647" t="str">
            <v>9035A</v>
          </cell>
          <cell r="H2647">
            <v>5425.82</v>
          </cell>
          <cell r="I2647">
            <v>1</v>
          </cell>
          <cell r="J2647">
            <v>12</v>
          </cell>
          <cell r="K2647">
            <v>1</v>
          </cell>
          <cell r="L2647">
            <v>65109.84</v>
          </cell>
        </row>
        <row r="2648">
          <cell r="A2648">
            <v>100971</v>
          </cell>
          <cell r="B2648">
            <v>32031</v>
          </cell>
          <cell r="C2648">
            <v>20452</v>
          </cell>
          <cell r="D2648" t="str">
            <v>adult</v>
          </cell>
          <cell r="E2648" t="str">
            <v>M</v>
          </cell>
          <cell r="F2648" t="str">
            <v>PSYCHIATRIC SOCIAL WORKER II</v>
          </cell>
          <cell r="G2648" t="str">
            <v>9035A</v>
          </cell>
          <cell r="H2648">
            <v>5425.82</v>
          </cell>
          <cell r="I2648">
            <v>1</v>
          </cell>
          <cell r="J2648">
            <v>12</v>
          </cell>
          <cell r="K2648">
            <v>1</v>
          </cell>
          <cell r="L2648">
            <v>65109.84</v>
          </cell>
        </row>
        <row r="2649">
          <cell r="A2649">
            <v>102737</v>
          </cell>
          <cell r="B2649">
            <v>32031</v>
          </cell>
          <cell r="C2649">
            <v>21537</v>
          </cell>
          <cell r="D2649" t="str">
            <v>adult</v>
          </cell>
          <cell r="E2649" t="str">
            <v>M</v>
          </cell>
          <cell r="F2649" t="str">
            <v>COMMUNITY WORKER</v>
          </cell>
          <cell r="G2649" t="str">
            <v>8103A</v>
          </cell>
          <cell r="H2649">
            <v>2984.09</v>
          </cell>
          <cell r="I2649">
            <v>1</v>
          </cell>
          <cell r="J2649">
            <v>12</v>
          </cell>
          <cell r="K2649">
            <v>1</v>
          </cell>
          <cell r="L2649">
            <v>35809.08</v>
          </cell>
        </row>
        <row r="2650">
          <cell r="A2650">
            <v>104271</v>
          </cell>
          <cell r="B2650">
            <v>32031</v>
          </cell>
          <cell r="C2650">
            <v>23015</v>
          </cell>
          <cell r="D2650" t="str">
            <v>adult</v>
          </cell>
          <cell r="E2650" t="str">
            <v>M</v>
          </cell>
          <cell r="F2650" t="str">
            <v>INTERMEDIATE TYPIST-CLERK</v>
          </cell>
          <cell r="G2650" t="str">
            <v>2214A</v>
          </cell>
          <cell r="H2650">
            <v>2675.27</v>
          </cell>
          <cell r="I2650">
            <v>1</v>
          </cell>
          <cell r="J2650">
            <v>12</v>
          </cell>
          <cell r="K2650">
            <v>1</v>
          </cell>
          <cell r="L2650">
            <v>32103.16</v>
          </cell>
        </row>
        <row r="2651">
          <cell r="A2651">
            <v>100494</v>
          </cell>
          <cell r="B2651">
            <v>32031</v>
          </cell>
          <cell r="C2651">
            <v>23015</v>
          </cell>
          <cell r="D2651" t="str">
            <v>adult</v>
          </cell>
          <cell r="E2651" t="str">
            <v>M</v>
          </cell>
          <cell r="F2651" t="str">
            <v>MEDICAL CASE WORKER II</v>
          </cell>
          <cell r="G2651" t="str">
            <v>9002A</v>
          </cell>
          <cell r="H2651">
            <v>3938.82</v>
          </cell>
          <cell r="I2651">
            <v>1</v>
          </cell>
          <cell r="J2651">
            <v>12</v>
          </cell>
          <cell r="K2651">
            <v>1</v>
          </cell>
          <cell r="L2651">
            <v>47265.68</v>
          </cell>
        </row>
        <row r="2652">
          <cell r="A2652">
            <v>100658</v>
          </cell>
          <cell r="B2652">
            <v>32031</v>
          </cell>
          <cell r="C2652">
            <v>23015</v>
          </cell>
          <cell r="D2652" t="str">
            <v>adult</v>
          </cell>
          <cell r="E2652" t="str">
            <v>M</v>
          </cell>
          <cell r="F2652" t="str">
            <v>MENTAL HEALTH COUNSELOR, RN</v>
          </cell>
          <cell r="G2652" t="str">
            <v>5278A</v>
          </cell>
          <cell r="H2652">
            <v>6275.27</v>
          </cell>
          <cell r="I2652">
            <v>1</v>
          </cell>
          <cell r="J2652">
            <v>12</v>
          </cell>
          <cell r="K2652">
            <v>1</v>
          </cell>
          <cell r="L2652">
            <v>76804.323333333334</v>
          </cell>
        </row>
        <row r="2653">
          <cell r="A2653">
            <v>101893</v>
          </cell>
          <cell r="B2653">
            <v>32031</v>
          </cell>
          <cell r="C2653">
            <v>23015</v>
          </cell>
          <cell r="D2653" t="str">
            <v>adult</v>
          </cell>
          <cell r="E2653" t="str">
            <v>M</v>
          </cell>
          <cell r="F2653" t="str">
            <v>MENTAL HEALTH PSYCHIATRIST</v>
          </cell>
          <cell r="G2653" t="str">
            <v>4735A</v>
          </cell>
          <cell r="H2653">
            <v>12844</v>
          </cell>
          <cell r="I2653">
            <v>1</v>
          </cell>
          <cell r="J2653">
            <v>12</v>
          </cell>
          <cell r="K2653">
            <v>1</v>
          </cell>
          <cell r="L2653">
            <v>154128</v>
          </cell>
        </row>
        <row r="2654">
          <cell r="A2654">
            <v>101050</v>
          </cell>
          <cell r="B2654">
            <v>32031</v>
          </cell>
          <cell r="C2654">
            <v>23015</v>
          </cell>
          <cell r="D2654" t="str">
            <v>adult</v>
          </cell>
          <cell r="E2654" t="str">
            <v>M</v>
          </cell>
          <cell r="F2654" t="str">
            <v>PSYCHIATRIC SOCIAL WORKER II</v>
          </cell>
          <cell r="G2654" t="str">
            <v>9035A</v>
          </cell>
          <cell r="H2654">
            <v>5425.82</v>
          </cell>
          <cell r="I2654">
            <v>1</v>
          </cell>
          <cell r="J2654">
            <v>12</v>
          </cell>
          <cell r="K2654">
            <v>1</v>
          </cell>
          <cell r="L2654">
            <v>65109.84</v>
          </cell>
        </row>
        <row r="2655">
          <cell r="A2655">
            <v>101052</v>
          </cell>
          <cell r="B2655">
            <v>32031</v>
          </cell>
          <cell r="C2655">
            <v>23015</v>
          </cell>
          <cell r="D2655" t="str">
            <v>adult</v>
          </cell>
          <cell r="E2655" t="str">
            <v>M</v>
          </cell>
          <cell r="F2655" t="str">
            <v>PSYCHIATRIC SOCIAL WORKER II</v>
          </cell>
          <cell r="G2655" t="str">
            <v>9035A</v>
          </cell>
          <cell r="H2655">
            <v>5425.82</v>
          </cell>
          <cell r="I2655">
            <v>1</v>
          </cell>
          <cell r="J2655">
            <v>12</v>
          </cell>
          <cell r="K2655">
            <v>1</v>
          </cell>
          <cell r="L2655">
            <v>65109.84</v>
          </cell>
        </row>
        <row r="2656">
          <cell r="A2656">
            <v>101055</v>
          </cell>
          <cell r="B2656">
            <v>32031</v>
          </cell>
          <cell r="C2656">
            <v>23015</v>
          </cell>
          <cell r="D2656" t="str">
            <v>adult</v>
          </cell>
          <cell r="E2656" t="str">
            <v>M</v>
          </cell>
          <cell r="F2656" t="str">
            <v>PSYCHIATRIC SOCIAL WORKER II</v>
          </cell>
          <cell r="G2656" t="str">
            <v>9035A</v>
          </cell>
          <cell r="H2656">
            <v>5425.82</v>
          </cell>
          <cell r="I2656">
            <v>1</v>
          </cell>
          <cell r="J2656">
            <v>12</v>
          </cell>
          <cell r="K2656">
            <v>1</v>
          </cell>
          <cell r="L2656">
            <v>65109.84</v>
          </cell>
        </row>
        <row r="2657">
          <cell r="A2657">
            <v>103654</v>
          </cell>
          <cell r="B2657">
            <v>32031</v>
          </cell>
          <cell r="C2657">
            <v>23015</v>
          </cell>
          <cell r="D2657" t="str">
            <v>adult</v>
          </cell>
          <cell r="E2657" t="str">
            <v>M</v>
          </cell>
          <cell r="F2657" t="str">
            <v>PSYCHIATRIC TECHNICIAN III</v>
          </cell>
          <cell r="G2657" t="str">
            <v>8163A</v>
          </cell>
          <cell r="H2657">
            <v>3705.73</v>
          </cell>
          <cell r="I2657">
            <v>1</v>
          </cell>
          <cell r="J2657">
            <v>12</v>
          </cell>
          <cell r="K2657">
            <v>1</v>
          </cell>
          <cell r="L2657">
            <v>44468.76</v>
          </cell>
        </row>
        <row r="2658">
          <cell r="A2658">
            <v>104975</v>
          </cell>
          <cell r="B2658">
            <v>32031</v>
          </cell>
          <cell r="C2658">
            <v>23015</v>
          </cell>
          <cell r="D2658" t="str">
            <v>adult</v>
          </cell>
          <cell r="E2658" t="str">
            <v>M</v>
          </cell>
          <cell r="F2658" t="str">
            <v xml:space="preserve">SUPVG PSYCHIATRIC SOCIAL WORKER    </v>
          </cell>
          <cell r="G2658" t="str">
            <v>9038A</v>
          </cell>
          <cell r="H2658">
            <v>6062.45</v>
          </cell>
          <cell r="I2658">
            <v>1</v>
          </cell>
          <cell r="J2658">
            <v>12</v>
          </cell>
          <cell r="K2658">
            <v>1</v>
          </cell>
          <cell r="L2658">
            <v>72749.399999999994</v>
          </cell>
        </row>
        <row r="2659">
          <cell r="A2659">
            <v>104993</v>
          </cell>
          <cell r="B2659">
            <v>32031</v>
          </cell>
          <cell r="C2659">
            <v>23010</v>
          </cell>
          <cell r="D2659" t="str">
            <v>adult</v>
          </cell>
          <cell r="E2659" t="str">
            <v>M</v>
          </cell>
          <cell r="F2659" t="str">
            <v>SUBSTANCE ABUSE COUNSELOR</v>
          </cell>
          <cell r="G2659" t="str">
            <v>5884A</v>
          </cell>
          <cell r="H2659">
            <v>3210</v>
          </cell>
          <cell r="I2659">
            <v>1</v>
          </cell>
          <cell r="J2659">
            <v>12</v>
          </cell>
          <cell r="K2659">
            <v>1</v>
          </cell>
          <cell r="L2659">
            <v>38520</v>
          </cell>
        </row>
        <row r="2660">
          <cell r="A2660">
            <v>102500</v>
          </cell>
          <cell r="B2660">
            <v>32031</v>
          </cell>
          <cell r="C2660">
            <v>23010</v>
          </cell>
          <cell r="D2660" t="str">
            <v>adult</v>
          </cell>
          <cell r="E2660" t="str">
            <v>M</v>
          </cell>
          <cell r="F2660" t="str">
            <v xml:space="preserve">SENIOR TYPIST-CLERK                </v>
          </cell>
          <cell r="G2660" t="str">
            <v>2216A</v>
          </cell>
          <cell r="H2660">
            <v>3013.55</v>
          </cell>
          <cell r="I2660">
            <v>1</v>
          </cell>
          <cell r="J2660">
            <v>12</v>
          </cell>
          <cell r="K2660">
            <v>1</v>
          </cell>
          <cell r="L2660">
            <v>36162.6</v>
          </cell>
        </row>
        <row r="2661">
          <cell r="A2661">
            <v>102565</v>
          </cell>
          <cell r="B2661">
            <v>32031</v>
          </cell>
          <cell r="C2661">
            <v>23010</v>
          </cell>
          <cell r="D2661" t="str">
            <v>adult</v>
          </cell>
          <cell r="E2661" t="str">
            <v>M</v>
          </cell>
          <cell r="F2661" t="str">
            <v>MENTAL HEALTH COUNSELOR, RN</v>
          </cell>
          <cell r="G2661" t="str">
            <v>5278A</v>
          </cell>
          <cell r="H2661">
            <v>6275.27</v>
          </cell>
          <cell r="I2661">
            <v>1</v>
          </cell>
          <cell r="J2661">
            <v>12</v>
          </cell>
          <cell r="K2661">
            <v>1</v>
          </cell>
          <cell r="L2661">
            <v>76804.323333333334</v>
          </cell>
        </row>
        <row r="2662">
          <cell r="A2662">
            <v>101596</v>
          </cell>
          <cell r="B2662">
            <v>32031</v>
          </cell>
          <cell r="C2662">
            <v>23010</v>
          </cell>
          <cell r="D2662" t="str">
            <v>adult</v>
          </cell>
          <cell r="E2662" t="str">
            <v>M</v>
          </cell>
          <cell r="F2662" t="str">
            <v xml:space="preserve">SUPVG PSYCHIATRIC SOCIAL WORKER    </v>
          </cell>
          <cell r="G2662" t="str">
            <v>9038A</v>
          </cell>
          <cell r="H2662">
            <v>6062.45</v>
          </cell>
          <cell r="I2662">
            <v>1</v>
          </cell>
          <cell r="J2662">
            <v>12</v>
          </cell>
          <cell r="K2662">
            <v>1</v>
          </cell>
          <cell r="L2662">
            <v>72749.399999999994</v>
          </cell>
        </row>
        <row r="2663">
          <cell r="A2663">
            <v>101951</v>
          </cell>
          <cell r="B2663">
            <v>32031</v>
          </cell>
          <cell r="C2663">
            <v>20658</v>
          </cell>
          <cell r="D2663" t="str">
            <v>adult</v>
          </cell>
          <cell r="E2663" t="str">
            <v>M</v>
          </cell>
          <cell r="F2663" t="str">
            <v xml:space="preserve">SUPVG PSYCHIATRIC SOCIAL WORKER    </v>
          </cell>
          <cell r="G2663" t="str">
            <v>9038A</v>
          </cell>
          <cell r="H2663">
            <v>6062.45</v>
          </cell>
          <cell r="I2663">
            <v>1</v>
          </cell>
          <cell r="J2663">
            <v>12</v>
          </cell>
          <cell r="K2663">
            <v>1</v>
          </cell>
          <cell r="L2663">
            <v>72749.399999999994</v>
          </cell>
        </row>
        <row r="2664">
          <cell r="A2664">
            <v>102331</v>
          </cell>
          <cell r="B2664">
            <v>32031</v>
          </cell>
          <cell r="C2664">
            <v>20658</v>
          </cell>
          <cell r="D2664" t="str">
            <v>adult</v>
          </cell>
          <cell r="E2664" t="str">
            <v>M</v>
          </cell>
          <cell r="F2664" t="str">
            <v>PSYCHIATRIC SOCIAL WORKER II</v>
          </cell>
          <cell r="G2664" t="str">
            <v>9035A</v>
          </cell>
          <cell r="H2664">
            <v>5425.82</v>
          </cell>
          <cell r="I2664">
            <v>1</v>
          </cell>
          <cell r="J2664">
            <v>12</v>
          </cell>
          <cell r="K2664">
            <v>1</v>
          </cell>
          <cell r="L2664">
            <v>65109.84</v>
          </cell>
        </row>
        <row r="2665">
          <cell r="A2665">
            <v>109342</v>
          </cell>
          <cell r="B2665">
            <v>32031</v>
          </cell>
          <cell r="C2665">
            <v>20658</v>
          </cell>
          <cell r="D2665" t="str">
            <v>adult</v>
          </cell>
          <cell r="E2665" t="str">
            <v>M</v>
          </cell>
          <cell r="F2665" t="str">
            <v xml:space="preserve">SUPVG PSYCHIATRIC SOCIAL WORKER    </v>
          </cell>
          <cell r="G2665" t="str">
            <v>9038A</v>
          </cell>
          <cell r="H2665">
            <v>6062.45</v>
          </cell>
          <cell r="I2665">
            <v>1</v>
          </cell>
          <cell r="J2665">
            <v>12</v>
          </cell>
          <cell r="K2665">
            <v>1</v>
          </cell>
          <cell r="L2665">
            <v>72749</v>
          </cell>
        </row>
        <row r="2666">
          <cell r="A2666">
            <v>107542</v>
          </cell>
          <cell r="B2666">
            <v>32031</v>
          </cell>
          <cell r="C2666">
            <v>27552</v>
          </cell>
          <cell r="D2666" t="str">
            <v>adult</v>
          </cell>
          <cell r="E2666" t="str">
            <v>M</v>
          </cell>
          <cell r="F2666" t="str">
            <v>INTERMEDIATE TYPIST-CLERK</v>
          </cell>
          <cell r="G2666" t="str">
            <v>2214A</v>
          </cell>
          <cell r="H2666">
            <v>2675.27</v>
          </cell>
          <cell r="I2666">
            <v>1</v>
          </cell>
          <cell r="J2666">
            <v>12</v>
          </cell>
          <cell r="K2666">
            <v>1</v>
          </cell>
          <cell r="L2666">
            <v>32103.16</v>
          </cell>
        </row>
        <row r="2667">
          <cell r="A2667">
            <v>104997</v>
          </cell>
          <cell r="B2667">
            <v>32031</v>
          </cell>
          <cell r="C2667">
            <v>20944</v>
          </cell>
          <cell r="D2667" t="str">
            <v>adult</v>
          </cell>
          <cell r="E2667" t="str">
            <v>M</v>
          </cell>
          <cell r="F2667" t="str">
            <v>MENTAL HEALTH COUNSELOR, RN</v>
          </cell>
          <cell r="G2667" t="str">
            <v>5278A</v>
          </cell>
          <cell r="H2667">
            <v>6275.27</v>
          </cell>
          <cell r="I2667">
            <v>1</v>
          </cell>
          <cell r="J2667">
            <v>12</v>
          </cell>
          <cell r="K2667">
            <v>1</v>
          </cell>
          <cell r="L2667">
            <v>76804.323333333334</v>
          </cell>
        </row>
        <row r="2668">
          <cell r="A2668">
            <v>104742</v>
          </cell>
          <cell r="B2668">
            <v>32031</v>
          </cell>
          <cell r="C2668">
            <v>23003</v>
          </cell>
          <cell r="D2668" t="str">
            <v>adult</v>
          </cell>
          <cell r="E2668" t="str">
            <v>M</v>
          </cell>
          <cell r="F2668" t="str">
            <v>PSYCHIATRIC SOCIAL WORKER II</v>
          </cell>
          <cell r="G2668" t="str">
            <v>9035A</v>
          </cell>
          <cell r="H2668">
            <v>5425.82</v>
          </cell>
          <cell r="I2668">
            <v>1</v>
          </cell>
          <cell r="J2668">
            <v>12</v>
          </cell>
          <cell r="K2668">
            <v>1</v>
          </cell>
          <cell r="L2668">
            <v>65109.84</v>
          </cell>
        </row>
        <row r="2669">
          <cell r="A2669">
            <v>101041</v>
          </cell>
          <cell r="B2669">
            <v>32031</v>
          </cell>
          <cell r="C2669">
            <v>23003</v>
          </cell>
          <cell r="D2669" t="str">
            <v>adult</v>
          </cell>
          <cell r="E2669" t="str">
            <v>M</v>
          </cell>
          <cell r="F2669" t="str">
            <v>PSYCHIATRIC SOCIAL WORKER II</v>
          </cell>
          <cell r="G2669" t="str">
            <v>9035A</v>
          </cell>
          <cell r="H2669">
            <v>5425.82</v>
          </cell>
          <cell r="I2669">
            <v>1</v>
          </cell>
          <cell r="J2669">
            <v>12</v>
          </cell>
          <cell r="K2669">
            <v>1</v>
          </cell>
          <cell r="L2669">
            <v>65109.84</v>
          </cell>
        </row>
        <row r="2670">
          <cell r="A2670">
            <v>102531</v>
          </cell>
          <cell r="B2670">
            <v>32031</v>
          </cell>
          <cell r="C2670">
            <v>23003</v>
          </cell>
          <cell r="D2670" t="str">
            <v>adult</v>
          </cell>
          <cell r="E2670" t="str">
            <v>M</v>
          </cell>
          <cell r="F2670" t="str">
            <v>RECREATION THERAPIST II</v>
          </cell>
          <cell r="G2670" t="str">
            <v>5872A</v>
          </cell>
          <cell r="H2670">
            <v>4667.6400000000003</v>
          </cell>
          <cell r="I2670">
            <v>1</v>
          </cell>
          <cell r="J2670">
            <v>12</v>
          </cell>
          <cell r="K2670">
            <v>1</v>
          </cell>
          <cell r="L2670">
            <v>56011.68</v>
          </cell>
        </row>
        <row r="2671">
          <cell r="A2671">
            <v>100752</v>
          </cell>
          <cell r="B2671">
            <v>32031</v>
          </cell>
          <cell r="C2671">
            <v>20564</v>
          </cell>
          <cell r="D2671" t="str">
            <v>adult</v>
          </cell>
          <cell r="E2671" t="str">
            <v>M</v>
          </cell>
          <cell r="F2671" t="str">
            <v>MENTAL HEALTH PSYCHIATRIST</v>
          </cell>
          <cell r="G2671" t="str">
            <v>4735A</v>
          </cell>
          <cell r="H2671">
            <v>12844</v>
          </cell>
          <cell r="I2671">
            <v>1</v>
          </cell>
          <cell r="J2671">
            <v>12</v>
          </cell>
          <cell r="K2671">
            <v>1</v>
          </cell>
          <cell r="L2671">
            <v>154128</v>
          </cell>
        </row>
        <row r="2672">
          <cell r="A2672">
            <v>102270</v>
          </cell>
          <cell r="B2672">
            <v>32031</v>
          </cell>
          <cell r="C2672">
            <v>20564</v>
          </cell>
          <cell r="D2672" t="str">
            <v>adult</v>
          </cell>
          <cell r="E2672" t="str">
            <v>M</v>
          </cell>
          <cell r="F2672" t="str">
            <v>PSYCHIATRIC SOCIAL WORKER II</v>
          </cell>
          <cell r="G2672" t="str">
            <v>9035A</v>
          </cell>
          <cell r="H2672">
            <v>5425.82</v>
          </cell>
          <cell r="I2672">
            <v>1</v>
          </cell>
          <cell r="J2672">
            <v>12</v>
          </cell>
          <cell r="K2672">
            <v>1</v>
          </cell>
          <cell r="L2672">
            <v>65109.84</v>
          </cell>
        </row>
        <row r="2673">
          <cell r="A2673">
            <v>106030</v>
          </cell>
          <cell r="B2673">
            <v>32031</v>
          </cell>
          <cell r="C2673">
            <v>20564</v>
          </cell>
          <cell r="D2673" t="str">
            <v>adult</v>
          </cell>
          <cell r="E2673" t="str">
            <v>M</v>
          </cell>
          <cell r="F2673" t="str">
            <v>PSYCHIATRIC SOCIAL WORKER II</v>
          </cell>
          <cell r="G2673" t="str">
            <v>9035A</v>
          </cell>
          <cell r="H2673">
            <v>5425.82</v>
          </cell>
          <cell r="I2673">
            <v>1</v>
          </cell>
          <cell r="J2673">
            <v>12</v>
          </cell>
          <cell r="K2673">
            <v>1</v>
          </cell>
          <cell r="L2673">
            <v>65109.84</v>
          </cell>
        </row>
        <row r="2674">
          <cell r="A2674">
            <v>101760</v>
          </cell>
          <cell r="B2674">
            <v>32031</v>
          </cell>
          <cell r="C2674">
            <v>20564</v>
          </cell>
          <cell r="D2674" t="str">
            <v>adult</v>
          </cell>
          <cell r="E2674" t="str">
            <v>M</v>
          </cell>
          <cell r="F2674" t="str">
            <v>PSYCHIATRIC SOCIAL WORKER II</v>
          </cell>
          <cell r="G2674" t="str">
            <v>9035A</v>
          </cell>
          <cell r="H2674">
            <v>5425.82</v>
          </cell>
          <cell r="I2674">
            <v>1</v>
          </cell>
          <cell r="J2674">
            <v>12</v>
          </cell>
          <cell r="K2674">
            <v>1</v>
          </cell>
          <cell r="L2674">
            <v>65109.84</v>
          </cell>
        </row>
        <row r="2675">
          <cell r="A2675">
            <v>101754</v>
          </cell>
          <cell r="B2675">
            <v>32031</v>
          </cell>
          <cell r="C2675">
            <v>20563</v>
          </cell>
          <cell r="D2675" t="str">
            <v>adult</v>
          </cell>
          <cell r="E2675" t="str">
            <v>M</v>
          </cell>
          <cell r="F2675" t="str">
            <v xml:space="preserve">TRANSCRIBER TYPIST                 </v>
          </cell>
          <cell r="G2675" t="str">
            <v>2201A</v>
          </cell>
          <cell r="H2675">
            <v>2906</v>
          </cell>
          <cell r="I2675">
            <v>1</v>
          </cell>
          <cell r="J2675">
            <v>12</v>
          </cell>
          <cell r="K2675">
            <v>1</v>
          </cell>
          <cell r="L2675">
            <v>34872</v>
          </cell>
        </row>
        <row r="2676">
          <cell r="A2676">
            <v>109187</v>
          </cell>
          <cell r="B2676">
            <v>32031</v>
          </cell>
          <cell r="C2676">
            <v>23007</v>
          </cell>
          <cell r="D2676" t="str">
            <v>adult</v>
          </cell>
          <cell r="E2676" t="str">
            <v>M</v>
          </cell>
          <cell r="F2676" t="str">
            <v>MEDICAL CASE WORKER II</v>
          </cell>
          <cell r="G2676" t="str">
            <v>9002A</v>
          </cell>
          <cell r="H2676">
            <v>3938.82</v>
          </cell>
          <cell r="I2676">
            <v>1</v>
          </cell>
          <cell r="J2676">
            <v>12</v>
          </cell>
          <cell r="K2676">
            <v>1</v>
          </cell>
          <cell r="L2676">
            <v>47265.68</v>
          </cell>
        </row>
        <row r="2677">
          <cell r="A2677">
            <v>104325</v>
          </cell>
          <cell r="B2677">
            <v>32031</v>
          </cell>
          <cell r="C2677">
            <v>23007</v>
          </cell>
          <cell r="D2677" t="str">
            <v>adult</v>
          </cell>
          <cell r="E2677" t="str">
            <v>M</v>
          </cell>
          <cell r="F2677" t="str">
            <v>PSYCHIATRIC TECHNICIAN II</v>
          </cell>
          <cell r="G2677" t="str">
            <v>8162A</v>
          </cell>
          <cell r="H2677">
            <v>3420.09</v>
          </cell>
          <cell r="I2677">
            <v>1</v>
          </cell>
          <cell r="J2677">
            <v>12</v>
          </cell>
          <cell r="K2677">
            <v>1</v>
          </cell>
          <cell r="L2677">
            <v>41041.08</v>
          </cell>
        </row>
        <row r="2678">
          <cell r="A2678">
            <v>102795</v>
          </cell>
          <cell r="B2678">
            <v>32031</v>
          </cell>
          <cell r="C2678">
            <v>23007</v>
          </cell>
          <cell r="D2678" t="str">
            <v>adult</v>
          </cell>
          <cell r="E2678" t="str">
            <v>M</v>
          </cell>
          <cell r="F2678" t="str">
            <v>MENTAL HEALTH COUNSELOR, RN</v>
          </cell>
          <cell r="G2678" t="str">
            <v>5278A</v>
          </cell>
          <cell r="H2678">
            <v>6275.27</v>
          </cell>
          <cell r="I2678">
            <v>1</v>
          </cell>
          <cell r="J2678">
            <v>12</v>
          </cell>
          <cell r="K2678">
            <v>1</v>
          </cell>
          <cell r="L2678">
            <v>76804.323333333334</v>
          </cell>
        </row>
        <row r="2679">
          <cell r="A2679">
            <v>106340</v>
          </cell>
          <cell r="B2679">
            <v>32031</v>
          </cell>
          <cell r="C2679">
            <v>23007</v>
          </cell>
          <cell r="D2679" t="str">
            <v>adult</v>
          </cell>
          <cell r="E2679" t="str">
            <v>M</v>
          </cell>
          <cell r="F2679" t="str">
            <v>PSYCHIATRIC SOCIAL WORKER II</v>
          </cell>
          <cell r="G2679" t="str">
            <v>9035A</v>
          </cell>
          <cell r="H2679">
            <v>5425.82</v>
          </cell>
          <cell r="I2679">
            <v>1</v>
          </cell>
          <cell r="J2679">
            <v>12</v>
          </cell>
          <cell r="K2679">
            <v>1</v>
          </cell>
          <cell r="L2679">
            <v>65109.84</v>
          </cell>
        </row>
        <row r="2680">
          <cell r="A2680">
            <v>100397</v>
          </cell>
          <cell r="B2680">
            <v>32031</v>
          </cell>
          <cell r="C2680">
            <v>23007</v>
          </cell>
          <cell r="D2680" t="str">
            <v>adult</v>
          </cell>
          <cell r="E2680" t="str">
            <v>M</v>
          </cell>
          <cell r="F2680" t="str">
            <v>INTERMEDIATE TYPIST-CLERK</v>
          </cell>
          <cell r="G2680" t="str">
            <v>2214A</v>
          </cell>
          <cell r="H2680">
            <v>2675.27</v>
          </cell>
          <cell r="I2680">
            <v>1</v>
          </cell>
          <cell r="J2680">
            <v>12</v>
          </cell>
          <cell r="K2680">
            <v>1</v>
          </cell>
          <cell r="L2680">
            <v>32103.16</v>
          </cell>
        </row>
        <row r="2681">
          <cell r="A2681">
            <v>104306</v>
          </cell>
          <cell r="B2681">
            <v>32031</v>
          </cell>
          <cell r="C2681">
            <v>23010</v>
          </cell>
          <cell r="D2681" t="str">
            <v>adult</v>
          </cell>
          <cell r="E2681" t="str">
            <v>M</v>
          </cell>
          <cell r="F2681" t="str">
            <v>MENTAL HEALTH PSYCHIATRIST</v>
          </cell>
          <cell r="G2681" t="str">
            <v>4735A</v>
          </cell>
          <cell r="H2681">
            <v>12844</v>
          </cell>
          <cell r="I2681">
            <v>1</v>
          </cell>
          <cell r="J2681">
            <v>9</v>
          </cell>
          <cell r="K2681">
            <v>0.75</v>
          </cell>
          <cell r="L2681">
            <v>115596</v>
          </cell>
        </row>
        <row r="2682">
          <cell r="A2682">
            <v>102515</v>
          </cell>
          <cell r="B2682">
            <v>32031</v>
          </cell>
          <cell r="C2682">
            <v>23007</v>
          </cell>
          <cell r="D2682" t="str">
            <v>adult</v>
          </cell>
          <cell r="E2682" t="str">
            <v>M</v>
          </cell>
          <cell r="F2682" t="str">
            <v>MEDICAL CASE WORKER II</v>
          </cell>
          <cell r="G2682" t="str">
            <v>9002A</v>
          </cell>
          <cell r="H2682">
            <v>3938.82</v>
          </cell>
          <cell r="I2682">
            <v>1</v>
          </cell>
          <cell r="J2682">
            <v>12</v>
          </cell>
          <cell r="K2682">
            <v>1</v>
          </cell>
          <cell r="L2682">
            <v>47265.68</v>
          </cell>
        </row>
        <row r="2683">
          <cell r="A2683">
            <v>104893</v>
          </cell>
          <cell r="B2683">
            <v>20492</v>
          </cell>
          <cell r="C2683">
            <v>20452</v>
          </cell>
          <cell r="D2683" t="str">
            <v>adult</v>
          </cell>
          <cell r="E2683" t="str">
            <v>M</v>
          </cell>
          <cell r="F2683" t="str">
            <v>MEDICAL CASE WORKER II</v>
          </cell>
          <cell r="G2683" t="str">
            <v>9002A</v>
          </cell>
          <cell r="H2683">
            <v>3938.82</v>
          </cell>
          <cell r="I2683">
            <v>1</v>
          </cell>
          <cell r="J2683">
            <v>12</v>
          </cell>
          <cell r="K2683">
            <v>1</v>
          </cell>
          <cell r="L2683">
            <v>47265.68</v>
          </cell>
        </row>
        <row r="2684">
          <cell r="A2684">
            <v>100058</v>
          </cell>
          <cell r="B2684">
            <v>18662</v>
          </cell>
          <cell r="C2684">
            <v>18662</v>
          </cell>
          <cell r="D2684" t="str">
            <v>sa4&amp;7</v>
          </cell>
          <cell r="E2684" t="str">
            <v>B</v>
          </cell>
          <cell r="F2684" t="str">
            <v xml:space="preserve">ADMINISTRATIVE ASSISTANT III       </v>
          </cell>
          <cell r="G2684" t="str">
            <v>0889A</v>
          </cell>
          <cell r="H2684">
            <v>4832</v>
          </cell>
          <cell r="I2684">
            <v>1</v>
          </cell>
          <cell r="J2684">
            <v>12</v>
          </cell>
          <cell r="K2684">
            <v>1</v>
          </cell>
          <cell r="L2684">
            <v>57983.839999999997</v>
          </cell>
        </row>
        <row r="2685">
          <cell r="A2685">
            <v>103454</v>
          </cell>
          <cell r="B2685">
            <v>18662</v>
          </cell>
          <cell r="C2685">
            <v>18662</v>
          </cell>
          <cell r="D2685" t="str">
            <v>sa4&amp;7</v>
          </cell>
          <cell r="E2685" t="str">
            <v>B</v>
          </cell>
          <cell r="F2685" t="str">
            <v>CLINICAL PSYCHOLOGIST II</v>
          </cell>
          <cell r="G2685" t="str">
            <v>8697A</v>
          </cell>
          <cell r="H2685">
            <v>6993.82</v>
          </cell>
          <cell r="I2685">
            <v>1</v>
          </cell>
          <cell r="J2685">
            <v>12</v>
          </cell>
          <cell r="K2685">
            <v>1</v>
          </cell>
          <cell r="L2685">
            <v>83925.52</v>
          </cell>
        </row>
        <row r="2686">
          <cell r="A2686">
            <v>104294</v>
          </cell>
          <cell r="B2686">
            <v>23001</v>
          </cell>
          <cell r="C2686">
            <v>18662</v>
          </cell>
          <cell r="D2686" t="str">
            <v>sa4&amp;7</v>
          </cell>
          <cell r="E2686" t="str">
            <v>B</v>
          </cell>
          <cell r="F2686" t="str">
            <v>CLINICAL PSYCHOLOGIST II</v>
          </cell>
          <cell r="G2686" t="str">
            <v>8697A</v>
          </cell>
          <cell r="H2686">
            <v>6993.82</v>
          </cell>
          <cell r="I2686">
            <v>1</v>
          </cell>
          <cell r="J2686">
            <v>12</v>
          </cell>
          <cell r="K2686">
            <v>1</v>
          </cell>
          <cell r="L2686">
            <v>83925.52</v>
          </cell>
        </row>
        <row r="2687">
          <cell r="A2687">
            <v>100207</v>
          </cell>
          <cell r="B2687">
            <v>18662</v>
          </cell>
          <cell r="C2687">
            <v>18662</v>
          </cell>
          <cell r="D2687" t="str">
            <v>sa4&amp;7</v>
          </cell>
          <cell r="E2687" t="str">
            <v>B</v>
          </cell>
          <cell r="F2687" t="str">
            <v>COMMUNITY WORKER</v>
          </cell>
          <cell r="G2687" t="str">
            <v>8103A</v>
          </cell>
          <cell r="H2687">
            <v>2984.09</v>
          </cell>
          <cell r="I2687">
            <v>1</v>
          </cell>
          <cell r="J2687">
            <v>12</v>
          </cell>
          <cell r="K2687">
            <v>1</v>
          </cell>
          <cell r="L2687">
            <v>35809.08</v>
          </cell>
        </row>
        <row r="2688">
          <cell r="A2688">
            <v>102537</v>
          </cell>
          <cell r="B2688">
            <v>18662</v>
          </cell>
          <cell r="C2688">
            <v>18662</v>
          </cell>
          <cell r="D2688" t="str">
            <v>sa4&amp;7</v>
          </cell>
          <cell r="E2688" t="str">
            <v>B</v>
          </cell>
          <cell r="F2688" t="str">
            <v>COMMUNITY WORKER</v>
          </cell>
          <cell r="G2688" t="str">
            <v>8103A</v>
          </cell>
          <cell r="H2688">
            <v>2984.09</v>
          </cell>
          <cell r="I2688">
            <v>1</v>
          </cell>
          <cell r="J2688">
            <v>12</v>
          </cell>
          <cell r="K2688">
            <v>1</v>
          </cell>
          <cell r="L2688">
            <v>35809.08</v>
          </cell>
        </row>
        <row r="2689">
          <cell r="A2689">
            <v>104339</v>
          </cell>
          <cell r="B2689">
            <v>18662</v>
          </cell>
          <cell r="C2689">
            <v>18662</v>
          </cell>
          <cell r="D2689" t="str">
            <v>sa4&amp;7</v>
          </cell>
          <cell r="E2689" t="str">
            <v>B</v>
          </cell>
          <cell r="F2689" t="str">
            <v>COMMUNITY WORKER</v>
          </cell>
          <cell r="G2689" t="str">
            <v>8103A</v>
          </cell>
          <cell r="H2689">
            <v>2984.09</v>
          </cell>
          <cell r="I2689">
            <v>1</v>
          </cell>
          <cell r="J2689">
            <v>12</v>
          </cell>
          <cell r="K2689">
            <v>1</v>
          </cell>
          <cell r="L2689">
            <v>35809.08</v>
          </cell>
        </row>
        <row r="2690">
          <cell r="A2690">
            <v>104342</v>
          </cell>
          <cell r="B2690">
            <v>18662</v>
          </cell>
          <cell r="C2690">
            <v>18662</v>
          </cell>
          <cell r="D2690" t="str">
            <v>sa4&amp;7</v>
          </cell>
          <cell r="E2690" t="str">
            <v>B</v>
          </cell>
          <cell r="F2690" t="str">
            <v>INTERMEDIATE TYPIST-CLERK</v>
          </cell>
          <cell r="G2690" t="str">
            <v>2214A</v>
          </cell>
          <cell r="H2690">
            <v>2675.27</v>
          </cell>
          <cell r="I2690">
            <v>1</v>
          </cell>
          <cell r="J2690">
            <v>12</v>
          </cell>
          <cell r="K2690">
            <v>1</v>
          </cell>
          <cell r="L2690">
            <v>32103.16</v>
          </cell>
        </row>
        <row r="2691">
          <cell r="A2691">
            <v>109729</v>
          </cell>
          <cell r="B2691">
            <v>18662</v>
          </cell>
          <cell r="C2691">
            <v>18662</v>
          </cell>
          <cell r="D2691" t="str">
            <v>sa4&amp;7</v>
          </cell>
          <cell r="E2691" t="str">
            <v>B</v>
          </cell>
          <cell r="F2691" t="str">
            <v>INTERMEDIATE TYPIST-CLERK</v>
          </cell>
          <cell r="G2691" t="str">
            <v>2214A</v>
          </cell>
          <cell r="H2691">
            <v>2675.27</v>
          </cell>
          <cell r="I2691">
            <v>1</v>
          </cell>
          <cell r="J2691">
            <v>12</v>
          </cell>
          <cell r="K2691">
            <v>1</v>
          </cell>
          <cell r="L2691">
            <v>32103.24</v>
          </cell>
        </row>
        <row r="2692">
          <cell r="A2692">
            <v>109730</v>
          </cell>
          <cell r="B2692">
            <v>18662</v>
          </cell>
          <cell r="C2692">
            <v>18662</v>
          </cell>
          <cell r="D2692" t="str">
            <v>sa4&amp;7</v>
          </cell>
          <cell r="E2692" t="str">
            <v>B</v>
          </cell>
          <cell r="F2692" t="str">
            <v>INTERMEDIATE TYPIST-CLERK</v>
          </cell>
          <cell r="G2692" t="str">
            <v>2214A</v>
          </cell>
          <cell r="H2692">
            <v>2675.27</v>
          </cell>
          <cell r="I2692">
            <v>1</v>
          </cell>
          <cell r="J2692">
            <v>12</v>
          </cell>
          <cell r="K2692">
            <v>1</v>
          </cell>
          <cell r="L2692">
            <v>32103.24</v>
          </cell>
        </row>
        <row r="2693">
          <cell r="A2693">
            <v>109731</v>
          </cell>
          <cell r="B2693">
            <v>18662</v>
          </cell>
          <cell r="C2693">
            <v>18662</v>
          </cell>
          <cell r="D2693" t="str">
            <v>sa4&amp;7</v>
          </cell>
          <cell r="E2693" t="str">
            <v>B</v>
          </cell>
          <cell r="F2693" t="str">
            <v>INTERMEDIATE TYPIST-CLERK</v>
          </cell>
          <cell r="G2693" t="str">
            <v>2214A</v>
          </cell>
          <cell r="H2693">
            <v>2675.27</v>
          </cell>
          <cell r="I2693">
            <v>1</v>
          </cell>
          <cell r="J2693">
            <v>12</v>
          </cell>
          <cell r="K2693">
            <v>1</v>
          </cell>
          <cell r="L2693">
            <v>32103.24</v>
          </cell>
        </row>
        <row r="2694">
          <cell r="A2694">
            <v>104337</v>
          </cell>
          <cell r="B2694">
            <v>18662</v>
          </cell>
          <cell r="C2694">
            <v>18662</v>
          </cell>
          <cell r="D2694" t="str">
            <v>sa4&amp;7</v>
          </cell>
          <cell r="E2694" t="str">
            <v>B</v>
          </cell>
          <cell r="F2694" t="str">
            <v>MEDICAL CASE WORKER II</v>
          </cell>
          <cell r="G2694" t="str">
            <v>9002A</v>
          </cell>
          <cell r="H2694">
            <v>3938.82</v>
          </cell>
          <cell r="I2694">
            <v>1</v>
          </cell>
          <cell r="J2694">
            <v>12</v>
          </cell>
          <cell r="K2694">
            <v>1</v>
          </cell>
          <cell r="L2694">
            <v>47265.68</v>
          </cell>
        </row>
        <row r="2695">
          <cell r="A2695">
            <v>104338</v>
          </cell>
          <cell r="B2695">
            <v>18662</v>
          </cell>
          <cell r="C2695">
            <v>18662</v>
          </cell>
          <cell r="D2695" t="str">
            <v>sa4&amp;7</v>
          </cell>
          <cell r="E2695" t="str">
            <v>B</v>
          </cell>
          <cell r="F2695" t="str">
            <v>MEDICAL CASE WORKER II</v>
          </cell>
          <cell r="G2695" t="str">
            <v>9002F</v>
          </cell>
          <cell r="H2695">
            <v>18.12</v>
          </cell>
          <cell r="I2695">
            <v>1</v>
          </cell>
          <cell r="J2695">
            <v>2088</v>
          </cell>
          <cell r="K2695">
            <v>1</v>
          </cell>
          <cell r="L2695">
            <v>37834.839999999997</v>
          </cell>
        </row>
        <row r="2696">
          <cell r="A2696">
            <v>104343</v>
          </cell>
          <cell r="B2696">
            <v>20572</v>
          </cell>
          <cell r="C2696">
            <v>18662</v>
          </cell>
          <cell r="D2696" t="str">
            <v>sa4&amp;7</v>
          </cell>
          <cell r="E2696" t="str">
            <v>B</v>
          </cell>
          <cell r="F2696" t="str">
            <v>MEDICAL CASE WORKER II</v>
          </cell>
          <cell r="G2696" t="str">
            <v>9002A</v>
          </cell>
          <cell r="H2696">
            <v>3938.82</v>
          </cell>
          <cell r="I2696">
            <v>1</v>
          </cell>
          <cell r="J2696">
            <v>12</v>
          </cell>
          <cell r="K2696">
            <v>1</v>
          </cell>
          <cell r="L2696">
            <v>47265.68</v>
          </cell>
        </row>
        <row r="2697">
          <cell r="A2697">
            <v>106622</v>
          </cell>
          <cell r="B2697">
            <v>18676</v>
          </cell>
          <cell r="C2697">
            <v>18662</v>
          </cell>
          <cell r="D2697" t="str">
            <v>sa4&amp;7</v>
          </cell>
          <cell r="E2697" t="str">
            <v>B</v>
          </cell>
          <cell r="F2697" t="str">
            <v>MEDICAL CASE WORKER II</v>
          </cell>
          <cell r="G2697" t="str">
            <v>9002A</v>
          </cell>
          <cell r="H2697">
            <v>3938.82</v>
          </cell>
          <cell r="I2697">
            <v>1</v>
          </cell>
          <cell r="J2697">
            <v>12</v>
          </cell>
          <cell r="K2697">
            <v>1</v>
          </cell>
          <cell r="L2697">
            <v>47265.68</v>
          </cell>
        </row>
        <row r="2698">
          <cell r="A2698">
            <v>103471</v>
          </cell>
          <cell r="B2698">
            <v>18662</v>
          </cell>
          <cell r="C2698">
            <v>18662</v>
          </cell>
          <cell r="D2698" t="str">
            <v>sa4&amp;7</v>
          </cell>
          <cell r="E2698" t="str">
            <v>B</v>
          </cell>
          <cell r="F2698" t="str">
            <v>MENTAL HEALTH COUNSELOR, RN</v>
          </cell>
          <cell r="G2698" t="str">
            <v>5278A</v>
          </cell>
          <cell r="H2698">
            <v>6275.27</v>
          </cell>
          <cell r="I2698">
            <v>1</v>
          </cell>
          <cell r="J2698">
            <v>12</v>
          </cell>
          <cell r="K2698">
            <v>1</v>
          </cell>
          <cell r="L2698">
            <v>76804.323333333334</v>
          </cell>
        </row>
        <row r="2699">
          <cell r="A2699">
            <v>103984</v>
          </cell>
          <cell r="B2699">
            <v>21533</v>
          </cell>
          <cell r="C2699">
            <v>18662</v>
          </cell>
          <cell r="D2699" t="str">
            <v>sa4&amp;7</v>
          </cell>
          <cell r="E2699" t="str">
            <v>B</v>
          </cell>
          <cell r="F2699" t="str">
            <v>MENTAL HEALTH COUNSELOR, RN</v>
          </cell>
          <cell r="G2699" t="str">
            <v>5278A</v>
          </cell>
          <cell r="H2699">
            <v>6275.27</v>
          </cell>
          <cell r="I2699">
            <v>1</v>
          </cell>
          <cell r="J2699">
            <v>12</v>
          </cell>
          <cell r="K2699">
            <v>1</v>
          </cell>
          <cell r="L2699">
            <v>76804.323333333334</v>
          </cell>
        </row>
        <row r="2700">
          <cell r="A2700">
            <v>104340</v>
          </cell>
          <cell r="B2700">
            <v>18662</v>
          </cell>
          <cell r="C2700">
            <v>18662</v>
          </cell>
          <cell r="D2700" t="str">
            <v>sa4&amp;7</v>
          </cell>
          <cell r="E2700" t="str">
            <v>B</v>
          </cell>
          <cell r="F2700" t="str">
            <v>MENTAL HEALTH COUNSELOR, RN</v>
          </cell>
          <cell r="G2700" t="str">
            <v>5278A</v>
          </cell>
          <cell r="H2700">
            <v>6275.27</v>
          </cell>
          <cell r="I2700">
            <v>1</v>
          </cell>
          <cell r="J2700">
            <v>12</v>
          </cell>
          <cell r="K2700">
            <v>1</v>
          </cell>
          <cell r="L2700">
            <v>76804.323333333334</v>
          </cell>
        </row>
        <row r="2701">
          <cell r="A2701">
            <v>104408</v>
          </cell>
          <cell r="B2701">
            <v>18598</v>
          </cell>
          <cell r="C2701">
            <v>18662</v>
          </cell>
          <cell r="D2701" t="str">
            <v>sa4&amp;7</v>
          </cell>
          <cell r="E2701" t="str">
            <v>B</v>
          </cell>
          <cell r="F2701" t="str">
            <v>MENTAL HEALTH COUNSELOR, RN</v>
          </cell>
          <cell r="G2701" t="str">
            <v>5278A</v>
          </cell>
          <cell r="H2701">
            <v>6275.27</v>
          </cell>
          <cell r="I2701">
            <v>1</v>
          </cell>
          <cell r="J2701">
            <v>12</v>
          </cell>
          <cell r="K2701">
            <v>1</v>
          </cell>
          <cell r="L2701">
            <v>76804.323333333334</v>
          </cell>
        </row>
        <row r="2702">
          <cell r="A2702">
            <v>104435</v>
          </cell>
          <cell r="B2702">
            <v>18662</v>
          </cell>
          <cell r="C2702">
            <v>18662</v>
          </cell>
          <cell r="D2702" t="str">
            <v>sa4&amp;7</v>
          </cell>
          <cell r="E2702" t="str">
            <v>B</v>
          </cell>
          <cell r="F2702" t="str">
            <v>MENTAL HEALTH COUNSELOR, RN</v>
          </cell>
          <cell r="G2702" t="str">
            <v>5278A</v>
          </cell>
          <cell r="H2702">
            <v>6275.27</v>
          </cell>
          <cell r="I2702">
            <v>1</v>
          </cell>
          <cell r="J2702">
            <v>12</v>
          </cell>
          <cell r="K2702">
            <v>1</v>
          </cell>
          <cell r="L2702">
            <v>76804.323333333334</v>
          </cell>
        </row>
        <row r="2703">
          <cell r="A2703">
            <v>103461</v>
          </cell>
          <cell r="B2703">
            <v>18662</v>
          </cell>
          <cell r="C2703">
            <v>18662</v>
          </cell>
          <cell r="D2703" t="str">
            <v>sa4&amp;7</v>
          </cell>
          <cell r="E2703" t="str">
            <v>B</v>
          </cell>
          <cell r="F2703" t="str">
            <v>MENTAL HEALTH SERVICES COORD II</v>
          </cell>
          <cell r="G2703" t="str">
            <v>8149A</v>
          </cell>
          <cell r="H2703">
            <v>5152.3599999999997</v>
          </cell>
          <cell r="I2703">
            <v>1</v>
          </cell>
          <cell r="J2703">
            <v>12</v>
          </cell>
          <cell r="K2703">
            <v>1</v>
          </cell>
          <cell r="L2703">
            <v>61828.72</v>
          </cell>
        </row>
        <row r="2704">
          <cell r="A2704">
            <v>102730</v>
          </cell>
          <cell r="B2704">
            <v>20559</v>
          </cell>
          <cell r="C2704">
            <v>18662</v>
          </cell>
          <cell r="D2704" t="str">
            <v>sa4&amp;7</v>
          </cell>
          <cell r="E2704" t="str">
            <v>B</v>
          </cell>
          <cell r="F2704" t="str">
            <v>MNTL HLTH CLINICAL PROGRAM HEAD</v>
          </cell>
          <cell r="G2704" t="str">
            <v>4726A</v>
          </cell>
          <cell r="H2704">
            <v>8709.73</v>
          </cell>
          <cell r="I2704">
            <v>1</v>
          </cell>
          <cell r="J2704">
            <v>12</v>
          </cell>
          <cell r="K2704">
            <v>1</v>
          </cell>
          <cell r="L2704">
            <v>104516.76</v>
          </cell>
        </row>
        <row r="2705">
          <cell r="A2705">
            <v>102545</v>
          </cell>
          <cell r="B2705">
            <v>18662</v>
          </cell>
          <cell r="C2705">
            <v>18662</v>
          </cell>
          <cell r="D2705" t="str">
            <v>sa4&amp;7</v>
          </cell>
          <cell r="E2705" t="str">
            <v>B</v>
          </cell>
          <cell r="F2705" t="str">
            <v>PSYCHIATRIC SOCIAL WORKER II</v>
          </cell>
          <cell r="G2705" t="str">
            <v>9035A</v>
          </cell>
          <cell r="H2705">
            <v>5425.82</v>
          </cell>
          <cell r="I2705">
            <v>1</v>
          </cell>
          <cell r="J2705">
            <v>12</v>
          </cell>
          <cell r="K2705">
            <v>1</v>
          </cell>
          <cell r="L2705">
            <v>65109.84</v>
          </cell>
        </row>
        <row r="2706">
          <cell r="A2706">
            <v>103153</v>
          </cell>
          <cell r="B2706">
            <v>18662</v>
          </cell>
          <cell r="C2706">
            <v>18662</v>
          </cell>
          <cell r="D2706" t="str">
            <v>sa4&amp;7</v>
          </cell>
          <cell r="E2706" t="str">
            <v>B</v>
          </cell>
          <cell r="F2706" t="str">
            <v>PSYCHIATRIC SOCIAL WORKER II</v>
          </cell>
          <cell r="G2706" t="str">
            <v>9035A</v>
          </cell>
          <cell r="H2706">
            <v>5425.82</v>
          </cell>
          <cell r="I2706">
            <v>1</v>
          </cell>
          <cell r="J2706">
            <v>6</v>
          </cell>
          <cell r="K2706">
            <v>0.5</v>
          </cell>
          <cell r="L2706">
            <v>32554.92</v>
          </cell>
        </row>
        <row r="2707">
          <cell r="A2707">
            <v>103473</v>
          </cell>
          <cell r="B2707">
            <v>18662</v>
          </cell>
          <cell r="C2707">
            <v>18662</v>
          </cell>
          <cell r="D2707" t="str">
            <v>sa4&amp;7</v>
          </cell>
          <cell r="E2707" t="str">
            <v>B</v>
          </cell>
          <cell r="F2707" t="str">
            <v>PSYCHIATRIC SOCIAL WORKER II</v>
          </cell>
          <cell r="G2707" t="str">
            <v>9035A</v>
          </cell>
          <cell r="H2707">
            <v>5425.82</v>
          </cell>
          <cell r="I2707">
            <v>1</v>
          </cell>
          <cell r="J2707">
            <v>12</v>
          </cell>
          <cell r="K2707">
            <v>1</v>
          </cell>
          <cell r="L2707">
            <v>65109.84</v>
          </cell>
        </row>
        <row r="2708">
          <cell r="A2708">
            <v>103475</v>
          </cell>
          <cell r="B2708">
            <v>18662</v>
          </cell>
          <cell r="C2708">
            <v>18662</v>
          </cell>
          <cell r="D2708" t="str">
            <v>sa4&amp;7</v>
          </cell>
          <cell r="E2708" t="str">
            <v>B</v>
          </cell>
          <cell r="F2708" t="str">
            <v>PSYCHIATRIC SOCIAL WORKER II</v>
          </cell>
          <cell r="G2708" t="str">
            <v>9035A</v>
          </cell>
          <cell r="H2708">
            <v>5425.82</v>
          </cell>
          <cell r="I2708">
            <v>1</v>
          </cell>
          <cell r="J2708">
            <v>12</v>
          </cell>
          <cell r="K2708">
            <v>1</v>
          </cell>
          <cell r="L2708">
            <v>65109.84</v>
          </cell>
        </row>
        <row r="2709">
          <cell r="A2709">
            <v>103477</v>
          </cell>
          <cell r="B2709">
            <v>18662</v>
          </cell>
          <cell r="C2709">
            <v>18662</v>
          </cell>
          <cell r="D2709" t="str">
            <v>sa4&amp;7</v>
          </cell>
          <cell r="E2709" t="str">
            <v>B</v>
          </cell>
          <cell r="F2709" t="str">
            <v>PSYCHIATRIC SOCIAL WORKER II</v>
          </cell>
          <cell r="G2709" t="str">
            <v>9035A</v>
          </cell>
          <cell r="H2709">
            <v>5425.82</v>
          </cell>
          <cell r="I2709">
            <v>1</v>
          </cell>
          <cell r="J2709">
            <v>12</v>
          </cell>
          <cell r="K2709">
            <v>1</v>
          </cell>
          <cell r="L2709">
            <v>65109.84</v>
          </cell>
        </row>
        <row r="2710">
          <cell r="A2710">
            <v>103478</v>
          </cell>
          <cell r="B2710">
            <v>18662</v>
          </cell>
          <cell r="C2710">
            <v>18662</v>
          </cell>
          <cell r="D2710" t="str">
            <v>sa4&amp;7</v>
          </cell>
          <cell r="E2710" t="str">
            <v>B</v>
          </cell>
          <cell r="F2710" t="str">
            <v>PSYCHIATRIC SOCIAL WORKER II</v>
          </cell>
          <cell r="G2710" t="str">
            <v>9035A</v>
          </cell>
          <cell r="H2710">
            <v>5425.82</v>
          </cell>
          <cell r="I2710">
            <v>1</v>
          </cell>
          <cell r="J2710">
            <v>12</v>
          </cell>
          <cell r="K2710">
            <v>1</v>
          </cell>
          <cell r="L2710">
            <v>65109.84</v>
          </cell>
        </row>
        <row r="2711">
          <cell r="A2711">
            <v>103479</v>
          </cell>
          <cell r="B2711">
            <v>18662</v>
          </cell>
          <cell r="C2711">
            <v>18662</v>
          </cell>
          <cell r="D2711" t="str">
            <v>sa4&amp;7</v>
          </cell>
          <cell r="E2711" t="str">
            <v>B</v>
          </cell>
          <cell r="F2711" t="str">
            <v>PSYCHIATRIC SOCIAL WORKER II</v>
          </cell>
          <cell r="G2711" t="str">
            <v>9035A</v>
          </cell>
          <cell r="H2711">
            <v>5425.82</v>
          </cell>
          <cell r="I2711">
            <v>1</v>
          </cell>
          <cell r="J2711">
            <v>12</v>
          </cell>
          <cell r="K2711">
            <v>1</v>
          </cell>
          <cell r="L2711">
            <v>65109.84</v>
          </cell>
        </row>
        <row r="2712">
          <cell r="A2712">
            <v>103480</v>
          </cell>
          <cell r="B2712">
            <v>18662</v>
          </cell>
          <cell r="C2712">
            <v>18662</v>
          </cell>
          <cell r="D2712" t="str">
            <v>sa4&amp;7</v>
          </cell>
          <cell r="E2712" t="str">
            <v>B</v>
          </cell>
          <cell r="F2712" t="str">
            <v>PSYCHIATRIC SOCIAL WORKER II</v>
          </cell>
          <cell r="G2712" t="str">
            <v>9035A</v>
          </cell>
          <cell r="H2712">
            <v>5425.82</v>
          </cell>
          <cell r="I2712">
            <v>1</v>
          </cell>
          <cell r="J2712">
            <v>12</v>
          </cell>
          <cell r="K2712">
            <v>1</v>
          </cell>
          <cell r="L2712">
            <v>65109.84</v>
          </cell>
        </row>
        <row r="2713">
          <cell r="A2713">
            <v>103481</v>
          </cell>
          <cell r="B2713">
            <v>18662</v>
          </cell>
          <cell r="C2713">
            <v>18662</v>
          </cell>
          <cell r="D2713" t="str">
            <v>sa4&amp;7</v>
          </cell>
          <cell r="E2713" t="str">
            <v>B</v>
          </cell>
          <cell r="F2713" t="str">
            <v>PSYCHIATRIC SOCIAL WORKER II</v>
          </cell>
          <cell r="G2713" t="str">
            <v>9035A</v>
          </cell>
          <cell r="H2713">
            <v>5425.82</v>
          </cell>
          <cell r="I2713">
            <v>1</v>
          </cell>
          <cell r="J2713">
            <v>12</v>
          </cell>
          <cell r="K2713">
            <v>1</v>
          </cell>
          <cell r="L2713">
            <v>65109.84</v>
          </cell>
        </row>
        <row r="2714">
          <cell r="A2714">
            <v>103483</v>
          </cell>
          <cell r="B2714">
            <v>18662</v>
          </cell>
          <cell r="C2714">
            <v>18662</v>
          </cell>
          <cell r="D2714" t="str">
            <v>sa4&amp;7</v>
          </cell>
          <cell r="E2714" t="str">
            <v>B</v>
          </cell>
          <cell r="F2714" t="str">
            <v>PSYCHIATRIC SOCIAL WORKER II</v>
          </cell>
          <cell r="G2714" t="str">
            <v>9035A</v>
          </cell>
          <cell r="H2714">
            <v>5425.82</v>
          </cell>
          <cell r="I2714">
            <v>1</v>
          </cell>
          <cell r="J2714">
            <v>12</v>
          </cell>
          <cell r="K2714">
            <v>1</v>
          </cell>
          <cell r="L2714">
            <v>65109.84</v>
          </cell>
        </row>
        <row r="2715">
          <cell r="A2715">
            <v>104433</v>
          </cell>
          <cell r="B2715">
            <v>18662</v>
          </cell>
          <cell r="C2715">
            <v>18662</v>
          </cell>
          <cell r="D2715" t="str">
            <v>sa4&amp;7</v>
          </cell>
          <cell r="E2715" t="str">
            <v>B</v>
          </cell>
          <cell r="F2715" t="str">
            <v>PSYCHIATRIC SOCIAL WORKER II</v>
          </cell>
          <cell r="G2715" t="str">
            <v>9035F</v>
          </cell>
          <cell r="H2715">
            <v>26.28</v>
          </cell>
          <cell r="I2715">
            <v>1</v>
          </cell>
          <cell r="J2715">
            <v>1566</v>
          </cell>
          <cell r="K2715">
            <v>0.75</v>
          </cell>
          <cell r="L2715">
            <v>41154.480000000003</v>
          </cell>
        </row>
        <row r="2716">
          <cell r="A2716">
            <v>102622</v>
          </cell>
          <cell r="B2716">
            <v>23017</v>
          </cell>
          <cell r="C2716">
            <v>18662</v>
          </cell>
          <cell r="D2716" t="str">
            <v>sa4&amp;7</v>
          </cell>
          <cell r="E2716" t="str">
            <v>B</v>
          </cell>
          <cell r="F2716" t="str">
            <v>PSYCHIATRIC TECHNICIAN II</v>
          </cell>
          <cell r="G2716" t="str">
            <v>8162A</v>
          </cell>
          <cell r="H2716">
            <v>3420.09</v>
          </cell>
          <cell r="I2716">
            <v>1</v>
          </cell>
          <cell r="J2716">
            <v>12</v>
          </cell>
          <cell r="K2716">
            <v>1</v>
          </cell>
          <cell r="L2716">
            <v>41041.08</v>
          </cell>
        </row>
        <row r="2717">
          <cell r="A2717">
            <v>102627</v>
          </cell>
          <cell r="B2717">
            <v>18662</v>
          </cell>
          <cell r="C2717">
            <v>18662</v>
          </cell>
          <cell r="D2717" t="str">
            <v>sa4&amp;7</v>
          </cell>
          <cell r="E2717" t="str">
            <v>B</v>
          </cell>
          <cell r="F2717" t="str">
            <v>PSYCHIATRIC TECHNICIAN II</v>
          </cell>
          <cell r="G2717" t="str">
            <v>8162A</v>
          </cell>
          <cell r="H2717">
            <v>3420.09</v>
          </cell>
          <cell r="I2717">
            <v>1</v>
          </cell>
          <cell r="J2717">
            <v>12</v>
          </cell>
          <cell r="K2717">
            <v>1</v>
          </cell>
          <cell r="L2717">
            <v>41041.08</v>
          </cell>
        </row>
        <row r="2718">
          <cell r="A2718">
            <v>102655</v>
          </cell>
          <cell r="B2718">
            <v>18662</v>
          </cell>
          <cell r="C2718">
            <v>18662</v>
          </cell>
          <cell r="D2718" t="str">
            <v>sa4&amp;7</v>
          </cell>
          <cell r="E2718" t="str">
            <v>B</v>
          </cell>
          <cell r="F2718" t="str">
            <v>PSYCHIATRIC TECHNICIAN II</v>
          </cell>
          <cell r="G2718" t="str">
            <v>8162A</v>
          </cell>
          <cell r="H2718">
            <v>3420.09</v>
          </cell>
          <cell r="I2718">
            <v>1</v>
          </cell>
          <cell r="J2718">
            <v>12</v>
          </cell>
          <cell r="K2718">
            <v>1</v>
          </cell>
          <cell r="L2718">
            <v>41041.08</v>
          </cell>
        </row>
        <row r="2719">
          <cell r="A2719">
            <v>104434</v>
          </cell>
          <cell r="B2719">
            <v>18662</v>
          </cell>
          <cell r="C2719">
            <v>18662</v>
          </cell>
          <cell r="D2719" t="str">
            <v>sa4&amp;7</v>
          </cell>
          <cell r="E2719" t="str">
            <v>B</v>
          </cell>
          <cell r="F2719" t="str">
            <v>PSYCHIATRIC TECHNICIAN II</v>
          </cell>
          <cell r="G2719" t="str">
            <v>8162A</v>
          </cell>
          <cell r="H2719">
            <v>3420.09</v>
          </cell>
          <cell r="I2719">
            <v>1</v>
          </cell>
          <cell r="J2719">
            <v>12</v>
          </cell>
          <cell r="K2719">
            <v>1</v>
          </cell>
          <cell r="L2719">
            <v>41041.08</v>
          </cell>
        </row>
        <row r="2720">
          <cell r="A2720">
            <v>103090</v>
          </cell>
          <cell r="B2720">
            <v>18662</v>
          </cell>
          <cell r="C2720">
            <v>18662</v>
          </cell>
          <cell r="D2720" t="str">
            <v>sa4&amp;7</v>
          </cell>
          <cell r="E2720" t="str">
            <v>B</v>
          </cell>
          <cell r="F2720" t="str">
            <v>PSYCHIATRIC TECHNICIAN III</v>
          </cell>
          <cell r="G2720" t="str">
            <v>8163A</v>
          </cell>
          <cell r="H2720">
            <v>3705.73</v>
          </cell>
          <cell r="I2720">
            <v>1</v>
          </cell>
          <cell r="J2720">
            <v>12</v>
          </cell>
          <cell r="K2720">
            <v>1</v>
          </cell>
          <cell r="L2720">
            <v>44468.76</v>
          </cell>
        </row>
        <row r="2721">
          <cell r="A2721">
            <v>103092</v>
          </cell>
          <cell r="B2721">
            <v>18662</v>
          </cell>
          <cell r="C2721">
            <v>18662</v>
          </cell>
          <cell r="D2721" t="str">
            <v>sa4&amp;7</v>
          </cell>
          <cell r="E2721" t="str">
            <v>B</v>
          </cell>
          <cell r="F2721" t="str">
            <v>PSYCHIATRIC TECHNICIAN III</v>
          </cell>
          <cell r="G2721" t="str">
            <v>8163A</v>
          </cell>
          <cell r="H2721">
            <v>3705.73</v>
          </cell>
          <cell r="I2721">
            <v>1</v>
          </cell>
          <cell r="J2721">
            <v>12</v>
          </cell>
          <cell r="K2721">
            <v>1</v>
          </cell>
          <cell r="L2721">
            <v>44468.76</v>
          </cell>
        </row>
        <row r="2722">
          <cell r="A2722">
            <v>103101</v>
          </cell>
          <cell r="B2722">
            <v>23015</v>
          </cell>
          <cell r="C2722">
            <v>18662</v>
          </cell>
          <cell r="D2722" t="str">
            <v>sa4&amp;7</v>
          </cell>
          <cell r="E2722" t="str">
            <v>B</v>
          </cell>
          <cell r="F2722" t="str">
            <v>PSYCHIATRIC TECHNICIAN III</v>
          </cell>
          <cell r="G2722" t="str">
            <v>8163A</v>
          </cell>
          <cell r="H2722">
            <v>3705.73</v>
          </cell>
          <cell r="I2722">
            <v>1</v>
          </cell>
          <cell r="J2722">
            <v>12</v>
          </cell>
          <cell r="K2722">
            <v>1</v>
          </cell>
          <cell r="L2722">
            <v>44468.76</v>
          </cell>
        </row>
        <row r="2723">
          <cell r="A2723">
            <v>103802</v>
          </cell>
          <cell r="B2723">
            <v>20446</v>
          </cell>
          <cell r="C2723">
            <v>18662</v>
          </cell>
          <cell r="D2723" t="str">
            <v>sa4&amp;7</v>
          </cell>
          <cell r="E2723" t="str">
            <v>B</v>
          </cell>
          <cell r="F2723" t="str">
            <v>PSYCHIATRIC TECHNICIAN III</v>
          </cell>
          <cell r="G2723" t="str">
            <v>8163A</v>
          </cell>
          <cell r="H2723">
            <v>3705.73</v>
          </cell>
          <cell r="I2723">
            <v>1</v>
          </cell>
          <cell r="J2723">
            <v>12</v>
          </cell>
          <cell r="K2723">
            <v>1</v>
          </cell>
          <cell r="L2723">
            <v>44468.76</v>
          </cell>
        </row>
        <row r="2724">
          <cell r="A2724">
            <v>103966</v>
          </cell>
          <cell r="B2724">
            <v>23017</v>
          </cell>
          <cell r="C2724">
            <v>18662</v>
          </cell>
          <cell r="D2724" t="str">
            <v>sa4&amp;7</v>
          </cell>
          <cell r="E2724" t="str">
            <v>B</v>
          </cell>
          <cell r="F2724" t="str">
            <v>SENIOR MENTAL HEALTH COUNSELOR, RN</v>
          </cell>
          <cell r="G2724" t="str">
            <v>5280A</v>
          </cell>
          <cell r="H2724">
            <v>6790.09</v>
          </cell>
          <cell r="I2724">
            <v>1</v>
          </cell>
          <cell r="J2724">
            <v>12</v>
          </cell>
          <cell r="K2724">
            <v>1</v>
          </cell>
          <cell r="L2724">
            <v>83105.40203389831</v>
          </cell>
        </row>
        <row r="2725">
          <cell r="A2725">
            <v>102400</v>
          </cell>
          <cell r="B2725">
            <v>18662</v>
          </cell>
          <cell r="C2725">
            <v>18662</v>
          </cell>
          <cell r="D2725" t="str">
            <v>sa4&amp;7</v>
          </cell>
          <cell r="E2725" t="str">
            <v>B</v>
          </cell>
          <cell r="F2725" t="str">
            <v xml:space="preserve">SENIOR SECRETARY III               </v>
          </cell>
          <cell r="G2725" t="str">
            <v>2102A</v>
          </cell>
          <cell r="H2725">
            <v>4106.3599999999997</v>
          </cell>
          <cell r="I2725">
            <v>1</v>
          </cell>
          <cell r="J2725">
            <v>12</v>
          </cell>
          <cell r="K2725">
            <v>1</v>
          </cell>
          <cell r="L2725">
            <v>49276.56</v>
          </cell>
        </row>
        <row r="2726">
          <cell r="A2726">
            <v>103726</v>
          </cell>
          <cell r="B2726">
            <v>21533</v>
          </cell>
          <cell r="C2726">
            <v>18662</v>
          </cell>
          <cell r="D2726" t="str">
            <v>sa4&amp;7</v>
          </cell>
          <cell r="E2726" t="str">
            <v>B</v>
          </cell>
          <cell r="F2726" t="str">
            <v xml:space="preserve">SENIOR TYPIST-CLERK                </v>
          </cell>
          <cell r="G2726" t="str">
            <v>2216A</v>
          </cell>
          <cell r="H2726">
            <v>3013.55</v>
          </cell>
          <cell r="I2726">
            <v>1</v>
          </cell>
          <cell r="J2726">
            <v>12</v>
          </cell>
          <cell r="K2726">
            <v>1</v>
          </cell>
          <cell r="L2726">
            <v>36162.6</v>
          </cell>
        </row>
        <row r="2727">
          <cell r="A2727">
            <v>104432</v>
          </cell>
          <cell r="B2727">
            <v>18662</v>
          </cell>
          <cell r="C2727">
            <v>18662</v>
          </cell>
          <cell r="D2727" t="str">
            <v>sa4&amp;7</v>
          </cell>
          <cell r="E2727" t="str">
            <v>B</v>
          </cell>
          <cell r="F2727" t="str">
            <v xml:space="preserve">STAFF ASSISTANT II                 </v>
          </cell>
          <cell r="G2727" t="str">
            <v>0913A</v>
          </cell>
          <cell r="H2727">
            <v>4167.45</v>
          </cell>
          <cell r="I2727">
            <v>1</v>
          </cell>
          <cell r="J2727">
            <v>12</v>
          </cell>
          <cell r="K2727">
            <v>1</v>
          </cell>
          <cell r="L2727">
            <v>50009.24</v>
          </cell>
        </row>
        <row r="2728">
          <cell r="A2728">
            <v>101606</v>
          </cell>
          <cell r="B2728">
            <v>18662</v>
          </cell>
          <cell r="C2728">
            <v>18662</v>
          </cell>
          <cell r="D2728" t="str">
            <v>sa4&amp;7</v>
          </cell>
          <cell r="E2728" t="str">
            <v>B</v>
          </cell>
          <cell r="F2728" t="str">
            <v xml:space="preserve">SUPVG PSYCHIATRIC SOCIAL WORKER    </v>
          </cell>
          <cell r="G2728" t="str">
            <v>9038A</v>
          </cell>
          <cell r="H2728">
            <v>6062.45</v>
          </cell>
          <cell r="I2728">
            <v>1</v>
          </cell>
          <cell r="J2728">
            <v>12</v>
          </cell>
          <cell r="K2728">
            <v>1</v>
          </cell>
          <cell r="L2728">
            <v>72749.399999999994</v>
          </cell>
        </row>
        <row r="2729">
          <cell r="A2729">
            <v>103468</v>
          </cell>
          <cell r="B2729">
            <v>18662</v>
          </cell>
          <cell r="C2729">
            <v>18662</v>
          </cell>
          <cell r="D2729" t="str">
            <v>sa4&amp;7</v>
          </cell>
          <cell r="E2729" t="str">
            <v>B</v>
          </cell>
          <cell r="F2729" t="str">
            <v xml:space="preserve">SUPVG PSYCHIATRIC SOCIAL WORKER    </v>
          </cell>
          <cell r="G2729" t="str">
            <v>9038A</v>
          </cell>
          <cell r="H2729">
            <v>6062.45</v>
          </cell>
          <cell r="I2729">
            <v>1</v>
          </cell>
          <cell r="J2729">
            <v>12</v>
          </cell>
          <cell r="K2729">
            <v>1</v>
          </cell>
          <cell r="L2729">
            <v>72749.399999999994</v>
          </cell>
        </row>
        <row r="2730">
          <cell r="A2730">
            <v>103469</v>
          </cell>
          <cell r="B2730">
            <v>18662</v>
          </cell>
          <cell r="C2730">
            <v>18662</v>
          </cell>
          <cell r="D2730" t="str">
            <v>sa4&amp;7</v>
          </cell>
          <cell r="E2730" t="str">
            <v>B</v>
          </cell>
          <cell r="F2730" t="str">
            <v xml:space="preserve">SUPVG PSYCHIATRIC SOCIAL WORKER    </v>
          </cell>
          <cell r="G2730" t="str">
            <v>9038A</v>
          </cell>
          <cell r="H2730">
            <v>6062.45</v>
          </cell>
          <cell r="I2730">
            <v>1</v>
          </cell>
          <cell r="J2730">
            <v>12</v>
          </cell>
          <cell r="K2730">
            <v>1</v>
          </cell>
          <cell r="L2730">
            <v>72749.399999999994</v>
          </cell>
        </row>
        <row r="2731">
          <cell r="A2731">
            <v>100135</v>
          </cell>
          <cell r="B2731">
            <v>23036</v>
          </cell>
          <cell r="C2731">
            <v>20440</v>
          </cell>
          <cell r="D2731" t="str">
            <v>sa4&amp;7</v>
          </cell>
          <cell r="E2731" t="str">
            <v>B</v>
          </cell>
          <cell r="F2731" t="str">
            <v>CLINICAL PSYCHOLOGIST II</v>
          </cell>
          <cell r="G2731" t="str">
            <v>8697A</v>
          </cell>
          <cell r="H2731">
            <v>6993.82</v>
          </cell>
          <cell r="I2731">
            <v>1</v>
          </cell>
          <cell r="J2731">
            <v>12</v>
          </cell>
          <cell r="K2731">
            <v>1</v>
          </cell>
          <cell r="L2731">
            <v>83925.52</v>
          </cell>
        </row>
        <row r="2732">
          <cell r="A2732">
            <v>106084</v>
          </cell>
          <cell r="B2732">
            <v>18676</v>
          </cell>
          <cell r="C2732">
            <v>20440</v>
          </cell>
          <cell r="D2732" t="str">
            <v>sa4&amp;7</v>
          </cell>
          <cell r="E2732" t="str">
            <v>B</v>
          </cell>
          <cell r="F2732" t="str">
            <v>CLINICAL PSYCHOLOGIST II</v>
          </cell>
          <cell r="G2732" t="str">
            <v>8697A</v>
          </cell>
          <cell r="H2732">
            <v>6993.82</v>
          </cell>
          <cell r="I2732">
            <v>1</v>
          </cell>
          <cell r="J2732">
            <v>12</v>
          </cell>
          <cell r="K2732">
            <v>1</v>
          </cell>
          <cell r="L2732">
            <v>83925.52</v>
          </cell>
        </row>
        <row r="2733">
          <cell r="A2733">
            <v>104864</v>
          </cell>
          <cell r="B2733">
            <v>20559</v>
          </cell>
          <cell r="C2733">
            <v>20440</v>
          </cell>
          <cell r="D2733" t="str">
            <v>sa4&amp;7</v>
          </cell>
          <cell r="E2733" t="str">
            <v>B</v>
          </cell>
          <cell r="F2733" t="str">
            <v>MENTAL HEALTH SERVICES COORD I</v>
          </cell>
          <cell r="G2733" t="str">
            <v>8148A</v>
          </cell>
          <cell r="H2733">
            <v>5126.91</v>
          </cell>
          <cell r="I2733">
            <v>1</v>
          </cell>
          <cell r="J2733">
            <v>12</v>
          </cell>
          <cell r="K2733">
            <v>1</v>
          </cell>
          <cell r="L2733">
            <v>61522.92</v>
          </cell>
        </row>
        <row r="2734">
          <cell r="A2734">
            <v>102918</v>
          </cell>
          <cell r="B2734">
            <v>18703</v>
          </cell>
          <cell r="C2734">
            <v>20440</v>
          </cell>
          <cell r="D2734" t="str">
            <v>sa4&amp;7</v>
          </cell>
          <cell r="E2734" t="str">
            <v>B</v>
          </cell>
          <cell r="F2734" t="str">
            <v>MENTAL HEALTH SERVICES COORD II</v>
          </cell>
          <cell r="G2734" t="str">
            <v>8149A</v>
          </cell>
          <cell r="H2734">
            <v>5152.3599999999997</v>
          </cell>
          <cell r="I2734">
            <v>1</v>
          </cell>
          <cell r="J2734">
            <v>12</v>
          </cell>
          <cell r="K2734">
            <v>1</v>
          </cell>
          <cell r="L2734">
            <v>61828.72</v>
          </cell>
        </row>
        <row r="2735">
          <cell r="A2735">
            <v>103643</v>
          </cell>
          <cell r="B2735">
            <v>18634</v>
          </cell>
          <cell r="C2735">
            <v>20440</v>
          </cell>
          <cell r="D2735" t="str">
            <v>sa4&amp;7</v>
          </cell>
          <cell r="E2735" t="str">
            <v>B</v>
          </cell>
          <cell r="F2735" t="str">
            <v>SENIOR MENTAL HEALTH COUNSELOR, RN</v>
          </cell>
          <cell r="G2735" t="str">
            <v>5280A</v>
          </cell>
          <cell r="H2735">
            <v>6790.09</v>
          </cell>
          <cell r="I2735">
            <v>1</v>
          </cell>
          <cell r="J2735">
            <v>12</v>
          </cell>
          <cell r="K2735">
            <v>1</v>
          </cell>
          <cell r="L2735">
            <v>83105.40203389831</v>
          </cell>
        </row>
        <row r="2736">
          <cell r="A2736">
            <v>102364</v>
          </cell>
          <cell r="B2736">
            <v>20483</v>
          </cell>
          <cell r="C2736">
            <v>20440</v>
          </cell>
          <cell r="D2736" t="str">
            <v>sa4&amp;7</v>
          </cell>
          <cell r="E2736" t="str">
            <v>B</v>
          </cell>
          <cell r="F2736" t="str">
            <v xml:space="preserve">SENIOR SECRETARY III               </v>
          </cell>
          <cell r="G2736" t="str">
            <v>2102A</v>
          </cell>
          <cell r="H2736">
            <v>4106.3599999999997</v>
          </cell>
          <cell r="I2736">
            <v>1</v>
          </cell>
          <cell r="J2736">
            <v>12</v>
          </cell>
          <cell r="K2736">
            <v>1</v>
          </cell>
          <cell r="L2736">
            <v>49276.56</v>
          </cell>
        </row>
        <row r="2737">
          <cell r="A2737">
            <v>102505</v>
          </cell>
          <cell r="B2737">
            <v>20570</v>
          </cell>
          <cell r="C2737">
            <v>20440</v>
          </cell>
          <cell r="D2737" t="str">
            <v>sa4&amp;7</v>
          </cell>
          <cell r="E2737" t="str">
            <v>B</v>
          </cell>
          <cell r="F2737" t="str">
            <v xml:space="preserve">SR COMMUN MENTAL HLTH PSYCHOLOGIST </v>
          </cell>
          <cell r="G2737" t="str">
            <v>8712A</v>
          </cell>
          <cell r="H2737">
            <v>7311.45</v>
          </cell>
          <cell r="I2737">
            <v>1</v>
          </cell>
          <cell r="J2737">
            <v>12</v>
          </cell>
          <cell r="K2737">
            <v>1</v>
          </cell>
          <cell r="L2737">
            <v>87737.16</v>
          </cell>
        </row>
        <row r="2738">
          <cell r="A2738">
            <v>102700</v>
          </cell>
          <cell r="B2738">
            <v>20440</v>
          </cell>
          <cell r="C2738">
            <v>20440</v>
          </cell>
          <cell r="D2738" t="str">
            <v>sa4&amp;7</v>
          </cell>
          <cell r="E2738" t="str">
            <v>B</v>
          </cell>
          <cell r="F2738" t="str">
            <v>SUPVG ADMINISTRATIVE ASSISTANT I</v>
          </cell>
          <cell r="G2738" t="str">
            <v>0896N</v>
          </cell>
          <cell r="H2738">
            <v>4832</v>
          </cell>
          <cell r="I2738">
            <v>1</v>
          </cell>
          <cell r="J2738">
            <v>12</v>
          </cell>
          <cell r="K2738">
            <v>1</v>
          </cell>
          <cell r="L2738">
            <v>57983.839999999997</v>
          </cell>
        </row>
        <row r="2739">
          <cell r="A2739">
            <v>102832</v>
          </cell>
          <cell r="B2739">
            <v>20483</v>
          </cell>
          <cell r="C2739">
            <v>20483</v>
          </cell>
          <cell r="D2739" t="str">
            <v>sa4&amp;7</v>
          </cell>
          <cell r="E2739" t="str">
            <v>B</v>
          </cell>
          <cell r="F2739" t="str">
            <v>ASST BEHAVIORAL SCIENCES CONSULTANT</v>
          </cell>
          <cell r="G2739" t="str">
            <v>8705J</v>
          </cell>
          <cell r="H2739">
            <v>85.79</v>
          </cell>
          <cell r="I2739">
            <v>1</v>
          </cell>
          <cell r="J2739">
            <v>261</v>
          </cell>
          <cell r="K2739">
            <v>0.5</v>
          </cell>
          <cell r="L2739">
            <v>22391.49</v>
          </cell>
        </row>
        <row r="2740">
          <cell r="A2740">
            <v>102435</v>
          </cell>
          <cell r="B2740">
            <v>20499</v>
          </cell>
          <cell r="C2740">
            <v>20483</v>
          </cell>
          <cell r="D2740" t="str">
            <v>sa4&amp;7</v>
          </cell>
          <cell r="E2740" t="str">
            <v>B</v>
          </cell>
          <cell r="F2740" t="str">
            <v>CLINICAL PSYCHOLOGIST II</v>
          </cell>
          <cell r="G2740" t="str">
            <v>8697A</v>
          </cell>
          <cell r="H2740">
            <v>6993.82</v>
          </cell>
          <cell r="I2740">
            <v>1</v>
          </cell>
          <cell r="J2740">
            <v>12</v>
          </cell>
          <cell r="K2740">
            <v>1</v>
          </cell>
          <cell r="L2740">
            <v>83925.52</v>
          </cell>
        </row>
        <row r="2741">
          <cell r="A2741">
            <v>104411</v>
          </cell>
          <cell r="B2741">
            <v>20483</v>
          </cell>
          <cell r="C2741">
            <v>20483</v>
          </cell>
          <cell r="D2741" t="str">
            <v>sa4&amp;7</v>
          </cell>
          <cell r="E2741" t="str">
            <v>B</v>
          </cell>
          <cell r="F2741" t="str">
            <v>CLINICAL PSYCHOLOGIST II</v>
          </cell>
          <cell r="G2741" t="str">
            <v>8697A</v>
          </cell>
          <cell r="H2741">
            <v>6993.82</v>
          </cell>
          <cell r="I2741">
            <v>1</v>
          </cell>
          <cell r="J2741">
            <v>12</v>
          </cell>
          <cell r="K2741">
            <v>1</v>
          </cell>
          <cell r="L2741">
            <v>83925.52</v>
          </cell>
        </row>
        <row r="2742">
          <cell r="A2742">
            <v>106072</v>
          </cell>
          <cell r="B2742">
            <v>18676</v>
          </cell>
          <cell r="C2742">
            <v>20483</v>
          </cell>
          <cell r="D2742" t="str">
            <v>sa4&amp;7</v>
          </cell>
          <cell r="E2742" t="str">
            <v>B</v>
          </cell>
          <cell r="F2742" t="str">
            <v>CLINICAL PSYCHOLOGIST II</v>
          </cell>
          <cell r="G2742" t="str">
            <v>8697A</v>
          </cell>
          <cell r="H2742">
            <v>6993.82</v>
          </cell>
          <cell r="I2742">
            <v>1</v>
          </cell>
          <cell r="J2742">
            <v>12</v>
          </cell>
          <cell r="K2742">
            <v>1</v>
          </cell>
          <cell r="L2742">
            <v>83925.52</v>
          </cell>
        </row>
        <row r="2743">
          <cell r="A2743">
            <v>100159</v>
          </cell>
          <cell r="B2743">
            <v>20483</v>
          </cell>
          <cell r="C2743">
            <v>20483</v>
          </cell>
          <cell r="D2743" t="str">
            <v>sa4&amp;7</v>
          </cell>
          <cell r="E2743" t="str">
            <v>B</v>
          </cell>
          <cell r="F2743" t="str">
            <v>COMMUNITY MENTAL HEALTH PSYCHOLOGIST</v>
          </cell>
          <cell r="G2743" t="str">
            <v>8711A</v>
          </cell>
          <cell r="H2743">
            <v>6942.55</v>
          </cell>
          <cell r="I2743">
            <v>1</v>
          </cell>
          <cell r="J2743">
            <v>12</v>
          </cell>
          <cell r="K2743">
            <v>1</v>
          </cell>
          <cell r="L2743">
            <v>83310.2</v>
          </cell>
        </row>
        <row r="2744">
          <cell r="A2744">
            <v>104275</v>
          </cell>
          <cell r="B2744">
            <v>20483</v>
          </cell>
          <cell r="C2744">
            <v>20483</v>
          </cell>
          <cell r="D2744" t="str">
            <v>sa4&amp;7</v>
          </cell>
          <cell r="E2744" t="str">
            <v>B</v>
          </cell>
          <cell r="F2744" t="str">
            <v>COMMUNITY MENTAL HEALTH PSYCHOLOGIST</v>
          </cell>
          <cell r="G2744" t="str">
            <v>8711A</v>
          </cell>
          <cell r="H2744">
            <v>6942.55</v>
          </cell>
          <cell r="I2744">
            <v>1</v>
          </cell>
          <cell r="J2744">
            <v>12</v>
          </cell>
          <cell r="K2744">
            <v>1</v>
          </cell>
          <cell r="L2744">
            <v>83310.2</v>
          </cell>
        </row>
        <row r="2745">
          <cell r="A2745">
            <v>102367</v>
          </cell>
          <cell r="B2745">
            <v>20483</v>
          </cell>
          <cell r="C2745">
            <v>20483</v>
          </cell>
          <cell r="D2745" t="str">
            <v>sa4&amp;7</v>
          </cell>
          <cell r="E2745" t="str">
            <v>B</v>
          </cell>
          <cell r="F2745" t="str">
            <v xml:space="preserve">COMMUNITY SERVICES COUNSELOR       </v>
          </cell>
          <cell r="G2745" t="str">
            <v>8108A</v>
          </cell>
          <cell r="H2745">
            <v>3257.45</v>
          </cell>
          <cell r="I2745">
            <v>1</v>
          </cell>
          <cell r="J2745">
            <v>12</v>
          </cell>
          <cell r="K2745">
            <v>1</v>
          </cell>
          <cell r="L2745">
            <v>39089.32</v>
          </cell>
        </row>
        <row r="2746">
          <cell r="A2746">
            <v>104276</v>
          </cell>
          <cell r="B2746">
            <v>20483</v>
          </cell>
          <cell r="C2746">
            <v>20483</v>
          </cell>
          <cell r="D2746" t="str">
            <v>sa4&amp;7</v>
          </cell>
          <cell r="E2746" t="str">
            <v>B</v>
          </cell>
          <cell r="F2746" t="str">
            <v>COMMUNITY WORKER</v>
          </cell>
          <cell r="G2746" t="str">
            <v>8103A</v>
          </cell>
          <cell r="H2746">
            <v>2984.09</v>
          </cell>
          <cell r="I2746">
            <v>1</v>
          </cell>
          <cell r="J2746">
            <v>12</v>
          </cell>
          <cell r="K2746">
            <v>1</v>
          </cell>
          <cell r="L2746">
            <v>35809.08</v>
          </cell>
        </row>
        <row r="2747">
          <cell r="A2747">
            <v>104687</v>
          </cell>
          <cell r="B2747">
            <v>20483</v>
          </cell>
          <cell r="C2747">
            <v>20483</v>
          </cell>
          <cell r="D2747" t="str">
            <v>sa4&amp;7</v>
          </cell>
          <cell r="E2747" t="str">
            <v>B</v>
          </cell>
          <cell r="F2747" t="str">
            <v>COMMUNITY WORKER</v>
          </cell>
          <cell r="G2747" t="str">
            <v>8103A</v>
          </cell>
          <cell r="H2747">
            <v>2984.09</v>
          </cell>
          <cell r="I2747">
            <v>1</v>
          </cell>
          <cell r="J2747">
            <v>12</v>
          </cell>
          <cell r="K2747">
            <v>1</v>
          </cell>
          <cell r="L2747">
            <v>35809.08</v>
          </cell>
        </row>
        <row r="2748">
          <cell r="A2748">
            <v>102327</v>
          </cell>
          <cell r="B2748">
            <v>20477</v>
          </cell>
          <cell r="C2748">
            <v>20483</v>
          </cell>
          <cell r="D2748" t="str">
            <v>sa4&amp;7</v>
          </cell>
          <cell r="E2748" t="str">
            <v>B</v>
          </cell>
          <cell r="F2748" t="str">
            <v xml:space="preserve">INT SUPERVISING TYPIST-CLERK       </v>
          </cell>
          <cell r="G2748" t="str">
            <v>2221A</v>
          </cell>
          <cell r="H2748">
            <v>3337.91</v>
          </cell>
          <cell r="I2748">
            <v>1</v>
          </cell>
          <cell r="J2748">
            <v>12</v>
          </cell>
          <cell r="K2748">
            <v>1</v>
          </cell>
          <cell r="L2748">
            <v>40054.519999999997</v>
          </cell>
        </row>
        <row r="2749">
          <cell r="A2749">
            <v>104686</v>
          </cell>
          <cell r="B2749">
            <v>20483</v>
          </cell>
          <cell r="C2749">
            <v>20483</v>
          </cell>
          <cell r="D2749" t="str">
            <v>sa4&amp;7</v>
          </cell>
          <cell r="E2749" t="str">
            <v>B</v>
          </cell>
          <cell r="F2749" t="str">
            <v xml:space="preserve">INT SUPERVISING TYPIST-CLERK       </v>
          </cell>
          <cell r="G2749" t="str">
            <v>2221A</v>
          </cell>
          <cell r="H2749">
            <v>3337.91</v>
          </cell>
          <cell r="I2749">
            <v>1</v>
          </cell>
          <cell r="J2749">
            <v>12</v>
          </cell>
          <cell r="K2749">
            <v>1</v>
          </cell>
          <cell r="L2749">
            <v>40054.519999999997</v>
          </cell>
        </row>
        <row r="2750">
          <cell r="A2750">
            <v>109182</v>
          </cell>
          <cell r="B2750">
            <v>27506</v>
          </cell>
          <cell r="C2750">
            <v>20483</v>
          </cell>
          <cell r="D2750" t="str">
            <v>sa4&amp;7</v>
          </cell>
          <cell r="E2750" t="str">
            <v>B</v>
          </cell>
          <cell r="F2750" t="str">
            <v>INTERMEDIATE TYPIST-CLERK</v>
          </cell>
          <cell r="G2750" t="str">
            <v>2214A</v>
          </cell>
          <cell r="H2750">
            <v>2675.27</v>
          </cell>
          <cell r="I2750">
            <v>1</v>
          </cell>
          <cell r="J2750">
            <v>12</v>
          </cell>
          <cell r="K2750">
            <v>1</v>
          </cell>
          <cell r="L2750">
            <v>32103.16</v>
          </cell>
        </row>
        <row r="2751">
          <cell r="A2751">
            <v>109665</v>
          </cell>
          <cell r="B2751">
            <v>20483</v>
          </cell>
          <cell r="C2751">
            <v>20483</v>
          </cell>
          <cell r="D2751" t="str">
            <v>sa4&amp;7</v>
          </cell>
          <cell r="E2751" t="str">
            <v>B</v>
          </cell>
          <cell r="F2751" t="str">
            <v>INTERMEDIATE TYPIST-CLERK</v>
          </cell>
          <cell r="G2751" t="str">
            <v>2214A</v>
          </cell>
          <cell r="H2751">
            <v>2675.27</v>
          </cell>
          <cell r="I2751">
            <v>1</v>
          </cell>
          <cell r="J2751">
            <v>12</v>
          </cell>
          <cell r="K2751">
            <v>1</v>
          </cell>
          <cell r="L2751">
            <v>32103.24</v>
          </cell>
        </row>
        <row r="2752">
          <cell r="A2752">
            <v>109666</v>
          </cell>
          <cell r="B2752">
            <v>20483</v>
          </cell>
          <cell r="C2752">
            <v>20483</v>
          </cell>
          <cell r="D2752" t="str">
            <v>sa4&amp;7</v>
          </cell>
          <cell r="E2752" t="str">
            <v>B</v>
          </cell>
          <cell r="F2752" t="str">
            <v>INTERMEDIATE TYPIST-CLERK</v>
          </cell>
          <cell r="G2752" t="str">
            <v>2214A</v>
          </cell>
          <cell r="H2752">
            <v>2675.27</v>
          </cell>
          <cell r="I2752">
            <v>1</v>
          </cell>
          <cell r="J2752">
            <v>12</v>
          </cell>
          <cell r="K2752">
            <v>1</v>
          </cell>
          <cell r="L2752">
            <v>32103.24</v>
          </cell>
        </row>
        <row r="2753">
          <cell r="A2753">
            <v>109667</v>
          </cell>
          <cell r="B2753">
            <v>20483</v>
          </cell>
          <cell r="C2753">
            <v>20483</v>
          </cell>
          <cell r="D2753" t="str">
            <v>sa4&amp;7</v>
          </cell>
          <cell r="E2753" t="str">
            <v>B</v>
          </cell>
          <cell r="F2753" t="str">
            <v>INTERMEDIATE TYPIST-CLERK</v>
          </cell>
          <cell r="G2753" t="str">
            <v>2214A</v>
          </cell>
          <cell r="H2753">
            <v>2675.27</v>
          </cell>
          <cell r="I2753">
            <v>1</v>
          </cell>
          <cell r="J2753">
            <v>12</v>
          </cell>
          <cell r="K2753">
            <v>1</v>
          </cell>
          <cell r="L2753">
            <v>32103.24</v>
          </cell>
        </row>
        <row r="2754">
          <cell r="A2754">
            <v>100683</v>
          </cell>
          <cell r="B2754">
            <v>20483</v>
          </cell>
          <cell r="C2754">
            <v>20483</v>
          </cell>
          <cell r="D2754" t="str">
            <v>sa4&amp;7</v>
          </cell>
          <cell r="E2754" t="str">
            <v>B</v>
          </cell>
          <cell r="F2754" t="str">
            <v>MENTAL HEALTH COUNSELOR, RN</v>
          </cell>
          <cell r="G2754" t="str">
            <v>5278A</v>
          </cell>
          <cell r="H2754">
            <v>6275.27</v>
          </cell>
          <cell r="I2754">
            <v>1</v>
          </cell>
          <cell r="J2754">
            <v>12</v>
          </cell>
          <cell r="K2754">
            <v>1</v>
          </cell>
          <cell r="L2754">
            <v>76804.323333333334</v>
          </cell>
        </row>
        <row r="2755">
          <cell r="A2755">
            <v>104463</v>
          </cell>
          <cell r="B2755">
            <v>20446</v>
          </cell>
          <cell r="C2755">
            <v>20483</v>
          </cell>
          <cell r="D2755" t="str">
            <v>sa4&amp;7</v>
          </cell>
          <cell r="E2755" t="str">
            <v>B</v>
          </cell>
          <cell r="F2755" t="str">
            <v>MENTAL HEALTH COUNSELOR, RN</v>
          </cell>
          <cell r="G2755" t="str">
            <v>5278A</v>
          </cell>
          <cell r="H2755">
            <v>6275.27</v>
          </cell>
          <cell r="I2755">
            <v>1</v>
          </cell>
          <cell r="J2755">
            <v>12</v>
          </cell>
          <cell r="K2755">
            <v>1</v>
          </cell>
          <cell r="L2755">
            <v>76804.323333333334</v>
          </cell>
        </row>
        <row r="2756">
          <cell r="A2756">
            <v>103059</v>
          </cell>
          <cell r="B2756">
            <v>18598</v>
          </cell>
          <cell r="C2756">
            <v>20483</v>
          </cell>
          <cell r="D2756" t="str">
            <v>sa4&amp;7</v>
          </cell>
          <cell r="E2756" t="str">
            <v>B</v>
          </cell>
          <cell r="F2756" t="str">
            <v>MENTAL HEALTH PSYCHIATRIST</v>
          </cell>
          <cell r="G2756" t="str">
            <v>4735A</v>
          </cell>
          <cell r="H2756">
            <v>12844</v>
          </cell>
          <cell r="I2756">
            <v>1</v>
          </cell>
          <cell r="J2756">
            <v>12</v>
          </cell>
          <cell r="K2756">
            <v>1</v>
          </cell>
          <cell r="L2756">
            <v>154128</v>
          </cell>
        </row>
        <row r="2757">
          <cell r="A2757">
            <v>103306</v>
          </cell>
          <cell r="B2757">
            <v>20443</v>
          </cell>
          <cell r="C2757">
            <v>20483</v>
          </cell>
          <cell r="D2757" t="str">
            <v>sa4&amp;7</v>
          </cell>
          <cell r="E2757" t="str">
            <v>B</v>
          </cell>
          <cell r="F2757" t="str">
            <v>MENTAL HEALTH PSYCHIATRIST</v>
          </cell>
          <cell r="G2757" t="str">
            <v>4735A</v>
          </cell>
          <cell r="H2757">
            <v>12844</v>
          </cell>
          <cell r="I2757">
            <v>1</v>
          </cell>
          <cell r="J2757">
            <v>12</v>
          </cell>
          <cell r="K2757">
            <v>1</v>
          </cell>
          <cell r="L2757">
            <v>154128</v>
          </cell>
        </row>
        <row r="2758">
          <cell r="A2758">
            <v>104410</v>
          </cell>
          <cell r="B2758">
            <v>20483</v>
          </cell>
          <cell r="C2758">
            <v>20483</v>
          </cell>
          <cell r="D2758" t="str">
            <v>sa4&amp;7</v>
          </cell>
          <cell r="E2758" t="str">
            <v>B</v>
          </cell>
          <cell r="F2758" t="str">
            <v>MENTAL HEALTH PSYCHIATRIST</v>
          </cell>
          <cell r="G2758" t="str">
            <v>4735A</v>
          </cell>
          <cell r="H2758">
            <v>12844</v>
          </cell>
          <cell r="I2758">
            <v>1</v>
          </cell>
          <cell r="J2758">
            <v>9</v>
          </cell>
          <cell r="K2758">
            <v>0.75</v>
          </cell>
          <cell r="L2758">
            <v>115596</v>
          </cell>
        </row>
        <row r="2759">
          <cell r="A2759">
            <v>104998</v>
          </cell>
          <cell r="B2759">
            <v>23005</v>
          </cell>
          <cell r="C2759">
            <v>20483</v>
          </cell>
          <cell r="D2759" t="str">
            <v>sa4&amp;7</v>
          </cell>
          <cell r="E2759" t="str">
            <v>B</v>
          </cell>
          <cell r="F2759" t="str">
            <v>MENTAL HEALTH PSYCHIATRIST</v>
          </cell>
          <cell r="G2759" t="str">
            <v>4735A</v>
          </cell>
          <cell r="H2759">
            <v>12844</v>
          </cell>
          <cell r="I2759">
            <v>1</v>
          </cell>
          <cell r="J2759">
            <v>2</v>
          </cell>
          <cell r="K2759">
            <v>0.16666666666666666</v>
          </cell>
          <cell r="L2759">
            <v>25688</v>
          </cell>
        </row>
        <row r="2760">
          <cell r="A2760">
            <v>106025</v>
          </cell>
          <cell r="B2760">
            <v>21533</v>
          </cell>
          <cell r="C2760">
            <v>20483</v>
          </cell>
          <cell r="D2760" t="str">
            <v>sa4&amp;7</v>
          </cell>
          <cell r="E2760" t="str">
            <v>B</v>
          </cell>
          <cell r="F2760" t="str">
            <v>MENTAL HEALTH PSYCHIATRIST</v>
          </cell>
          <cell r="G2760" t="str">
            <v>4735A</v>
          </cell>
          <cell r="H2760">
            <v>12844</v>
          </cell>
          <cell r="I2760">
            <v>1</v>
          </cell>
          <cell r="J2760">
            <v>12</v>
          </cell>
          <cell r="K2760">
            <v>1</v>
          </cell>
          <cell r="L2760">
            <v>154128</v>
          </cell>
        </row>
        <row r="2761">
          <cell r="A2761">
            <v>106310</v>
          </cell>
          <cell r="B2761">
            <v>20488</v>
          </cell>
          <cell r="C2761">
            <v>20483</v>
          </cell>
          <cell r="D2761" t="str">
            <v>sa4&amp;7</v>
          </cell>
          <cell r="E2761" t="str">
            <v>B</v>
          </cell>
          <cell r="F2761" t="str">
            <v>MENTAL HEALTH PSYCHIATRIST</v>
          </cell>
          <cell r="G2761" t="str">
            <v>4735A</v>
          </cell>
          <cell r="H2761">
            <v>12844</v>
          </cell>
          <cell r="I2761">
            <v>1</v>
          </cell>
          <cell r="J2761">
            <v>6</v>
          </cell>
          <cell r="K2761">
            <v>0.5</v>
          </cell>
          <cell r="L2761">
            <v>77064</v>
          </cell>
        </row>
        <row r="2762">
          <cell r="A2762">
            <v>102771</v>
          </cell>
          <cell r="B2762">
            <v>18677</v>
          </cell>
          <cell r="C2762">
            <v>20483</v>
          </cell>
          <cell r="D2762" t="str">
            <v>sa4&amp;7</v>
          </cell>
          <cell r="E2762" t="str">
            <v>B</v>
          </cell>
          <cell r="F2762" t="str">
            <v>MENTAL HEALTH SERVICES COORD II</v>
          </cell>
          <cell r="G2762" t="str">
            <v>8149N</v>
          </cell>
          <cell r="H2762">
            <v>5152.3599999999997</v>
          </cell>
          <cell r="I2762">
            <v>1</v>
          </cell>
          <cell r="J2762">
            <v>12</v>
          </cell>
          <cell r="K2762">
            <v>1</v>
          </cell>
          <cell r="L2762">
            <v>61828.72</v>
          </cell>
        </row>
        <row r="2763">
          <cell r="A2763">
            <v>102345</v>
          </cell>
          <cell r="B2763">
            <v>20481</v>
          </cell>
          <cell r="C2763">
            <v>20483</v>
          </cell>
          <cell r="D2763" t="str">
            <v>sa4&amp;7</v>
          </cell>
          <cell r="E2763" t="str">
            <v>B</v>
          </cell>
          <cell r="F2763" t="str">
            <v>MNTL HLTH CLINICAL PROGRAM HEAD</v>
          </cell>
          <cell r="G2763" t="str">
            <v>4726A</v>
          </cell>
          <cell r="H2763">
            <v>8709.73</v>
          </cell>
          <cell r="I2763">
            <v>1</v>
          </cell>
          <cell r="J2763">
            <v>12</v>
          </cell>
          <cell r="K2763">
            <v>1</v>
          </cell>
          <cell r="L2763">
            <v>104516.76</v>
          </cell>
        </row>
        <row r="2764">
          <cell r="A2764">
            <v>106163</v>
          </cell>
          <cell r="B2764">
            <v>18676</v>
          </cell>
          <cell r="C2764">
            <v>20483</v>
          </cell>
          <cell r="D2764" t="str">
            <v>sa4&amp;7</v>
          </cell>
          <cell r="E2764" t="str">
            <v>B</v>
          </cell>
          <cell r="F2764" t="str">
            <v xml:space="preserve">OCCUPATIONAL THERAPIST I </v>
          </cell>
          <cell r="G2764" t="str">
            <v>5856A</v>
          </cell>
          <cell r="H2764">
            <v>5756.27</v>
          </cell>
          <cell r="I2764">
            <v>1</v>
          </cell>
          <cell r="J2764">
            <v>12</v>
          </cell>
          <cell r="K2764">
            <v>1</v>
          </cell>
          <cell r="L2764">
            <v>68715.399999999994</v>
          </cell>
        </row>
        <row r="2765">
          <cell r="A2765">
            <v>102602</v>
          </cell>
          <cell r="B2765">
            <v>20483</v>
          </cell>
          <cell r="C2765">
            <v>20483</v>
          </cell>
          <cell r="D2765" t="str">
            <v>sa4&amp;7</v>
          </cell>
          <cell r="E2765" t="str">
            <v>B</v>
          </cell>
          <cell r="F2765" t="str">
            <v xml:space="preserve">PATIENT FINANCIAL SERVICES WORKER  </v>
          </cell>
          <cell r="G2765" t="str">
            <v>9193A</v>
          </cell>
          <cell r="H2765">
            <v>3403.55</v>
          </cell>
          <cell r="I2765">
            <v>1</v>
          </cell>
          <cell r="J2765">
            <v>12</v>
          </cell>
          <cell r="K2765">
            <v>1</v>
          </cell>
          <cell r="L2765">
            <v>40842.6</v>
          </cell>
        </row>
        <row r="2766">
          <cell r="A2766">
            <v>109199</v>
          </cell>
          <cell r="B2766">
            <v>27506</v>
          </cell>
          <cell r="C2766">
            <v>20483</v>
          </cell>
          <cell r="D2766" t="str">
            <v>sa4&amp;7</v>
          </cell>
          <cell r="E2766" t="str">
            <v>B</v>
          </cell>
          <cell r="F2766" t="str">
            <v>PATIENT RESOURCES WORKER</v>
          </cell>
          <cell r="G2766" t="str">
            <v>9192A</v>
          </cell>
          <cell r="H2766">
            <v>2748.27</v>
          </cell>
          <cell r="I2766">
            <v>1</v>
          </cell>
          <cell r="J2766">
            <v>12</v>
          </cell>
          <cell r="K2766">
            <v>1</v>
          </cell>
          <cell r="L2766">
            <v>32979.24</v>
          </cell>
        </row>
        <row r="2767">
          <cell r="A2767">
            <v>109752</v>
          </cell>
          <cell r="B2767">
            <v>20483</v>
          </cell>
          <cell r="C2767">
            <v>20483</v>
          </cell>
          <cell r="D2767" t="str">
            <v>sa4&amp;7</v>
          </cell>
          <cell r="E2767" t="str">
            <v>B</v>
          </cell>
          <cell r="F2767" t="str">
            <v>PATIENT RESOURCES WORKER</v>
          </cell>
          <cell r="G2767" t="str">
            <v>9192A</v>
          </cell>
          <cell r="H2767">
            <v>2748.27</v>
          </cell>
          <cell r="I2767">
            <v>1</v>
          </cell>
          <cell r="J2767">
            <v>12</v>
          </cell>
          <cell r="K2767">
            <v>1</v>
          </cell>
          <cell r="L2767">
            <v>32979.24</v>
          </cell>
        </row>
        <row r="2768">
          <cell r="A2768">
            <v>100992</v>
          </cell>
          <cell r="B2768">
            <v>20483</v>
          </cell>
          <cell r="C2768">
            <v>20483</v>
          </cell>
          <cell r="D2768" t="str">
            <v>sa4&amp;7</v>
          </cell>
          <cell r="E2768" t="str">
            <v>B</v>
          </cell>
          <cell r="F2768" t="str">
            <v>PSYCHIATRIC SOCIAL WORKER II</v>
          </cell>
          <cell r="G2768" t="str">
            <v>9035A</v>
          </cell>
          <cell r="H2768">
            <v>5425.82</v>
          </cell>
          <cell r="I2768">
            <v>1</v>
          </cell>
          <cell r="J2768">
            <v>12</v>
          </cell>
          <cell r="K2768">
            <v>1</v>
          </cell>
          <cell r="L2768">
            <v>65109.84</v>
          </cell>
        </row>
        <row r="2769">
          <cell r="A2769">
            <v>100993</v>
          </cell>
          <cell r="B2769">
            <v>20483</v>
          </cell>
          <cell r="C2769">
            <v>20483</v>
          </cell>
          <cell r="D2769" t="str">
            <v>sa4&amp;7</v>
          </cell>
          <cell r="E2769" t="str">
            <v>B</v>
          </cell>
          <cell r="F2769" t="str">
            <v>PSYCHIATRIC SOCIAL WORKER II</v>
          </cell>
          <cell r="G2769" t="str">
            <v>9035A</v>
          </cell>
          <cell r="H2769">
            <v>5425.82</v>
          </cell>
          <cell r="I2769">
            <v>1</v>
          </cell>
          <cell r="J2769">
            <v>12</v>
          </cell>
          <cell r="K2769">
            <v>1</v>
          </cell>
          <cell r="L2769">
            <v>65109.84</v>
          </cell>
        </row>
        <row r="2770">
          <cell r="A2770">
            <v>103063</v>
          </cell>
          <cell r="B2770">
            <v>18598</v>
          </cell>
          <cell r="C2770">
            <v>20483</v>
          </cell>
          <cell r="D2770" t="str">
            <v>sa4&amp;7</v>
          </cell>
          <cell r="E2770" t="str">
            <v>B</v>
          </cell>
          <cell r="F2770" t="str">
            <v>PSYCHIATRIC SOCIAL WORKER II</v>
          </cell>
          <cell r="G2770" t="str">
            <v>9035A</v>
          </cell>
          <cell r="H2770">
            <v>5425.82</v>
          </cell>
          <cell r="I2770">
            <v>1</v>
          </cell>
          <cell r="J2770">
            <v>12</v>
          </cell>
          <cell r="K2770">
            <v>1</v>
          </cell>
          <cell r="L2770">
            <v>65109.84</v>
          </cell>
        </row>
        <row r="2771">
          <cell r="A2771">
            <v>103960</v>
          </cell>
          <cell r="B2771">
            <v>20483</v>
          </cell>
          <cell r="C2771">
            <v>20483</v>
          </cell>
          <cell r="D2771" t="str">
            <v>sa4&amp;7</v>
          </cell>
          <cell r="E2771" t="str">
            <v>B</v>
          </cell>
          <cell r="F2771" t="str">
            <v>PSYCHIATRIC SOCIAL WORKER II</v>
          </cell>
          <cell r="G2771" t="str">
            <v>9035A</v>
          </cell>
          <cell r="H2771">
            <v>5425.82</v>
          </cell>
          <cell r="I2771">
            <v>1</v>
          </cell>
          <cell r="J2771">
            <v>12</v>
          </cell>
          <cell r="K2771">
            <v>1</v>
          </cell>
          <cell r="L2771">
            <v>65109.84</v>
          </cell>
        </row>
        <row r="2772">
          <cell r="A2772">
            <v>104169</v>
          </cell>
          <cell r="B2772">
            <v>20477</v>
          </cell>
          <cell r="C2772">
            <v>20483</v>
          </cell>
          <cell r="D2772" t="str">
            <v>sa4&amp;7</v>
          </cell>
          <cell r="E2772" t="str">
            <v>B</v>
          </cell>
          <cell r="F2772" t="str">
            <v>PSYCHIATRIC SOCIAL WORKER II</v>
          </cell>
          <cell r="G2772" t="str">
            <v>9035A</v>
          </cell>
          <cell r="H2772">
            <v>5425.82</v>
          </cell>
          <cell r="I2772">
            <v>1</v>
          </cell>
          <cell r="J2772">
            <v>12</v>
          </cell>
          <cell r="K2772">
            <v>1</v>
          </cell>
          <cell r="L2772">
            <v>65109.84</v>
          </cell>
        </row>
        <row r="2773">
          <cell r="A2773">
            <v>104184</v>
          </cell>
          <cell r="B2773">
            <v>20477</v>
          </cell>
          <cell r="C2773">
            <v>20483</v>
          </cell>
          <cell r="D2773" t="str">
            <v>sa4&amp;7</v>
          </cell>
          <cell r="E2773" t="str">
            <v>B</v>
          </cell>
          <cell r="F2773" t="str">
            <v>PSYCHIATRIC SOCIAL WORKER II</v>
          </cell>
          <cell r="G2773" t="str">
            <v>9035A</v>
          </cell>
          <cell r="H2773">
            <v>5425.82</v>
          </cell>
          <cell r="I2773">
            <v>1</v>
          </cell>
          <cell r="J2773">
            <v>12</v>
          </cell>
          <cell r="K2773">
            <v>1</v>
          </cell>
          <cell r="L2773">
            <v>65109.84</v>
          </cell>
        </row>
        <row r="2774">
          <cell r="A2774">
            <v>104185</v>
          </cell>
          <cell r="B2774">
            <v>20483</v>
          </cell>
          <cell r="C2774">
            <v>20483</v>
          </cell>
          <cell r="D2774" t="str">
            <v>sa4&amp;7</v>
          </cell>
          <cell r="E2774" t="str">
            <v>B</v>
          </cell>
          <cell r="F2774" t="str">
            <v>PSYCHIATRIC SOCIAL WORKER II</v>
          </cell>
          <cell r="G2774" t="str">
            <v>9035A</v>
          </cell>
          <cell r="H2774">
            <v>5425.82</v>
          </cell>
          <cell r="I2774">
            <v>1</v>
          </cell>
          <cell r="J2774">
            <v>12</v>
          </cell>
          <cell r="K2774">
            <v>1</v>
          </cell>
          <cell r="L2774">
            <v>65109.84</v>
          </cell>
        </row>
        <row r="2775">
          <cell r="A2775">
            <v>106639</v>
          </cell>
          <cell r="B2775">
            <v>18676</v>
          </cell>
          <cell r="C2775">
            <v>20483</v>
          </cell>
          <cell r="D2775" t="str">
            <v>sa4&amp;7</v>
          </cell>
          <cell r="E2775" t="str">
            <v>B</v>
          </cell>
          <cell r="F2775" t="str">
            <v>PSYCHIATRIC SOCIAL WORKER II</v>
          </cell>
          <cell r="G2775" t="str">
            <v>9035A</v>
          </cell>
          <cell r="H2775">
            <v>5425.82</v>
          </cell>
          <cell r="I2775">
            <v>1</v>
          </cell>
          <cell r="J2775">
            <v>12</v>
          </cell>
          <cell r="K2775">
            <v>1</v>
          </cell>
          <cell r="L2775">
            <v>65109.84</v>
          </cell>
        </row>
        <row r="2776">
          <cell r="A2776">
            <v>101254</v>
          </cell>
          <cell r="B2776">
            <v>20483</v>
          </cell>
          <cell r="C2776">
            <v>20483</v>
          </cell>
          <cell r="D2776" t="str">
            <v>sa4&amp;7</v>
          </cell>
          <cell r="E2776" t="str">
            <v>B</v>
          </cell>
          <cell r="F2776" t="str">
            <v>PSYCHIATRIC TECHNICIAN II</v>
          </cell>
          <cell r="G2776" t="str">
            <v>8162A</v>
          </cell>
          <cell r="H2776">
            <v>3420.09</v>
          </cell>
          <cell r="I2776">
            <v>1</v>
          </cell>
          <cell r="J2776">
            <v>12</v>
          </cell>
          <cell r="K2776">
            <v>1</v>
          </cell>
          <cell r="L2776">
            <v>41041.08</v>
          </cell>
        </row>
        <row r="2777">
          <cell r="A2777">
            <v>104003</v>
          </cell>
          <cell r="B2777">
            <v>20483</v>
          </cell>
          <cell r="C2777">
            <v>20483</v>
          </cell>
          <cell r="D2777" t="str">
            <v>sa4&amp;7</v>
          </cell>
          <cell r="E2777" t="str">
            <v>B</v>
          </cell>
          <cell r="F2777" t="str">
            <v>PSYCHIATRIC TECHNICIAN II</v>
          </cell>
          <cell r="G2777" t="str">
            <v>8162A</v>
          </cell>
          <cell r="H2777">
            <v>3420.09</v>
          </cell>
          <cell r="I2777">
            <v>1</v>
          </cell>
          <cell r="J2777">
            <v>6</v>
          </cell>
          <cell r="K2777">
            <v>0.5</v>
          </cell>
          <cell r="L2777">
            <v>20520.54</v>
          </cell>
        </row>
        <row r="2778">
          <cell r="A2778">
            <v>106043</v>
          </cell>
          <cell r="B2778">
            <v>21533</v>
          </cell>
          <cell r="C2778">
            <v>20483</v>
          </cell>
          <cell r="D2778" t="str">
            <v>sa4&amp;7</v>
          </cell>
          <cell r="E2778" t="str">
            <v>B</v>
          </cell>
          <cell r="F2778" t="str">
            <v>REHABILITATION COUNSELOR II</v>
          </cell>
          <cell r="G2778" t="str">
            <v>8593A</v>
          </cell>
          <cell r="H2778">
            <v>4076.09</v>
          </cell>
          <cell r="I2778">
            <v>1</v>
          </cell>
          <cell r="J2778">
            <v>12</v>
          </cell>
          <cell r="K2778">
            <v>1</v>
          </cell>
          <cell r="L2778">
            <v>48922.8</v>
          </cell>
        </row>
        <row r="2779">
          <cell r="A2779">
            <v>101442</v>
          </cell>
          <cell r="B2779">
            <v>20483</v>
          </cell>
          <cell r="C2779">
            <v>20483</v>
          </cell>
          <cell r="D2779" t="str">
            <v>sa4&amp;7</v>
          </cell>
          <cell r="E2779" t="str">
            <v>B</v>
          </cell>
          <cell r="F2779" t="str">
            <v xml:space="preserve">SENIOR COMMUNITY WORKER II         </v>
          </cell>
          <cell r="G2779" t="str">
            <v>8105A</v>
          </cell>
          <cell r="H2779">
            <v>3428.36</v>
          </cell>
          <cell r="I2779">
            <v>1</v>
          </cell>
          <cell r="J2779">
            <v>12</v>
          </cell>
          <cell r="K2779">
            <v>1</v>
          </cell>
          <cell r="L2779">
            <v>41140.32</v>
          </cell>
        </row>
        <row r="2780">
          <cell r="A2780">
            <v>102363</v>
          </cell>
          <cell r="B2780">
            <v>20483</v>
          </cell>
          <cell r="C2780">
            <v>20483</v>
          </cell>
          <cell r="D2780" t="str">
            <v>sa4&amp;7</v>
          </cell>
          <cell r="E2780" t="str">
            <v>B</v>
          </cell>
          <cell r="F2780" t="str">
            <v xml:space="preserve">SENIOR COMMUNITY WORKER II         </v>
          </cell>
          <cell r="G2780" t="str">
            <v>8105A</v>
          </cell>
          <cell r="H2780">
            <v>3428.36</v>
          </cell>
          <cell r="I2780">
            <v>1</v>
          </cell>
          <cell r="J2780">
            <v>12</v>
          </cell>
          <cell r="K2780">
            <v>1</v>
          </cell>
          <cell r="L2780">
            <v>41140.32</v>
          </cell>
        </row>
        <row r="2781">
          <cell r="A2781">
            <v>101453</v>
          </cell>
          <cell r="B2781">
            <v>20483</v>
          </cell>
          <cell r="C2781">
            <v>20483</v>
          </cell>
          <cell r="D2781" t="str">
            <v>sa4&amp;7</v>
          </cell>
          <cell r="E2781" t="str">
            <v>B</v>
          </cell>
          <cell r="F2781" t="str">
            <v>SENIOR MENTAL HEALTH COUNSELOR, RN</v>
          </cell>
          <cell r="G2781" t="str">
            <v>5280A</v>
          </cell>
          <cell r="H2781">
            <v>6790.09</v>
          </cell>
          <cell r="I2781">
            <v>1</v>
          </cell>
          <cell r="J2781">
            <v>12</v>
          </cell>
          <cell r="K2781">
            <v>1</v>
          </cell>
          <cell r="L2781">
            <v>83105.40203389831</v>
          </cell>
        </row>
        <row r="2782">
          <cell r="A2782">
            <v>101463</v>
          </cell>
          <cell r="B2782">
            <v>20483</v>
          </cell>
          <cell r="C2782">
            <v>20483</v>
          </cell>
          <cell r="D2782" t="str">
            <v>sa4&amp;7</v>
          </cell>
          <cell r="E2782" t="str">
            <v>B</v>
          </cell>
          <cell r="F2782" t="str">
            <v>SENIOR MENTAL HEALTH COUNSELOR, RN</v>
          </cell>
          <cell r="G2782" t="str">
            <v>5280A</v>
          </cell>
          <cell r="H2782">
            <v>6790.09</v>
          </cell>
          <cell r="I2782">
            <v>1</v>
          </cell>
          <cell r="J2782">
            <v>12</v>
          </cell>
          <cell r="K2782">
            <v>1</v>
          </cell>
          <cell r="L2782">
            <v>83105.40203389831</v>
          </cell>
        </row>
        <row r="2783">
          <cell r="A2783">
            <v>101501</v>
          </cell>
          <cell r="B2783">
            <v>20483</v>
          </cell>
          <cell r="C2783">
            <v>20483</v>
          </cell>
          <cell r="D2783" t="str">
            <v>sa4&amp;7</v>
          </cell>
          <cell r="E2783" t="str">
            <v>B</v>
          </cell>
          <cell r="F2783" t="str">
            <v xml:space="preserve">SENIOR TYPIST-CLERK                </v>
          </cell>
          <cell r="G2783" t="str">
            <v>2216A</v>
          </cell>
          <cell r="H2783">
            <v>3013.55</v>
          </cell>
          <cell r="I2783">
            <v>1</v>
          </cell>
          <cell r="J2783">
            <v>12</v>
          </cell>
          <cell r="K2783">
            <v>1</v>
          </cell>
          <cell r="L2783">
            <v>36162.6</v>
          </cell>
        </row>
        <row r="2784">
          <cell r="A2784">
            <v>102365</v>
          </cell>
          <cell r="B2784">
            <v>20483</v>
          </cell>
          <cell r="C2784">
            <v>20483</v>
          </cell>
          <cell r="D2784" t="str">
            <v>sa4&amp;7</v>
          </cell>
          <cell r="E2784" t="str">
            <v>B</v>
          </cell>
          <cell r="F2784" t="str">
            <v xml:space="preserve">SENIOR TYPIST-CLERK                </v>
          </cell>
          <cell r="G2784" t="str">
            <v>2216A</v>
          </cell>
          <cell r="H2784">
            <v>3013.55</v>
          </cell>
          <cell r="I2784">
            <v>1</v>
          </cell>
          <cell r="J2784">
            <v>12</v>
          </cell>
          <cell r="K2784">
            <v>1</v>
          </cell>
          <cell r="L2784">
            <v>36162.6</v>
          </cell>
        </row>
        <row r="2785">
          <cell r="A2785">
            <v>102487</v>
          </cell>
          <cell r="B2785">
            <v>20465</v>
          </cell>
          <cell r="C2785">
            <v>20483</v>
          </cell>
          <cell r="D2785" t="str">
            <v>sa4&amp;7</v>
          </cell>
          <cell r="E2785" t="str">
            <v>B</v>
          </cell>
          <cell r="F2785" t="str">
            <v xml:space="preserve">SENIOR TYPIST-CLERK                </v>
          </cell>
          <cell r="G2785" t="str">
            <v>2216A</v>
          </cell>
          <cell r="H2785">
            <v>3013.55</v>
          </cell>
          <cell r="I2785">
            <v>1</v>
          </cell>
          <cell r="J2785">
            <v>12</v>
          </cell>
          <cell r="K2785">
            <v>1</v>
          </cell>
          <cell r="L2785">
            <v>36162.6</v>
          </cell>
        </row>
        <row r="2786">
          <cell r="A2786">
            <v>102769</v>
          </cell>
          <cell r="B2786">
            <v>20483</v>
          </cell>
          <cell r="C2786">
            <v>20483</v>
          </cell>
          <cell r="D2786" t="str">
            <v>sa4&amp;7</v>
          </cell>
          <cell r="E2786" t="str">
            <v>B</v>
          </cell>
          <cell r="F2786" t="str">
            <v xml:space="preserve">SR COMMUN MENTAL HLTH PSYCHOLOGIST </v>
          </cell>
          <cell r="G2786" t="str">
            <v>8712A</v>
          </cell>
          <cell r="H2786">
            <v>7311.45</v>
          </cell>
          <cell r="I2786">
            <v>1</v>
          </cell>
          <cell r="J2786">
            <v>12</v>
          </cell>
          <cell r="K2786">
            <v>1</v>
          </cell>
          <cell r="L2786">
            <v>87737.16</v>
          </cell>
        </row>
        <row r="2787">
          <cell r="A2787">
            <v>101520</v>
          </cell>
          <cell r="B2787">
            <v>20483</v>
          </cell>
          <cell r="C2787">
            <v>20483</v>
          </cell>
          <cell r="D2787" t="str">
            <v>sa4&amp;7</v>
          </cell>
          <cell r="E2787" t="str">
            <v>B</v>
          </cell>
          <cell r="F2787" t="str">
            <v xml:space="preserve">STAFF ASSISTANT I                  </v>
          </cell>
          <cell r="G2787" t="str">
            <v>0907A</v>
          </cell>
          <cell r="H2787">
            <v>3453.18</v>
          </cell>
          <cell r="I2787">
            <v>1</v>
          </cell>
          <cell r="J2787">
            <v>12</v>
          </cell>
          <cell r="K2787">
            <v>1</v>
          </cell>
          <cell r="L2787">
            <v>41438.480000000003</v>
          </cell>
        </row>
        <row r="2788">
          <cell r="A2788">
            <v>103637</v>
          </cell>
          <cell r="B2788">
            <v>18634</v>
          </cell>
          <cell r="C2788">
            <v>20483</v>
          </cell>
          <cell r="D2788" t="str">
            <v>sa4&amp;7</v>
          </cell>
          <cell r="E2788" t="str">
            <v>B</v>
          </cell>
          <cell r="F2788" t="str">
            <v xml:space="preserve">SUPVG MENTAL HEALTH PSYCHIATRIST   </v>
          </cell>
          <cell r="G2788" t="str">
            <v>4737A</v>
          </cell>
          <cell r="H2788">
            <v>13870</v>
          </cell>
          <cell r="I2788">
            <v>1</v>
          </cell>
          <cell r="J2788">
            <v>12</v>
          </cell>
          <cell r="K2788">
            <v>1</v>
          </cell>
          <cell r="L2788">
            <v>166440</v>
          </cell>
        </row>
        <row r="2789">
          <cell r="A2789">
            <v>101633</v>
          </cell>
          <cell r="B2789">
            <v>20483</v>
          </cell>
          <cell r="C2789">
            <v>20483</v>
          </cell>
          <cell r="D2789" t="str">
            <v>sa4&amp;7</v>
          </cell>
          <cell r="E2789" t="str">
            <v>B</v>
          </cell>
          <cell r="F2789" t="str">
            <v xml:space="preserve">TRANSCRIBER TYPIST                 </v>
          </cell>
          <cell r="G2789" t="str">
            <v>2201A</v>
          </cell>
          <cell r="H2789">
            <v>2906</v>
          </cell>
          <cell r="I2789">
            <v>1</v>
          </cell>
          <cell r="J2789">
            <v>12</v>
          </cell>
          <cell r="K2789">
            <v>1</v>
          </cell>
          <cell r="L2789">
            <v>34872</v>
          </cell>
        </row>
        <row r="2790">
          <cell r="A2790">
            <v>104284</v>
          </cell>
          <cell r="B2790">
            <v>20477</v>
          </cell>
          <cell r="C2790">
            <v>20450</v>
          </cell>
          <cell r="D2790" t="str">
            <v>sa4&amp;7</v>
          </cell>
          <cell r="E2790" t="str">
            <v>B</v>
          </cell>
          <cell r="F2790" t="str">
            <v>CLINICAL PSYCHOLOGIST II</v>
          </cell>
          <cell r="G2790" t="str">
            <v>8697A</v>
          </cell>
          <cell r="H2790">
            <v>6993.82</v>
          </cell>
          <cell r="I2790">
            <v>1</v>
          </cell>
          <cell r="J2790">
            <v>12</v>
          </cell>
          <cell r="K2790">
            <v>1</v>
          </cell>
          <cell r="L2790">
            <v>83925.52</v>
          </cell>
        </row>
        <row r="2791">
          <cell r="A2791">
            <v>106348</v>
          </cell>
          <cell r="B2791">
            <v>21564</v>
          </cell>
          <cell r="C2791">
            <v>20450</v>
          </cell>
          <cell r="D2791" t="str">
            <v>sa4&amp;7</v>
          </cell>
          <cell r="E2791" t="str">
            <v>B</v>
          </cell>
          <cell r="F2791" t="str">
            <v>CLINICAL PSYCHOLOGIST II</v>
          </cell>
          <cell r="G2791" t="str">
            <v>8697A</v>
          </cell>
          <cell r="H2791">
            <v>6993.82</v>
          </cell>
          <cell r="I2791">
            <v>1</v>
          </cell>
          <cell r="J2791">
            <v>12</v>
          </cell>
          <cell r="K2791">
            <v>1</v>
          </cell>
          <cell r="L2791">
            <v>83925.52</v>
          </cell>
        </row>
        <row r="2792">
          <cell r="A2792">
            <v>109394</v>
          </cell>
          <cell r="B2792">
            <v>20450</v>
          </cell>
          <cell r="C2792">
            <v>20450</v>
          </cell>
          <cell r="D2792" t="str">
            <v>sa4&amp;7</v>
          </cell>
          <cell r="E2792" t="str">
            <v>B</v>
          </cell>
          <cell r="F2792" t="str">
            <v>CLINICAL PSYCHOLOGIST II</v>
          </cell>
          <cell r="G2792" t="str">
            <v>8697A</v>
          </cell>
          <cell r="H2792">
            <v>6993.82</v>
          </cell>
          <cell r="I2792">
            <v>1</v>
          </cell>
          <cell r="J2792">
            <v>12</v>
          </cell>
          <cell r="K2792">
            <v>1</v>
          </cell>
          <cell r="L2792">
            <v>83925.84</v>
          </cell>
        </row>
        <row r="2793">
          <cell r="A2793">
            <v>109395</v>
          </cell>
          <cell r="B2793">
            <v>20450</v>
          </cell>
          <cell r="C2793">
            <v>20450</v>
          </cell>
          <cell r="D2793" t="str">
            <v>sa4&amp;7</v>
          </cell>
          <cell r="E2793" t="str">
            <v>B</v>
          </cell>
          <cell r="F2793" t="str">
            <v>CLINICAL PSYCHOLOGIST II</v>
          </cell>
          <cell r="G2793" t="str">
            <v>8697A</v>
          </cell>
          <cell r="H2793">
            <v>6993.82</v>
          </cell>
          <cell r="I2793">
            <v>1</v>
          </cell>
          <cell r="J2793">
            <v>12</v>
          </cell>
          <cell r="K2793">
            <v>1</v>
          </cell>
          <cell r="L2793">
            <v>83925.84</v>
          </cell>
        </row>
        <row r="2794">
          <cell r="A2794">
            <v>100164</v>
          </cell>
          <cell r="B2794">
            <v>20679</v>
          </cell>
          <cell r="C2794">
            <v>20450</v>
          </cell>
          <cell r="D2794" t="str">
            <v>sa4&amp;7</v>
          </cell>
          <cell r="E2794" t="str">
            <v>B</v>
          </cell>
          <cell r="F2794" t="str">
            <v>COMMUNITY MENTAL HEALTH PSYCHOLOGIST</v>
          </cell>
          <cell r="G2794" t="str">
            <v>8711A</v>
          </cell>
          <cell r="H2794">
            <v>6942.55</v>
          </cell>
          <cell r="I2794">
            <v>1</v>
          </cell>
          <cell r="J2794">
            <v>12</v>
          </cell>
          <cell r="K2794">
            <v>1</v>
          </cell>
          <cell r="L2794">
            <v>83310.2</v>
          </cell>
        </row>
        <row r="2795">
          <cell r="A2795">
            <v>102856</v>
          </cell>
          <cell r="B2795">
            <v>20981</v>
          </cell>
          <cell r="C2795">
            <v>20450</v>
          </cell>
          <cell r="D2795" t="str">
            <v>sa4&amp;7</v>
          </cell>
          <cell r="E2795" t="str">
            <v>B</v>
          </cell>
          <cell r="F2795" t="str">
            <v>MENTAL HEALTH COUNSELOR, RN</v>
          </cell>
          <cell r="G2795" t="str">
            <v>5278A</v>
          </cell>
          <cell r="H2795">
            <v>6275.27</v>
          </cell>
          <cell r="I2795">
            <v>1</v>
          </cell>
          <cell r="J2795">
            <v>12</v>
          </cell>
          <cell r="K2795">
            <v>1</v>
          </cell>
          <cell r="L2795">
            <v>76804.323333333334</v>
          </cell>
        </row>
        <row r="2796">
          <cell r="A2796">
            <v>102861</v>
          </cell>
          <cell r="B2796">
            <v>20450</v>
          </cell>
          <cell r="C2796">
            <v>20450</v>
          </cell>
          <cell r="D2796" t="str">
            <v>sa4&amp;7</v>
          </cell>
          <cell r="E2796" t="str">
            <v>B</v>
          </cell>
          <cell r="F2796" t="str">
            <v>MENTAL HEALTH COUNSELOR, RN</v>
          </cell>
          <cell r="G2796" t="str">
            <v>5278A</v>
          </cell>
          <cell r="H2796">
            <v>6275.27</v>
          </cell>
          <cell r="I2796">
            <v>1</v>
          </cell>
          <cell r="J2796">
            <v>6</v>
          </cell>
          <cell r="K2796">
            <v>0.5</v>
          </cell>
          <cell r="L2796">
            <v>35373.241666666661</v>
          </cell>
        </row>
        <row r="2797">
          <cell r="A2797">
            <v>102862</v>
          </cell>
          <cell r="B2797">
            <v>20450</v>
          </cell>
          <cell r="C2797">
            <v>20450</v>
          </cell>
          <cell r="D2797" t="str">
            <v>sa4&amp;7</v>
          </cell>
          <cell r="E2797" t="str">
            <v>B</v>
          </cell>
          <cell r="F2797" t="str">
            <v>MENTAL HEALTH COUNSELOR, RN</v>
          </cell>
          <cell r="G2797" t="str">
            <v>5278A</v>
          </cell>
          <cell r="H2797">
            <v>6275.27</v>
          </cell>
          <cell r="I2797">
            <v>1</v>
          </cell>
          <cell r="J2797">
            <v>12</v>
          </cell>
          <cell r="K2797">
            <v>1</v>
          </cell>
          <cell r="L2797">
            <v>76804.323333333334</v>
          </cell>
        </row>
        <row r="2798">
          <cell r="A2798">
            <v>102864</v>
          </cell>
          <cell r="B2798">
            <v>20450</v>
          </cell>
          <cell r="C2798">
            <v>20450</v>
          </cell>
          <cell r="D2798" t="str">
            <v>sa4&amp;7</v>
          </cell>
          <cell r="E2798" t="str">
            <v>B</v>
          </cell>
          <cell r="F2798" t="str">
            <v>MENTAL HEALTH COUNSELOR, RN</v>
          </cell>
          <cell r="G2798" t="str">
            <v>5278A</v>
          </cell>
          <cell r="H2798">
            <v>6275.27</v>
          </cell>
          <cell r="I2798">
            <v>1</v>
          </cell>
          <cell r="J2798">
            <v>12</v>
          </cell>
          <cell r="K2798">
            <v>1</v>
          </cell>
          <cell r="L2798">
            <v>76804.323333333334</v>
          </cell>
        </row>
        <row r="2799">
          <cell r="A2799">
            <v>103561</v>
          </cell>
          <cell r="B2799">
            <v>20450</v>
          </cell>
          <cell r="C2799">
            <v>20450</v>
          </cell>
          <cell r="D2799" t="str">
            <v>sa4&amp;7</v>
          </cell>
          <cell r="E2799" t="str">
            <v>B</v>
          </cell>
          <cell r="F2799" t="str">
            <v>MENTAL HEALTH COUNSELOR, RN</v>
          </cell>
          <cell r="G2799" t="str">
            <v>5278A</v>
          </cell>
          <cell r="H2799">
            <v>6275.27</v>
          </cell>
          <cell r="I2799">
            <v>1</v>
          </cell>
          <cell r="J2799">
            <v>12</v>
          </cell>
          <cell r="K2799">
            <v>1</v>
          </cell>
          <cell r="L2799">
            <v>76804.323333333334</v>
          </cell>
        </row>
        <row r="2800">
          <cell r="A2800">
            <v>103564</v>
          </cell>
          <cell r="B2800">
            <v>20450</v>
          </cell>
          <cell r="C2800">
            <v>20450</v>
          </cell>
          <cell r="D2800" t="str">
            <v>sa4&amp;7</v>
          </cell>
          <cell r="E2800" t="str">
            <v>B</v>
          </cell>
          <cell r="F2800" t="str">
            <v>MENTAL HEALTH COUNSELOR, RN</v>
          </cell>
          <cell r="G2800" t="str">
            <v>5278A</v>
          </cell>
          <cell r="H2800">
            <v>6275.27</v>
          </cell>
          <cell r="I2800">
            <v>1</v>
          </cell>
          <cell r="J2800">
            <v>6</v>
          </cell>
          <cell r="K2800">
            <v>0.5</v>
          </cell>
          <cell r="L2800">
            <v>38402.161666666667</v>
          </cell>
        </row>
        <row r="2801">
          <cell r="A2801">
            <v>104296</v>
          </cell>
          <cell r="B2801">
            <v>23001</v>
          </cell>
          <cell r="C2801">
            <v>20450</v>
          </cell>
          <cell r="D2801" t="str">
            <v>sa4&amp;7</v>
          </cell>
          <cell r="E2801" t="str">
            <v>B</v>
          </cell>
          <cell r="F2801" t="str">
            <v>MENTAL HEALTH COUNSELOR, RN</v>
          </cell>
          <cell r="G2801" t="str">
            <v>5278A</v>
          </cell>
          <cell r="H2801">
            <v>6275.27</v>
          </cell>
          <cell r="I2801">
            <v>1</v>
          </cell>
          <cell r="J2801">
            <v>12</v>
          </cell>
          <cell r="K2801">
            <v>1</v>
          </cell>
          <cell r="L2801">
            <v>76804.323333333334</v>
          </cell>
        </row>
        <row r="2802">
          <cell r="A2802">
            <v>104648</v>
          </cell>
          <cell r="B2802">
            <v>20450</v>
          </cell>
          <cell r="C2802">
            <v>20450</v>
          </cell>
          <cell r="D2802" t="str">
            <v>sa4&amp;7</v>
          </cell>
          <cell r="E2802" t="str">
            <v>B</v>
          </cell>
          <cell r="F2802" t="str">
            <v>MENTAL HEALTH COUNSELOR, RN</v>
          </cell>
          <cell r="G2802" t="str">
            <v>5278A</v>
          </cell>
          <cell r="H2802">
            <v>6275.27</v>
          </cell>
          <cell r="I2802">
            <v>1</v>
          </cell>
          <cell r="J2802">
            <v>12</v>
          </cell>
          <cell r="K2802">
            <v>1</v>
          </cell>
          <cell r="L2802">
            <v>76804.323333333334</v>
          </cell>
        </row>
        <row r="2803">
          <cell r="A2803">
            <v>104649</v>
          </cell>
          <cell r="B2803">
            <v>20450</v>
          </cell>
          <cell r="C2803">
            <v>20450</v>
          </cell>
          <cell r="D2803" t="str">
            <v>sa4&amp;7</v>
          </cell>
          <cell r="E2803" t="str">
            <v>B</v>
          </cell>
          <cell r="F2803" t="str">
            <v>MENTAL HEALTH COUNSELOR, RN</v>
          </cell>
          <cell r="G2803" t="str">
            <v>5278A</v>
          </cell>
          <cell r="H2803">
            <v>6275.27</v>
          </cell>
          <cell r="I2803">
            <v>1</v>
          </cell>
          <cell r="J2803">
            <v>12</v>
          </cell>
          <cell r="K2803">
            <v>1</v>
          </cell>
          <cell r="L2803">
            <v>76804.323333333334</v>
          </cell>
        </row>
        <row r="2804">
          <cell r="A2804">
            <v>109396</v>
          </cell>
          <cell r="B2804">
            <v>20450</v>
          </cell>
          <cell r="C2804">
            <v>20450</v>
          </cell>
          <cell r="D2804" t="str">
            <v>sa4&amp;7</v>
          </cell>
          <cell r="E2804" t="str">
            <v>B</v>
          </cell>
          <cell r="F2804" t="str">
            <v>MENTAL HEALTH COUNSELOR, RN</v>
          </cell>
          <cell r="G2804" t="str">
            <v>5278A</v>
          </cell>
          <cell r="H2804">
            <v>6275.27</v>
          </cell>
          <cell r="I2804">
            <v>1</v>
          </cell>
          <cell r="J2804">
            <v>12</v>
          </cell>
          <cell r="K2804">
            <v>1</v>
          </cell>
          <cell r="L2804">
            <v>82862.163333333345</v>
          </cell>
        </row>
        <row r="2805">
          <cell r="A2805">
            <v>109397</v>
          </cell>
          <cell r="B2805">
            <v>20450</v>
          </cell>
          <cell r="C2805">
            <v>20450</v>
          </cell>
          <cell r="D2805" t="str">
            <v>sa4&amp;7</v>
          </cell>
          <cell r="E2805" t="str">
            <v>B</v>
          </cell>
          <cell r="F2805" t="str">
            <v>MENTAL HEALTH COUNSELOR, RN</v>
          </cell>
          <cell r="G2805" t="str">
            <v>5278A</v>
          </cell>
          <cell r="H2805">
            <v>6275.27</v>
          </cell>
          <cell r="I2805">
            <v>1</v>
          </cell>
          <cell r="J2805">
            <v>12</v>
          </cell>
          <cell r="K2805">
            <v>1</v>
          </cell>
          <cell r="L2805">
            <v>82862.163333333345</v>
          </cell>
        </row>
        <row r="2806">
          <cell r="A2806">
            <v>109398</v>
          </cell>
          <cell r="B2806">
            <v>20450</v>
          </cell>
          <cell r="C2806">
            <v>20450</v>
          </cell>
          <cell r="D2806" t="str">
            <v>sa4&amp;7</v>
          </cell>
          <cell r="E2806" t="str">
            <v>B</v>
          </cell>
          <cell r="F2806" t="str">
            <v>MENTAL HEALTH EDUCATION CONSULTANT</v>
          </cell>
          <cell r="G2806" t="str">
            <v>8709A</v>
          </cell>
          <cell r="H2806">
            <v>7115.73</v>
          </cell>
          <cell r="I2806">
            <v>1</v>
          </cell>
          <cell r="J2806">
            <v>12</v>
          </cell>
          <cell r="K2806">
            <v>1</v>
          </cell>
          <cell r="L2806">
            <v>85388.76</v>
          </cell>
        </row>
        <row r="2807">
          <cell r="A2807">
            <v>109202</v>
          </cell>
          <cell r="B2807">
            <v>27506</v>
          </cell>
          <cell r="C2807">
            <v>20450</v>
          </cell>
          <cell r="D2807" t="str">
            <v>sa4&amp;7</v>
          </cell>
          <cell r="E2807" t="str">
            <v>B</v>
          </cell>
          <cell r="F2807" t="str">
            <v>PATIENT RESOURCES WORKER</v>
          </cell>
          <cell r="G2807" t="str">
            <v>9192A</v>
          </cell>
          <cell r="H2807">
            <v>2748.27</v>
          </cell>
          <cell r="I2807">
            <v>1</v>
          </cell>
          <cell r="J2807">
            <v>12</v>
          </cell>
          <cell r="K2807">
            <v>1</v>
          </cell>
          <cell r="L2807">
            <v>32979.24</v>
          </cell>
        </row>
        <row r="2808">
          <cell r="A2808">
            <v>102734</v>
          </cell>
          <cell r="B2808">
            <v>20465</v>
          </cell>
          <cell r="C2808">
            <v>20450</v>
          </cell>
          <cell r="D2808" t="str">
            <v>sa4&amp;7</v>
          </cell>
          <cell r="E2808" t="str">
            <v>B</v>
          </cell>
          <cell r="F2808" t="str">
            <v>PSYCHIATRIC SOCIAL WORKER II</v>
          </cell>
          <cell r="G2808" t="str">
            <v>9035A</v>
          </cell>
          <cell r="H2808">
            <v>5425.82</v>
          </cell>
          <cell r="I2808">
            <v>1</v>
          </cell>
          <cell r="J2808">
            <v>12</v>
          </cell>
          <cell r="K2808">
            <v>1</v>
          </cell>
          <cell r="L2808">
            <v>65109.84</v>
          </cell>
        </row>
        <row r="2809">
          <cell r="A2809">
            <v>102821</v>
          </cell>
          <cell r="B2809">
            <v>23003</v>
          </cell>
          <cell r="C2809">
            <v>20450</v>
          </cell>
          <cell r="D2809" t="str">
            <v>sa4&amp;7</v>
          </cell>
          <cell r="E2809" t="str">
            <v>B</v>
          </cell>
          <cell r="F2809" t="str">
            <v>PSYCHIATRIC SOCIAL WORKER II</v>
          </cell>
          <cell r="G2809" t="str">
            <v>9035A</v>
          </cell>
          <cell r="H2809">
            <v>5425.82</v>
          </cell>
          <cell r="I2809">
            <v>1</v>
          </cell>
          <cell r="J2809">
            <v>12</v>
          </cell>
          <cell r="K2809">
            <v>1</v>
          </cell>
          <cell r="L2809">
            <v>65109.84</v>
          </cell>
        </row>
        <row r="2810">
          <cell r="A2810">
            <v>103941</v>
          </cell>
          <cell r="B2810">
            <v>23010</v>
          </cell>
          <cell r="C2810">
            <v>20450</v>
          </cell>
          <cell r="D2810" t="str">
            <v>sa4&amp;7</v>
          </cell>
          <cell r="E2810" t="str">
            <v>B</v>
          </cell>
          <cell r="F2810" t="str">
            <v>PSYCHIATRIC SOCIAL WORKER II</v>
          </cell>
          <cell r="G2810" t="str">
            <v>9035A</v>
          </cell>
          <cell r="H2810">
            <v>5425.82</v>
          </cell>
          <cell r="I2810">
            <v>1</v>
          </cell>
          <cell r="J2810">
            <v>12</v>
          </cell>
          <cell r="K2810">
            <v>1</v>
          </cell>
          <cell r="L2810">
            <v>65109.84</v>
          </cell>
        </row>
        <row r="2811">
          <cell r="A2811">
            <v>106044</v>
          </cell>
          <cell r="B2811">
            <v>21533</v>
          </cell>
          <cell r="C2811">
            <v>20450</v>
          </cell>
          <cell r="D2811" t="str">
            <v>sa4&amp;7</v>
          </cell>
          <cell r="E2811" t="str">
            <v>B</v>
          </cell>
          <cell r="F2811" t="str">
            <v>REHABILITATION COUNSELOR II</v>
          </cell>
          <cell r="G2811" t="str">
            <v>8593A</v>
          </cell>
          <cell r="H2811">
            <v>4076.09</v>
          </cell>
          <cell r="I2811">
            <v>1</v>
          </cell>
          <cell r="J2811">
            <v>12</v>
          </cell>
          <cell r="K2811">
            <v>1</v>
          </cell>
          <cell r="L2811">
            <v>48922.8</v>
          </cell>
        </row>
        <row r="2812">
          <cell r="A2812">
            <v>106080</v>
          </cell>
          <cell r="B2812">
            <v>18676</v>
          </cell>
          <cell r="C2812">
            <v>18676</v>
          </cell>
          <cell r="D2812" t="str">
            <v>sa4&amp;7</v>
          </cell>
          <cell r="E2812" t="str">
            <v>B</v>
          </cell>
          <cell r="F2812" t="str">
            <v>CLINICAL PSYCHOLOGIST II</v>
          </cell>
          <cell r="G2812" t="str">
            <v>8697A</v>
          </cell>
          <cell r="H2812">
            <v>6993.82</v>
          </cell>
          <cell r="I2812">
            <v>1</v>
          </cell>
          <cell r="J2812">
            <v>12</v>
          </cell>
          <cell r="K2812">
            <v>1</v>
          </cell>
          <cell r="L2812">
            <v>83925.52</v>
          </cell>
        </row>
        <row r="2813">
          <cell r="A2813">
            <v>106082</v>
          </cell>
          <cell r="B2813">
            <v>18676</v>
          </cell>
          <cell r="C2813">
            <v>18676</v>
          </cell>
          <cell r="D2813" t="str">
            <v>sa4&amp;7</v>
          </cell>
          <cell r="E2813" t="str">
            <v>B</v>
          </cell>
          <cell r="F2813" t="str">
            <v>CLINICAL PSYCHOLOGIST II</v>
          </cell>
          <cell r="G2813" t="str">
            <v>8697A</v>
          </cell>
          <cell r="H2813">
            <v>6993.82</v>
          </cell>
          <cell r="I2813">
            <v>1</v>
          </cell>
          <cell r="J2813">
            <v>12</v>
          </cell>
          <cell r="K2813">
            <v>1</v>
          </cell>
          <cell r="L2813">
            <v>83925.52</v>
          </cell>
        </row>
        <row r="2814">
          <cell r="A2814">
            <v>106086</v>
          </cell>
          <cell r="B2814">
            <v>18676</v>
          </cell>
          <cell r="C2814">
            <v>18676</v>
          </cell>
          <cell r="D2814" t="str">
            <v>sa4&amp;7</v>
          </cell>
          <cell r="E2814" t="str">
            <v>B</v>
          </cell>
          <cell r="F2814" t="str">
            <v>CLINICAL PSYCHOLOGIST II</v>
          </cell>
          <cell r="G2814" t="str">
            <v>8697A</v>
          </cell>
          <cell r="H2814">
            <v>6993.82</v>
          </cell>
          <cell r="I2814">
            <v>1</v>
          </cell>
          <cell r="J2814">
            <v>12</v>
          </cell>
          <cell r="K2814">
            <v>1</v>
          </cell>
          <cell r="L2814">
            <v>83925.52</v>
          </cell>
        </row>
        <row r="2815">
          <cell r="A2815">
            <v>100301</v>
          </cell>
          <cell r="B2815">
            <v>20923</v>
          </cell>
          <cell r="C2815">
            <v>18676</v>
          </cell>
          <cell r="D2815" t="str">
            <v>sa4&amp;7</v>
          </cell>
          <cell r="E2815" t="str">
            <v>B</v>
          </cell>
          <cell r="F2815" t="str">
            <v xml:space="preserve">INTERMEDIATE STENOGRAPHER          </v>
          </cell>
          <cell r="G2815" t="str">
            <v>2172A</v>
          </cell>
          <cell r="H2815">
            <v>2934</v>
          </cell>
          <cell r="I2815">
            <v>1</v>
          </cell>
          <cell r="J2815">
            <v>12</v>
          </cell>
          <cell r="K2815">
            <v>1</v>
          </cell>
          <cell r="L2815">
            <v>35208</v>
          </cell>
        </row>
        <row r="2816">
          <cell r="A2816">
            <v>106090</v>
          </cell>
          <cell r="B2816">
            <v>18676</v>
          </cell>
          <cell r="C2816">
            <v>18676</v>
          </cell>
          <cell r="D2816" t="str">
            <v>sa4&amp;7</v>
          </cell>
          <cell r="E2816" t="str">
            <v>B</v>
          </cell>
          <cell r="F2816" t="str">
            <v>INTERMEDIATE TYPIST-CLERK</v>
          </cell>
          <cell r="G2816" t="str">
            <v>2214A</v>
          </cell>
          <cell r="H2816">
            <v>2675.27</v>
          </cell>
          <cell r="I2816">
            <v>1</v>
          </cell>
          <cell r="J2816">
            <v>12</v>
          </cell>
          <cell r="K2816">
            <v>1</v>
          </cell>
          <cell r="L2816">
            <v>32103.16</v>
          </cell>
        </row>
        <row r="2817">
          <cell r="A2817">
            <v>100488</v>
          </cell>
          <cell r="B2817">
            <v>20944</v>
          </cell>
          <cell r="C2817">
            <v>18676</v>
          </cell>
          <cell r="D2817" t="str">
            <v>sa4&amp;7</v>
          </cell>
          <cell r="E2817" t="str">
            <v>B</v>
          </cell>
          <cell r="F2817" t="str">
            <v>MEDICAL CASE WORKER II</v>
          </cell>
          <cell r="G2817" t="str">
            <v>9002A</v>
          </cell>
          <cell r="H2817">
            <v>3938.82</v>
          </cell>
          <cell r="I2817">
            <v>1</v>
          </cell>
          <cell r="J2817">
            <v>12</v>
          </cell>
          <cell r="K2817">
            <v>1</v>
          </cell>
          <cell r="L2817">
            <v>47265.68</v>
          </cell>
        </row>
        <row r="2818">
          <cell r="A2818">
            <v>106101</v>
          </cell>
          <cell r="B2818">
            <v>18676</v>
          </cell>
          <cell r="C2818">
            <v>18676</v>
          </cell>
          <cell r="D2818" t="str">
            <v>sa4&amp;7</v>
          </cell>
          <cell r="E2818" t="str">
            <v>B</v>
          </cell>
          <cell r="F2818" t="str">
            <v>MEDICAL CASE WORKER II</v>
          </cell>
          <cell r="G2818" t="str">
            <v>9002A</v>
          </cell>
          <cell r="H2818">
            <v>3938.82</v>
          </cell>
          <cell r="I2818">
            <v>1</v>
          </cell>
          <cell r="J2818">
            <v>12</v>
          </cell>
          <cell r="K2818">
            <v>1</v>
          </cell>
          <cell r="L2818">
            <v>47265.68</v>
          </cell>
        </row>
        <row r="2819">
          <cell r="A2819">
            <v>106105</v>
          </cell>
          <cell r="B2819">
            <v>18676</v>
          </cell>
          <cell r="C2819">
            <v>18676</v>
          </cell>
          <cell r="D2819" t="str">
            <v>sa4&amp;7</v>
          </cell>
          <cell r="E2819" t="str">
            <v>B</v>
          </cell>
          <cell r="F2819" t="str">
            <v>MEDICAL CASE WORKER II</v>
          </cell>
          <cell r="G2819" t="str">
            <v>9002A</v>
          </cell>
          <cell r="H2819">
            <v>3938.82</v>
          </cell>
          <cell r="I2819">
            <v>1</v>
          </cell>
          <cell r="J2819">
            <v>12</v>
          </cell>
          <cell r="K2819">
            <v>1</v>
          </cell>
          <cell r="L2819">
            <v>47265.68</v>
          </cell>
        </row>
        <row r="2820">
          <cell r="A2820">
            <v>106110</v>
          </cell>
          <cell r="B2820">
            <v>18676</v>
          </cell>
          <cell r="C2820">
            <v>18676</v>
          </cell>
          <cell r="D2820" t="str">
            <v>sa4&amp;7</v>
          </cell>
          <cell r="E2820" t="str">
            <v>B</v>
          </cell>
          <cell r="F2820" t="str">
            <v>MEDICAL CASE WORKER II</v>
          </cell>
          <cell r="G2820" t="str">
            <v>9002A</v>
          </cell>
          <cell r="H2820">
            <v>3938.82</v>
          </cell>
          <cell r="I2820">
            <v>1</v>
          </cell>
          <cell r="J2820">
            <v>12</v>
          </cell>
          <cell r="K2820">
            <v>1</v>
          </cell>
          <cell r="L2820">
            <v>47265.68</v>
          </cell>
        </row>
        <row r="2821">
          <cell r="A2821">
            <v>106624</v>
          </cell>
          <cell r="B2821">
            <v>18676</v>
          </cell>
          <cell r="C2821">
            <v>18676</v>
          </cell>
          <cell r="D2821" t="str">
            <v>sa4&amp;7</v>
          </cell>
          <cell r="E2821" t="str">
            <v>B</v>
          </cell>
          <cell r="F2821" t="str">
            <v>MEDICAL CASE WORKER II</v>
          </cell>
          <cell r="G2821" t="str">
            <v>9002A</v>
          </cell>
          <cell r="H2821">
            <v>3938.82</v>
          </cell>
          <cell r="I2821">
            <v>1</v>
          </cell>
          <cell r="J2821">
            <v>12</v>
          </cell>
          <cell r="K2821">
            <v>1</v>
          </cell>
          <cell r="L2821">
            <v>47265.68</v>
          </cell>
        </row>
        <row r="2822">
          <cell r="A2822">
            <v>104077</v>
          </cell>
          <cell r="B2822">
            <v>18676</v>
          </cell>
          <cell r="C2822">
            <v>18676</v>
          </cell>
          <cell r="D2822" t="str">
            <v>sa4&amp;7</v>
          </cell>
          <cell r="E2822" t="str">
            <v>B</v>
          </cell>
          <cell r="F2822" t="str">
            <v xml:space="preserve">MENTAL HEALTH ANALYST III          </v>
          </cell>
          <cell r="G2822" t="str">
            <v>4731A</v>
          </cell>
          <cell r="H2822">
            <v>7329.55</v>
          </cell>
          <cell r="I2822">
            <v>1</v>
          </cell>
          <cell r="J2822">
            <v>12</v>
          </cell>
          <cell r="K2822">
            <v>1</v>
          </cell>
          <cell r="L2822">
            <v>87954.76</v>
          </cell>
        </row>
        <row r="2823">
          <cell r="A2823">
            <v>106627</v>
          </cell>
          <cell r="B2823">
            <v>18676</v>
          </cell>
          <cell r="C2823">
            <v>18676</v>
          </cell>
          <cell r="D2823" t="str">
            <v>sa4&amp;7</v>
          </cell>
          <cell r="E2823" t="str">
            <v>B</v>
          </cell>
          <cell r="F2823" t="str">
            <v>MENTAL HEALTH COUNSELOR, RN</v>
          </cell>
          <cell r="G2823" t="str">
            <v>5278A</v>
          </cell>
          <cell r="H2823">
            <v>6275.27</v>
          </cell>
          <cell r="I2823">
            <v>1</v>
          </cell>
          <cell r="J2823">
            <v>12</v>
          </cell>
          <cell r="K2823">
            <v>1</v>
          </cell>
          <cell r="L2823">
            <v>76804.323333333334</v>
          </cell>
        </row>
        <row r="2824">
          <cell r="A2824">
            <v>106146</v>
          </cell>
          <cell r="B2824">
            <v>18676</v>
          </cell>
          <cell r="C2824">
            <v>18676</v>
          </cell>
          <cell r="D2824" t="str">
            <v>sa4&amp;7</v>
          </cell>
          <cell r="E2824" t="str">
            <v>B</v>
          </cell>
          <cell r="F2824" t="str">
            <v>MENTAL HEALTH PSYCHIATRIST</v>
          </cell>
          <cell r="G2824" t="str">
            <v>4735A</v>
          </cell>
          <cell r="H2824">
            <v>12844</v>
          </cell>
          <cell r="I2824">
            <v>1</v>
          </cell>
          <cell r="J2824">
            <v>6</v>
          </cell>
          <cell r="K2824">
            <v>0.5</v>
          </cell>
          <cell r="L2824">
            <v>77064</v>
          </cell>
        </row>
        <row r="2825">
          <cell r="A2825">
            <v>106147</v>
          </cell>
          <cell r="B2825">
            <v>18676</v>
          </cell>
          <cell r="C2825">
            <v>18676</v>
          </cell>
          <cell r="D2825" t="str">
            <v>sa4&amp;7</v>
          </cell>
          <cell r="E2825" t="str">
            <v>B</v>
          </cell>
          <cell r="F2825" t="str">
            <v>MENTAL HEALTH PSYCHIATRIST</v>
          </cell>
          <cell r="G2825" t="str">
            <v>4735A</v>
          </cell>
          <cell r="H2825">
            <v>12844</v>
          </cell>
          <cell r="I2825">
            <v>1</v>
          </cell>
          <cell r="J2825">
            <v>6</v>
          </cell>
          <cell r="K2825">
            <v>0.5</v>
          </cell>
          <cell r="L2825">
            <v>77064</v>
          </cell>
        </row>
        <row r="2826">
          <cell r="A2826">
            <v>106148</v>
          </cell>
          <cell r="B2826">
            <v>18676</v>
          </cell>
          <cell r="C2826">
            <v>18676</v>
          </cell>
          <cell r="D2826" t="str">
            <v>sa4&amp;7</v>
          </cell>
          <cell r="E2826" t="str">
            <v>B</v>
          </cell>
          <cell r="F2826" t="str">
            <v>MENTAL HEALTH PSYCHIATRIST</v>
          </cell>
          <cell r="G2826" t="str">
            <v>4735A</v>
          </cell>
          <cell r="H2826">
            <v>12844</v>
          </cell>
          <cell r="I2826">
            <v>1</v>
          </cell>
          <cell r="J2826">
            <v>6</v>
          </cell>
          <cell r="K2826">
            <v>0.5</v>
          </cell>
          <cell r="L2826">
            <v>77064</v>
          </cell>
        </row>
        <row r="2827">
          <cell r="A2827">
            <v>106155</v>
          </cell>
          <cell r="B2827">
            <v>18676</v>
          </cell>
          <cell r="C2827">
            <v>18676</v>
          </cell>
          <cell r="D2827" t="str">
            <v>sa4&amp;7</v>
          </cell>
          <cell r="E2827" t="str">
            <v>B</v>
          </cell>
          <cell r="F2827" t="str">
            <v>MENTAL HEALTH SERVICES COORD I</v>
          </cell>
          <cell r="G2827" t="str">
            <v>8148A</v>
          </cell>
          <cell r="H2827">
            <v>5126.91</v>
          </cell>
          <cell r="I2827">
            <v>1</v>
          </cell>
          <cell r="J2827">
            <v>12</v>
          </cell>
          <cell r="K2827">
            <v>1</v>
          </cell>
          <cell r="L2827">
            <v>61522.92</v>
          </cell>
        </row>
        <row r="2828">
          <cell r="A2828">
            <v>106140</v>
          </cell>
          <cell r="B2828">
            <v>18676</v>
          </cell>
          <cell r="C2828">
            <v>18676</v>
          </cell>
          <cell r="D2828" t="str">
            <v>sa4&amp;7</v>
          </cell>
          <cell r="E2828" t="str">
            <v>B</v>
          </cell>
          <cell r="F2828" t="str">
            <v>MENTAL HLTH CLINICAL DIST CHIEF</v>
          </cell>
          <cell r="G2828" t="str">
            <v>4722A</v>
          </cell>
          <cell r="H2828">
            <v>10074</v>
          </cell>
          <cell r="I2828">
            <v>1</v>
          </cell>
          <cell r="J2828">
            <v>12</v>
          </cell>
          <cell r="K2828">
            <v>1</v>
          </cell>
          <cell r="L2828">
            <v>120887.6</v>
          </cell>
        </row>
        <row r="2829">
          <cell r="A2829">
            <v>102837</v>
          </cell>
          <cell r="B2829">
            <v>20560</v>
          </cell>
          <cell r="C2829">
            <v>18676</v>
          </cell>
          <cell r="D2829" t="str">
            <v>sa4&amp;7</v>
          </cell>
          <cell r="E2829" t="str">
            <v>B</v>
          </cell>
          <cell r="F2829" t="str">
            <v>MNTL HLTH CLINICAL PROGRAM HEAD</v>
          </cell>
          <cell r="G2829" t="str">
            <v>4726A</v>
          </cell>
          <cell r="H2829">
            <v>8709.73</v>
          </cell>
          <cell r="I2829">
            <v>1</v>
          </cell>
          <cell r="J2829">
            <v>12</v>
          </cell>
          <cell r="K2829">
            <v>1</v>
          </cell>
          <cell r="L2829">
            <v>104516.76</v>
          </cell>
        </row>
        <row r="2830">
          <cell r="A2830">
            <v>106138</v>
          </cell>
          <cell r="B2830">
            <v>18676</v>
          </cell>
          <cell r="C2830">
            <v>18676</v>
          </cell>
          <cell r="D2830" t="str">
            <v>sa4&amp;7</v>
          </cell>
          <cell r="E2830" t="str">
            <v>B</v>
          </cell>
          <cell r="F2830" t="str">
            <v>MNTL HLTH CLINICAL PROGRAM HEAD</v>
          </cell>
          <cell r="G2830" t="str">
            <v>4726A</v>
          </cell>
          <cell r="H2830">
            <v>8709.73</v>
          </cell>
          <cell r="I2830">
            <v>1</v>
          </cell>
          <cell r="J2830">
            <v>12</v>
          </cell>
          <cell r="K2830">
            <v>1</v>
          </cell>
          <cell r="L2830">
            <v>104516.76</v>
          </cell>
        </row>
        <row r="2831">
          <cell r="A2831">
            <v>106139</v>
          </cell>
          <cell r="B2831">
            <v>18676</v>
          </cell>
          <cell r="C2831">
            <v>18676</v>
          </cell>
          <cell r="D2831" t="str">
            <v>sa4&amp;7</v>
          </cell>
          <cell r="E2831" t="str">
            <v>B</v>
          </cell>
          <cell r="F2831" t="str">
            <v>MNTL HLTH CLINICAL PROGRAM HEAD</v>
          </cell>
          <cell r="G2831" t="str">
            <v>4726A</v>
          </cell>
          <cell r="H2831">
            <v>8709.73</v>
          </cell>
          <cell r="I2831">
            <v>1</v>
          </cell>
          <cell r="J2831">
            <v>12</v>
          </cell>
          <cell r="K2831">
            <v>1</v>
          </cell>
          <cell r="L2831">
            <v>104516.76</v>
          </cell>
        </row>
        <row r="2832">
          <cell r="A2832">
            <v>106166</v>
          </cell>
          <cell r="B2832">
            <v>18676</v>
          </cell>
          <cell r="C2832">
            <v>18676</v>
          </cell>
          <cell r="D2832" t="str">
            <v>sa4&amp;7</v>
          </cell>
          <cell r="E2832" t="str">
            <v>B</v>
          </cell>
          <cell r="F2832" t="str">
            <v xml:space="preserve">OCCUPATIONAL THERAPIST I </v>
          </cell>
          <cell r="G2832" t="str">
            <v>5856A</v>
          </cell>
          <cell r="H2832">
            <v>5756.27</v>
          </cell>
          <cell r="I2832">
            <v>1</v>
          </cell>
          <cell r="J2832">
            <v>12</v>
          </cell>
          <cell r="K2832">
            <v>1</v>
          </cell>
          <cell r="L2832">
            <v>68715.399999999994</v>
          </cell>
        </row>
        <row r="2833">
          <cell r="A2833">
            <v>106638</v>
          </cell>
          <cell r="B2833">
            <v>18676</v>
          </cell>
          <cell r="C2833">
            <v>18676</v>
          </cell>
          <cell r="D2833" t="str">
            <v>sa4&amp;7</v>
          </cell>
          <cell r="E2833" t="str">
            <v>B</v>
          </cell>
          <cell r="F2833" t="str">
            <v>PSYCHIATRIC SOCIAL WORKER II</v>
          </cell>
          <cell r="G2833" t="str">
            <v>9035A</v>
          </cell>
          <cell r="H2833">
            <v>5425.82</v>
          </cell>
          <cell r="I2833">
            <v>1</v>
          </cell>
          <cell r="J2833">
            <v>6</v>
          </cell>
          <cell r="K2833">
            <v>0.5</v>
          </cell>
          <cell r="L2833">
            <v>32554.92</v>
          </cell>
        </row>
        <row r="2834">
          <cell r="A2834">
            <v>104030</v>
          </cell>
          <cell r="B2834">
            <v>20923</v>
          </cell>
          <cell r="C2834">
            <v>18676</v>
          </cell>
          <cell r="D2834" t="str">
            <v>sa4&amp;7</v>
          </cell>
          <cell r="E2834" t="str">
            <v>B</v>
          </cell>
          <cell r="F2834" t="str">
            <v>REHABILITATION COUNSELOR II</v>
          </cell>
          <cell r="G2834" t="str">
            <v>8593A</v>
          </cell>
          <cell r="H2834">
            <v>4076.09</v>
          </cell>
          <cell r="I2834">
            <v>1</v>
          </cell>
          <cell r="J2834">
            <v>12</v>
          </cell>
          <cell r="K2834">
            <v>1</v>
          </cell>
          <cell r="L2834">
            <v>48922.8</v>
          </cell>
        </row>
        <row r="2835">
          <cell r="A2835">
            <v>106176</v>
          </cell>
          <cell r="B2835">
            <v>18676</v>
          </cell>
          <cell r="C2835">
            <v>18676</v>
          </cell>
          <cell r="D2835" t="str">
            <v>sa4&amp;7</v>
          </cell>
          <cell r="E2835" t="str">
            <v>B</v>
          </cell>
          <cell r="F2835" t="str">
            <v xml:space="preserve">SECRETARY III                      </v>
          </cell>
          <cell r="G2835" t="str">
            <v>2096A</v>
          </cell>
          <cell r="H2835">
            <v>3387</v>
          </cell>
          <cell r="I2835">
            <v>1</v>
          </cell>
          <cell r="J2835">
            <v>12</v>
          </cell>
          <cell r="K2835">
            <v>1</v>
          </cell>
          <cell r="L2835">
            <v>40643.839999999997</v>
          </cell>
        </row>
        <row r="2836">
          <cell r="A2836">
            <v>106644</v>
          </cell>
          <cell r="B2836">
            <v>18676</v>
          </cell>
          <cell r="C2836">
            <v>18676</v>
          </cell>
          <cell r="D2836" t="str">
            <v>sa4&amp;7</v>
          </cell>
          <cell r="E2836" t="str">
            <v>B</v>
          </cell>
          <cell r="F2836" t="str">
            <v xml:space="preserve">STUDENT PROFESSIONAL WORKER        </v>
          </cell>
          <cell r="G2836" t="str">
            <v>8243F</v>
          </cell>
          <cell r="H2836">
            <v>10.3</v>
          </cell>
          <cell r="I2836">
            <v>1</v>
          </cell>
          <cell r="J2836">
            <v>2088</v>
          </cell>
          <cell r="K2836">
            <v>0</v>
          </cell>
          <cell r="L2836">
            <v>21506</v>
          </cell>
        </row>
        <row r="2837">
          <cell r="A2837">
            <v>104421</v>
          </cell>
          <cell r="B2837">
            <v>23017</v>
          </cell>
          <cell r="C2837">
            <v>23017</v>
          </cell>
          <cell r="D2837" t="str">
            <v>sa4&amp;7</v>
          </cell>
          <cell r="E2837" t="str">
            <v>B</v>
          </cell>
          <cell r="F2837" t="str">
            <v>CLINICAL PSYCHOLOGIST II</v>
          </cell>
          <cell r="G2837" t="str">
            <v>8697A</v>
          </cell>
          <cell r="H2837">
            <v>6993.82</v>
          </cell>
          <cell r="I2837">
            <v>1</v>
          </cell>
          <cell r="J2837">
            <v>12</v>
          </cell>
          <cell r="K2837">
            <v>1</v>
          </cell>
          <cell r="L2837">
            <v>83925.52</v>
          </cell>
        </row>
        <row r="2838">
          <cell r="A2838">
            <v>100409</v>
          </cell>
          <cell r="B2838">
            <v>23017</v>
          </cell>
          <cell r="C2838">
            <v>23017</v>
          </cell>
          <cell r="D2838" t="str">
            <v>sa4&amp;7</v>
          </cell>
          <cell r="E2838" t="str">
            <v>B</v>
          </cell>
          <cell r="F2838" t="str">
            <v>INTERMEDIATE TYPIST-CLERK</v>
          </cell>
          <cell r="G2838" t="str">
            <v>2214A</v>
          </cell>
          <cell r="H2838">
            <v>2675.27</v>
          </cell>
          <cell r="I2838">
            <v>1</v>
          </cell>
          <cell r="J2838">
            <v>12</v>
          </cell>
          <cell r="K2838">
            <v>1</v>
          </cell>
          <cell r="L2838">
            <v>32103.16</v>
          </cell>
        </row>
        <row r="2839">
          <cell r="A2839">
            <v>100410</v>
          </cell>
          <cell r="B2839">
            <v>23017</v>
          </cell>
          <cell r="C2839">
            <v>23017</v>
          </cell>
          <cell r="D2839" t="str">
            <v>sa4&amp;7</v>
          </cell>
          <cell r="E2839" t="str">
            <v>B</v>
          </cell>
          <cell r="F2839" t="str">
            <v>INTERMEDIATE TYPIST-CLERK</v>
          </cell>
          <cell r="G2839" t="str">
            <v>2214A</v>
          </cell>
          <cell r="H2839">
            <v>2675.27</v>
          </cell>
          <cell r="I2839">
            <v>1</v>
          </cell>
          <cell r="J2839">
            <v>12</v>
          </cell>
          <cell r="K2839">
            <v>1</v>
          </cell>
          <cell r="L2839">
            <v>32103.16</v>
          </cell>
        </row>
        <row r="2840">
          <cell r="A2840">
            <v>100412</v>
          </cell>
          <cell r="B2840">
            <v>23017</v>
          </cell>
          <cell r="C2840">
            <v>23017</v>
          </cell>
          <cell r="D2840" t="str">
            <v>sa4&amp;7</v>
          </cell>
          <cell r="E2840" t="str">
            <v>B</v>
          </cell>
          <cell r="F2840" t="str">
            <v>INTERMEDIATE TYPIST-CLERK</v>
          </cell>
          <cell r="G2840" t="str">
            <v>2214A</v>
          </cell>
          <cell r="H2840">
            <v>2675.27</v>
          </cell>
          <cell r="I2840">
            <v>1</v>
          </cell>
          <cell r="J2840">
            <v>12</v>
          </cell>
          <cell r="K2840">
            <v>1</v>
          </cell>
          <cell r="L2840">
            <v>32103.16</v>
          </cell>
        </row>
        <row r="2841">
          <cell r="A2841">
            <v>102471</v>
          </cell>
          <cell r="B2841">
            <v>23017</v>
          </cell>
          <cell r="C2841">
            <v>23017</v>
          </cell>
          <cell r="D2841" t="str">
            <v>sa4&amp;7</v>
          </cell>
          <cell r="E2841" t="str">
            <v>B</v>
          </cell>
          <cell r="F2841" t="str">
            <v>INTERMEDIATE TYPIST-CLERK</v>
          </cell>
          <cell r="G2841" t="str">
            <v>2214A</v>
          </cell>
          <cell r="H2841">
            <v>2675.27</v>
          </cell>
          <cell r="I2841">
            <v>1</v>
          </cell>
          <cell r="J2841">
            <v>12</v>
          </cell>
          <cell r="K2841">
            <v>1</v>
          </cell>
          <cell r="L2841">
            <v>32103.16</v>
          </cell>
        </row>
        <row r="2842">
          <cell r="A2842">
            <v>102760</v>
          </cell>
          <cell r="B2842">
            <v>23017</v>
          </cell>
          <cell r="C2842">
            <v>23017</v>
          </cell>
          <cell r="D2842" t="str">
            <v>sa4&amp;7</v>
          </cell>
          <cell r="E2842" t="str">
            <v>B</v>
          </cell>
          <cell r="F2842" t="str">
            <v>INTERMEDIATE TYPIST-CLERK</v>
          </cell>
          <cell r="G2842" t="str">
            <v>2214A</v>
          </cell>
          <cell r="H2842">
            <v>2675.27</v>
          </cell>
          <cell r="I2842">
            <v>1</v>
          </cell>
          <cell r="J2842">
            <v>12</v>
          </cell>
          <cell r="K2842">
            <v>1</v>
          </cell>
          <cell r="L2842">
            <v>32103.16</v>
          </cell>
        </row>
        <row r="2843">
          <cell r="A2843">
            <v>104710</v>
          </cell>
          <cell r="B2843">
            <v>23017</v>
          </cell>
          <cell r="C2843">
            <v>23017</v>
          </cell>
          <cell r="D2843" t="str">
            <v>sa4&amp;7</v>
          </cell>
          <cell r="E2843" t="str">
            <v>B</v>
          </cell>
          <cell r="F2843" t="str">
            <v>INTERMEDIATE TYPIST-CLERK</v>
          </cell>
          <cell r="G2843" t="str">
            <v>2214A</v>
          </cell>
          <cell r="H2843">
            <v>2675.27</v>
          </cell>
          <cell r="I2843">
            <v>1</v>
          </cell>
          <cell r="J2843">
            <v>12</v>
          </cell>
          <cell r="K2843">
            <v>1</v>
          </cell>
          <cell r="L2843">
            <v>32103.16</v>
          </cell>
        </row>
        <row r="2844">
          <cell r="A2844">
            <v>106010</v>
          </cell>
          <cell r="B2844">
            <v>21533</v>
          </cell>
          <cell r="C2844">
            <v>23017</v>
          </cell>
          <cell r="D2844" t="str">
            <v>sa4&amp;7</v>
          </cell>
          <cell r="E2844" t="str">
            <v>B</v>
          </cell>
          <cell r="F2844" t="str">
            <v>INTERMEDIATE TYPIST-CLERK</v>
          </cell>
          <cell r="G2844" t="str">
            <v>2214A</v>
          </cell>
          <cell r="H2844">
            <v>2675.27</v>
          </cell>
          <cell r="I2844">
            <v>1</v>
          </cell>
          <cell r="J2844">
            <v>12</v>
          </cell>
          <cell r="K2844">
            <v>1</v>
          </cell>
          <cell r="L2844">
            <v>32103.16</v>
          </cell>
        </row>
        <row r="2845">
          <cell r="A2845">
            <v>109701</v>
          </cell>
          <cell r="B2845">
            <v>23017</v>
          </cell>
          <cell r="C2845">
            <v>23017</v>
          </cell>
          <cell r="D2845" t="str">
            <v>sa4&amp;7</v>
          </cell>
          <cell r="E2845" t="str">
            <v>B</v>
          </cell>
          <cell r="F2845" t="str">
            <v>INTERMEDIATE TYPIST-CLERK</v>
          </cell>
          <cell r="G2845" t="str">
            <v>2214A</v>
          </cell>
          <cell r="H2845">
            <v>2675.27</v>
          </cell>
          <cell r="I2845">
            <v>1</v>
          </cell>
          <cell r="J2845">
            <v>12</v>
          </cell>
          <cell r="K2845">
            <v>1</v>
          </cell>
          <cell r="L2845">
            <v>32103.24</v>
          </cell>
        </row>
        <row r="2846">
          <cell r="A2846">
            <v>109702</v>
          </cell>
          <cell r="B2846">
            <v>23017</v>
          </cell>
          <cell r="C2846">
            <v>23017</v>
          </cell>
          <cell r="D2846" t="str">
            <v>sa4&amp;7</v>
          </cell>
          <cell r="E2846" t="str">
            <v>B</v>
          </cell>
          <cell r="F2846" t="str">
            <v>INTERMEDIATE TYPIST-CLERK</v>
          </cell>
          <cell r="G2846" t="str">
            <v>2214A</v>
          </cell>
          <cell r="H2846">
            <v>2675.27</v>
          </cell>
          <cell r="I2846">
            <v>1</v>
          </cell>
          <cell r="J2846">
            <v>12</v>
          </cell>
          <cell r="K2846">
            <v>1</v>
          </cell>
          <cell r="L2846">
            <v>32103.24</v>
          </cell>
        </row>
        <row r="2847">
          <cell r="A2847">
            <v>102293</v>
          </cell>
          <cell r="B2847">
            <v>23017</v>
          </cell>
          <cell r="C2847">
            <v>23017</v>
          </cell>
          <cell r="D2847" t="str">
            <v>sa4&amp;7</v>
          </cell>
          <cell r="E2847" t="str">
            <v>B</v>
          </cell>
          <cell r="F2847" t="str">
            <v>MEDICAL CASE WORKER II</v>
          </cell>
          <cell r="G2847" t="str">
            <v>9002A</v>
          </cell>
          <cell r="H2847">
            <v>3938.82</v>
          </cell>
          <cell r="I2847">
            <v>1</v>
          </cell>
          <cell r="J2847">
            <v>12</v>
          </cell>
          <cell r="K2847">
            <v>1</v>
          </cell>
          <cell r="L2847">
            <v>47265.68</v>
          </cell>
        </row>
        <row r="2848">
          <cell r="A2848">
            <v>106114</v>
          </cell>
          <cell r="B2848">
            <v>18676</v>
          </cell>
          <cell r="C2848">
            <v>23017</v>
          </cell>
          <cell r="D2848" t="str">
            <v>sa4&amp;7</v>
          </cell>
          <cell r="E2848" t="str">
            <v>B</v>
          </cell>
          <cell r="F2848" t="str">
            <v>MEDICAL CASE WORKER II</v>
          </cell>
          <cell r="G2848" t="str">
            <v>9002A</v>
          </cell>
          <cell r="H2848">
            <v>3938.82</v>
          </cell>
          <cell r="I2848">
            <v>1</v>
          </cell>
          <cell r="J2848">
            <v>12</v>
          </cell>
          <cell r="K2848">
            <v>1</v>
          </cell>
          <cell r="L2848">
            <v>47265.68</v>
          </cell>
        </row>
        <row r="2849">
          <cell r="A2849">
            <v>104310</v>
          </cell>
          <cell r="B2849">
            <v>23017</v>
          </cell>
          <cell r="C2849">
            <v>23017</v>
          </cell>
          <cell r="D2849" t="str">
            <v>sa4&amp;7</v>
          </cell>
          <cell r="E2849" t="str">
            <v>B</v>
          </cell>
          <cell r="F2849" t="str">
            <v>MENTAL HEALTH CONSULTANT,MD(PER SESSION)</v>
          </cell>
          <cell r="G2849" t="str">
            <v>5467J</v>
          </cell>
          <cell r="H2849">
            <v>314</v>
          </cell>
          <cell r="I2849">
            <v>1</v>
          </cell>
          <cell r="J2849">
            <v>104</v>
          </cell>
          <cell r="K2849">
            <v>0.19923371647509577</v>
          </cell>
          <cell r="L2849">
            <v>32656.080000000002</v>
          </cell>
        </row>
        <row r="2850">
          <cell r="A2850">
            <v>104311</v>
          </cell>
          <cell r="B2850">
            <v>23017</v>
          </cell>
          <cell r="C2850">
            <v>23017</v>
          </cell>
          <cell r="D2850" t="str">
            <v>sa4&amp;7</v>
          </cell>
          <cell r="E2850" t="str">
            <v>B</v>
          </cell>
          <cell r="F2850" t="str">
            <v>MENTAL HEALTH CONSULTANT,MD(PER SESSION)</v>
          </cell>
          <cell r="G2850" t="str">
            <v>5467J</v>
          </cell>
          <cell r="H2850">
            <v>314</v>
          </cell>
          <cell r="I2850">
            <v>1</v>
          </cell>
          <cell r="J2850">
            <v>313</v>
          </cell>
          <cell r="K2850">
            <v>0.59961685823754785</v>
          </cell>
          <cell r="L2850">
            <v>98281.76</v>
          </cell>
        </row>
        <row r="2851">
          <cell r="A2851">
            <v>100667</v>
          </cell>
          <cell r="B2851">
            <v>23017</v>
          </cell>
          <cell r="C2851">
            <v>23017</v>
          </cell>
          <cell r="D2851" t="str">
            <v>sa4&amp;7</v>
          </cell>
          <cell r="E2851" t="str">
            <v>B</v>
          </cell>
          <cell r="F2851" t="str">
            <v>MENTAL HEALTH COUNSELOR, RN</v>
          </cell>
          <cell r="G2851" t="str">
            <v>5278A</v>
          </cell>
          <cell r="H2851">
            <v>6275.27</v>
          </cell>
          <cell r="I2851">
            <v>1</v>
          </cell>
          <cell r="J2851">
            <v>12</v>
          </cell>
          <cell r="K2851">
            <v>1</v>
          </cell>
          <cell r="L2851">
            <v>76804.323333333334</v>
          </cell>
        </row>
        <row r="2852">
          <cell r="A2852">
            <v>104220</v>
          </cell>
          <cell r="B2852">
            <v>23017</v>
          </cell>
          <cell r="C2852">
            <v>23017</v>
          </cell>
          <cell r="D2852" t="str">
            <v>sa4&amp;7</v>
          </cell>
          <cell r="E2852" t="str">
            <v>B</v>
          </cell>
          <cell r="F2852" t="str">
            <v>MENTAL HEALTH COUNSELOR, RN</v>
          </cell>
          <cell r="G2852" t="str">
            <v>5278A</v>
          </cell>
          <cell r="H2852">
            <v>6275.27</v>
          </cell>
          <cell r="I2852">
            <v>1</v>
          </cell>
          <cell r="J2852">
            <v>12</v>
          </cell>
          <cell r="K2852">
            <v>1</v>
          </cell>
          <cell r="L2852">
            <v>76804.323333333334</v>
          </cell>
        </row>
        <row r="2853">
          <cell r="A2853">
            <v>104394</v>
          </cell>
          <cell r="B2853">
            <v>23007</v>
          </cell>
          <cell r="C2853">
            <v>23017</v>
          </cell>
          <cell r="D2853" t="str">
            <v>sa4&amp;7</v>
          </cell>
          <cell r="E2853" t="str">
            <v>B</v>
          </cell>
          <cell r="F2853" t="str">
            <v>MENTAL HEALTH COUNSELOR, RN</v>
          </cell>
          <cell r="G2853" t="str">
            <v>5278A</v>
          </cell>
          <cell r="H2853">
            <v>6275.27</v>
          </cell>
          <cell r="I2853">
            <v>1</v>
          </cell>
          <cell r="J2853">
            <v>5</v>
          </cell>
          <cell r="K2853">
            <v>0.41666666666666669</v>
          </cell>
          <cell r="L2853">
            <v>32001.801388888889</v>
          </cell>
        </row>
        <row r="2854">
          <cell r="A2854">
            <v>106628</v>
          </cell>
          <cell r="B2854">
            <v>18676</v>
          </cell>
          <cell r="C2854">
            <v>23017</v>
          </cell>
          <cell r="D2854" t="str">
            <v>sa4&amp;7</v>
          </cell>
          <cell r="E2854" t="str">
            <v>B</v>
          </cell>
          <cell r="F2854" t="str">
            <v>MENTAL HEALTH COUNSELOR, RN</v>
          </cell>
          <cell r="G2854" t="str">
            <v>5278A</v>
          </cell>
          <cell r="H2854">
            <v>6275.27</v>
          </cell>
          <cell r="I2854">
            <v>1</v>
          </cell>
          <cell r="J2854">
            <v>12</v>
          </cell>
          <cell r="K2854">
            <v>1</v>
          </cell>
          <cell r="L2854">
            <v>76804.323333333334</v>
          </cell>
        </row>
        <row r="2855">
          <cell r="A2855">
            <v>106629</v>
          </cell>
          <cell r="B2855">
            <v>18676</v>
          </cell>
          <cell r="C2855">
            <v>23017</v>
          </cell>
          <cell r="D2855" t="str">
            <v>sa4&amp;7</v>
          </cell>
          <cell r="E2855" t="str">
            <v>B</v>
          </cell>
          <cell r="F2855" t="str">
            <v>MENTAL HEALTH COUNSELOR, RN</v>
          </cell>
          <cell r="G2855" t="str">
            <v>5278A</v>
          </cell>
          <cell r="H2855">
            <v>6275.27</v>
          </cell>
          <cell r="I2855">
            <v>1</v>
          </cell>
          <cell r="J2855">
            <v>12</v>
          </cell>
          <cell r="K2855">
            <v>1</v>
          </cell>
          <cell r="L2855">
            <v>76804.323333333334</v>
          </cell>
        </row>
        <row r="2856">
          <cell r="A2856">
            <v>103280</v>
          </cell>
          <cell r="B2856">
            <v>23017</v>
          </cell>
          <cell r="C2856">
            <v>23017</v>
          </cell>
          <cell r="D2856" t="str">
            <v>sa4&amp;7</v>
          </cell>
          <cell r="E2856" t="str">
            <v>B</v>
          </cell>
          <cell r="F2856" t="str">
            <v>MENTAL HEALTH PSYCHIATRIST</v>
          </cell>
          <cell r="G2856" t="str">
            <v>4735A</v>
          </cell>
          <cell r="H2856">
            <v>12844</v>
          </cell>
          <cell r="I2856">
            <v>1</v>
          </cell>
          <cell r="J2856">
            <v>3</v>
          </cell>
          <cell r="K2856">
            <v>0.25</v>
          </cell>
          <cell r="L2856">
            <v>38532</v>
          </cell>
        </row>
        <row r="2857">
          <cell r="A2857">
            <v>103282</v>
          </cell>
          <cell r="B2857">
            <v>23017</v>
          </cell>
          <cell r="C2857">
            <v>23017</v>
          </cell>
          <cell r="D2857" t="str">
            <v>sa4&amp;7</v>
          </cell>
          <cell r="E2857" t="str">
            <v>B</v>
          </cell>
          <cell r="F2857" t="str">
            <v>MENTAL HEALTH PSYCHIATRIST</v>
          </cell>
          <cell r="G2857" t="str">
            <v>4735A</v>
          </cell>
          <cell r="H2857">
            <v>12844</v>
          </cell>
          <cell r="I2857">
            <v>1</v>
          </cell>
          <cell r="J2857">
            <v>6</v>
          </cell>
          <cell r="K2857">
            <v>0.5</v>
          </cell>
          <cell r="L2857">
            <v>77064</v>
          </cell>
        </row>
        <row r="2858">
          <cell r="A2858">
            <v>103284</v>
          </cell>
          <cell r="B2858">
            <v>23017</v>
          </cell>
          <cell r="C2858">
            <v>23017</v>
          </cell>
          <cell r="D2858" t="str">
            <v>sa4&amp;7</v>
          </cell>
          <cell r="E2858" t="str">
            <v>B</v>
          </cell>
          <cell r="F2858" t="str">
            <v>MENTAL HEALTH PSYCHIATRIST</v>
          </cell>
          <cell r="G2858" t="str">
            <v>4735A</v>
          </cell>
          <cell r="H2858">
            <v>12844</v>
          </cell>
          <cell r="I2858">
            <v>1</v>
          </cell>
          <cell r="J2858">
            <v>3</v>
          </cell>
          <cell r="K2858">
            <v>0.25</v>
          </cell>
          <cell r="L2858">
            <v>38532</v>
          </cell>
        </row>
        <row r="2859">
          <cell r="A2859">
            <v>103285</v>
          </cell>
          <cell r="B2859">
            <v>23017</v>
          </cell>
          <cell r="C2859">
            <v>23017</v>
          </cell>
          <cell r="D2859" t="str">
            <v>sa4&amp;7</v>
          </cell>
          <cell r="E2859" t="str">
            <v>B</v>
          </cell>
          <cell r="F2859" t="str">
            <v>MENTAL HEALTH PSYCHIATRIST</v>
          </cell>
          <cell r="G2859" t="str">
            <v>4735A</v>
          </cell>
          <cell r="H2859">
            <v>12844</v>
          </cell>
          <cell r="I2859">
            <v>1</v>
          </cell>
          <cell r="J2859">
            <v>3</v>
          </cell>
          <cell r="K2859">
            <v>0.25</v>
          </cell>
          <cell r="L2859">
            <v>38532</v>
          </cell>
        </row>
        <row r="2860">
          <cell r="A2860">
            <v>103286</v>
          </cell>
          <cell r="B2860">
            <v>23017</v>
          </cell>
          <cell r="C2860">
            <v>23017</v>
          </cell>
          <cell r="D2860" t="str">
            <v>sa4&amp;7</v>
          </cell>
          <cell r="E2860" t="str">
            <v>B</v>
          </cell>
          <cell r="F2860" t="str">
            <v>MENTAL HEALTH PSYCHIATRIST</v>
          </cell>
          <cell r="G2860" t="str">
            <v>4735A</v>
          </cell>
          <cell r="H2860">
            <v>12844</v>
          </cell>
          <cell r="I2860">
            <v>1</v>
          </cell>
          <cell r="J2860">
            <v>6</v>
          </cell>
          <cell r="K2860">
            <v>0.5</v>
          </cell>
          <cell r="L2860">
            <v>77064</v>
          </cell>
        </row>
        <row r="2861">
          <cell r="A2861">
            <v>103842</v>
          </cell>
          <cell r="B2861">
            <v>20492</v>
          </cell>
          <cell r="C2861">
            <v>23017</v>
          </cell>
          <cell r="D2861" t="str">
            <v>sa4&amp;7</v>
          </cell>
          <cell r="E2861" t="str">
            <v>B</v>
          </cell>
          <cell r="F2861" t="str">
            <v>MENTAL HEALTH PSYCHIATRIST</v>
          </cell>
          <cell r="G2861" t="str">
            <v>4735A</v>
          </cell>
          <cell r="H2861">
            <v>12844</v>
          </cell>
          <cell r="I2861">
            <v>1</v>
          </cell>
          <cell r="J2861">
            <v>4</v>
          </cell>
          <cell r="K2861">
            <v>0.33333333333333331</v>
          </cell>
          <cell r="L2861">
            <v>51376</v>
          </cell>
        </row>
        <row r="2862">
          <cell r="A2862">
            <v>104711</v>
          </cell>
          <cell r="B2862">
            <v>23017</v>
          </cell>
          <cell r="C2862">
            <v>23017</v>
          </cell>
          <cell r="D2862" t="str">
            <v>sa4&amp;7</v>
          </cell>
          <cell r="E2862" t="str">
            <v>B</v>
          </cell>
          <cell r="F2862" t="str">
            <v>MENTAL HEALTH PSYCHIATRIST</v>
          </cell>
          <cell r="G2862" t="str">
            <v>4735A</v>
          </cell>
          <cell r="H2862">
            <v>12844</v>
          </cell>
          <cell r="I2862">
            <v>1</v>
          </cell>
          <cell r="J2862">
            <v>3</v>
          </cell>
          <cell r="K2862">
            <v>0.25</v>
          </cell>
          <cell r="L2862">
            <v>38532</v>
          </cell>
        </row>
        <row r="2863">
          <cell r="A2863">
            <v>104880</v>
          </cell>
          <cell r="B2863">
            <v>18588</v>
          </cell>
          <cell r="C2863">
            <v>23017</v>
          </cell>
          <cell r="D2863" t="str">
            <v>sa4&amp;7</v>
          </cell>
          <cell r="E2863" t="str">
            <v>B</v>
          </cell>
          <cell r="F2863" t="str">
            <v>MENTAL HEALTH PSYCHIATRIST</v>
          </cell>
          <cell r="G2863" t="str">
            <v>4735A</v>
          </cell>
          <cell r="H2863">
            <v>12844</v>
          </cell>
          <cell r="I2863">
            <v>1</v>
          </cell>
          <cell r="J2863">
            <v>6</v>
          </cell>
          <cell r="K2863">
            <v>0.5</v>
          </cell>
          <cell r="L2863">
            <v>77064</v>
          </cell>
        </row>
        <row r="2864">
          <cell r="A2864">
            <v>106145</v>
          </cell>
          <cell r="B2864">
            <v>18676</v>
          </cell>
          <cell r="C2864">
            <v>23017</v>
          </cell>
          <cell r="D2864" t="str">
            <v>sa4&amp;7</v>
          </cell>
          <cell r="E2864" t="str">
            <v>B</v>
          </cell>
          <cell r="F2864" t="str">
            <v>MENTAL HEALTH PSYCHIATRIST</v>
          </cell>
          <cell r="G2864" t="str">
            <v>4735A</v>
          </cell>
          <cell r="H2864">
            <v>12844</v>
          </cell>
          <cell r="I2864">
            <v>1</v>
          </cell>
          <cell r="J2864">
            <v>6</v>
          </cell>
          <cell r="K2864">
            <v>0.5</v>
          </cell>
          <cell r="L2864">
            <v>77064</v>
          </cell>
        </row>
        <row r="2865">
          <cell r="A2865">
            <v>104238</v>
          </cell>
          <cell r="B2865">
            <v>20944</v>
          </cell>
          <cell r="C2865">
            <v>23017</v>
          </cell>
          <cell r="D2865" t="str">
            <v>sa4&amp;7</v>
          </cell>
          <cell r="E2865" t="str">
            <v>B</v>
          </cell>
          <cell r="F2865" t="str">
            <v>MENTAL HEALTH SERVICES COORD I</v>
          </cell>
          <cell r="G2865" t="str">
            <v>8148A</v>
          </cell>
          <cell r="H2865">
            <v>5126.91</v>
          </cell>
          <cell r="I2865">
            <v>1</v>
          </cell>
          <cell r="J2865">
            <v>12</v>
          </cell>
          <cell r="K2865">
            <v>1</v>
          </cell>
          <cell r="L2865">
            <v>61522.92</v>
          </cell>
        </row>
        <row r="2866">
          <cell r="A2866">
            <v>104441</v>
          </cell>
          <cell r="B2866">
            <v>20572</v>
          </cell>
          <cell r="C2866">
            <v>23017</v>
          </cell>
          <cell r="D2866" t="str">
            <v>sa4&amp;7</v>
          </cell>
          <cell r="E2866" t="str">
            <v>B</v>
          </cell>
          <cell r="F2866" t="str">
            <v>MENTAL HEALTH SERVICES COORD I</v>
          </cell>
          <cell r="G2866" t="str">
            <v>8148A</v>
          </cell>
          <cell r="H2866">
            <v>5126.91</v>
          </cell>
          <cell r="I2866">
            <v>1</v>
          </cell>
          <cell r="J2866">
            <v>12</v>
          </cell>
          <cell r="K2866">
            <v>1</v>
          </cell>
          <cell r="L2866">
            <v>61522.92</v>
          </cell>
        </row>
        <row r="2867">
          <cell r="A2867">
            <v>100580</v>
          </cell>
          <cell r="B2867">
            <v>18713</v>
          </cell>
          <cell r="C2867">
            <v>23017</v>
          </cell>
          <cell r="D2867" t="str">
            <v>sa4&amp;7</v>
          </cell>
          <cell r="E2867" t="str">
            <v>B</v>
          </cell>
          <cell r="F2867" t="str">
            <v>MNTL HLTH CLINICAL PROGRAM HEAD</v>
          </cell>
          <cell r="G2867" t="str">
            <v>4726A</v>
          </cell>
          <cell r="H2867">
            <v>8709.73</v>
          </cell>
          <cell r="I2867">
            <v>1</v>
          </cell>
          <cell r="J2867">
            <v>12</v>
          </cell>
          <cell r="K2867">
            <v>1</v>
          </cell>
          <cell r="L2867">
            <v>104516.76</v>
          </cell>
        </row>
        <row r="2868">
          <cell r="A2868">
            <v>105019</v>
          </cell>
          <cell r="B2868">
            <v>23017</v>
          </cell>
          <cell r="C2868">
            <v>23017</v>
          </cell>
          <cell r="D2868" t="str">
            <v>sa4&amp;7</v>
          </cell>
          <cell r="E2868" t="str">
            <v>B</v>
          </cell>
          <cell r="F2868" t="str">
            <v>MNTL HLTH CLINICAL PROGRAM HEAD</v>
          </cell>
          <cell r="G2868" t="str">
            <v>4726A</v>
          </cell>
          <cell r="H2868">
            <v>8709.73</v>
          </cell>
          <cell r="I2868">
            <v>1</v>
          </cell>
          <cell r="J2868">
            <v>12</v>
          </cell>
          <cell r="K2868">
            <v>1</v>
          </cell>
          <cell r="L2868">
            <v>104516.76</v>
          </cell>
        </row>
        <row r="2869">
          <cell r="A2869">
            <v>104014</v>
          </cell>
          <cell r="B2869">
            <v>20923</v>
          </cell>
          <cell r="C2869">
            <v>23017</v>
          </cell>
          <cell r="D2869" t="str">
            <v>sa4&amp;7</v>
          </cell>
          <cell r="E2869" t="str">
            <v>B</v>
          </cell>
          <cell r="F2869" t="str">
            <v xml:space="preserve">OCCUPATIONAL THERAPIST II          </v>
          </cell>
          <cell r="G2869" t="str">
            <v>5857A</v>
          </cell>
          <cell r="H2869">
            <v>6416.09</v>
          </cell>
          <cell r="I2869">
            <v>1</v>
          </cell>
          <cell r="J2869">
            <v>12</v>
          </cell>
          <cell r="K2869">
            <v>1</v>
          </cell>
          <cell r="L2869">
            <v>76993.16</v>
          </cell>
        </row>
        <row r="2870">
          <cell r="A2870">
            <v>102319</v>
          </cell>
          <cell r="B2870">
            <v>23017</v>
          </cell>
          <cell r="C2870">
            <v>23017</v>
          </cell>
          <cell r="D2870" t="str">
            <v>sa4&amp;7</v>
          </cell>
          <cell r="E2870" t="str">
            <v>B</v>
          </cell>
          <cell r="F2870" t="str">
            <v xml:space="preserve">PATIENT FINANCIAL SERVICES WORKER  </v>
          </cell>
          <cell r="G2870" t="str">
            <v>9193A</v>
          </cell>
          <cell r="H2870">
            <v>3403.55</v>
          </cell>
          <cell r="I2870">
            <v>1</v>
          </cell>
          <cell r="J2870">
            <v>12</v>
          </cell>
          <cell r="K2870">
            <v>1</v>
          </cell>
          <cell r="L2870">
            <v>40842.6</v>
          </cell>
        </row>
        <row r="2871">
          <cell r="A2871">
            <v>102328</v>
          </cell>
          <cell r="B2871">
            <v>23017</v>
          </cell>
          <cell r="C2871">
            <v>23017</v>
          </cell>
          <cell r="D2871" t="str">
            <v>sa4&amp;7</v>
          </cell>
          <cell r="E2871" t="str">
            <v>B</v>
          </cell>
          <cell r="F2871" t="str">
            <v xml:space="preserve">PATIENT FINANCIAL SERVICES WORKER  </v>
          </cell>
          <cell r="G2871" t="str">
            <v>9193A</v>
          </cell>
          <cell r="H2871">
            <v>3403.55</v>
          </cell>
          <cell r="I2871">
            <v>1</v>
          </cell>
          <cell r="J2871">
            <v>12</v>
          </cell>
          <cell r="K2871">
            <v>1</v>
          </cell>
          <cell r="L2871">
            <v>40842.6</v>
          </cell>
        </row>
        <row r="2872">
          <cell r="A2872">
            <v>109763</v>
          </cell>
          <cell r="B2872">
            <v>23017</v>
          </cell>
          <cell r="C2872">
            <v>23017</v>
          </cell>
          <cell r="D2872" t="str">
            <v>sa4&amp;7</v>
          </cell>
          <cell r="E2872" t="str">
            <v>B</v>
          </cell>
          <cell r="F2872" t="str">
            <v>PATIENT RESOURCES WORKER</v>
          </cell>
          <cell r="G2872" t="str">
            <v>9192A</v>
          </cell>
          <cell r="H2872">
            <v>2748.27</v>
          </cell>
          <cell r="I2872">
            <v>1</v>
          </cell>
          <cell r="J2872">
            <v>12</v>
          </cell>
          <cell r="K2872">
            <v>1</v>
          </cell>
          <cell r="L2872">
            <v>32979.24</v>
          </cell>
        </row>
        <row r="2873">
          <cell r="A2873">
            <v>101121</v>
          </cell>
          <cell r="B2873">
            <v>20575</v>
          </cell>
          <cell r="C2873">
            <v>23017</v>
          </cell>
          <cell r="D2873" t="str">
            <v>sa4&amp;7</v>
          </cell>
          <cell r="E2873" t="str">
            <v>B</v>
          </cell>
          <cell r="F2873" t="str">
            <v>PSYCHIATRIC SOCIAL WORKER II</v>
          </cell>
          <cell r="G2873" t="str">
            <v>9035A</v>
          </cell>
          <cell r="H2873">
            <v>5425.82</v>
          </cell>
          <cell r="I2873">
            <v>1</v>
          </cell>
          <cell r="J2873">
            <v>12</v>
          </cell>
          <cell r="K2873">
            <v>1</v>
          </cell>
          <cell r="L2873">
            <v>65109.84</v>
          </cell>
        </row>
        <row r="2874">
          <cell r="A2874">
            <v>101128</v>
          </cell>
          <cell r="B2874">
            <v>23010</v>
          </cell>
          <cell r="C2874">
            <v>23017</v>
          </cell>
          <cell r="D2874" t="str">
            <v>sa4&amp;7</v>
          </cell>
          <cell r="E2874" t="str">
            <v>B</v>
          </cell>
          <cell r="F2874" t="str">
            <v>PSYCHIATRIC SOCIAL WORKER II</v>
          </cell>
          <cell r="G2874" t="str">
            <v>9035A</v>
          </cell>
          <cell r="H2874">
            <v>5425.82</v>
          </cell>
          <cell r="I2874">
            <v>1</v>
          </cell>
          <cell r="J2874">
            <v>12</v>
          </cell>
          <cell r="K2874">
            <v>1</v>
          </cell>
          <cell r="L2874">
            <v>65109.84</v>
          </cell>
        </row>
        <row r="2875">
          <cell r="A2875">
            <v>102559</v>
          </cell>
          <cell r="B2875">
            <v>20572</v>
          </cell>
          <cell r="C2875">
            <v>23017</v>
          </cell>
          <cell r="D2875" t="str">
            <v>sa4&amp;7</v>
          </cell>
          <cell r="E2875" t="str">
            <v>B</v>
          </cell>
          <cell r="F2875" t="str">
            <v>PSYCHIATRIC SOCIAL WORKER II</v>
          </cell>
          <cell r="G2875" t="str">
            <v>9035A</v>
          </cell>
          <cell r="H2875">
            <v>5425.82</v>
          </cell>
          <cell r="I2875">
            <v>1</v>
          </cell>
          <cell r="J2875">
            <v>12</v>
          </cell>
          <cell r="K2875">
            <v>1</v>
          </cell>
          <cell r="L2875">
            <v>65109.84</v>
          </cell>
        </row>
        <row r="2876">
          <cell r="A2876">
            <v>103718</v>
          </cell>
          <cell r="B2876">
            <v>21533</v>
          </cell>
          <cell r="C2876">
            <v>23017</v>
          </cell>
          <cell r="D2876" t="str">
            <v>sa4&amp;7</v>
          </cell>
          <cell r="E2876" t="str">
            <v>B</v>
          </cell>
          <cell r="F2876" t="str">
            <v>PSYCHIATRIC SOCIAL WORKER II</v>
          </cell>
          <cell r="G2876" t="str">
            <v>9035A</v>
          </cell>
          <cell r="H2876">
            <v>5425.82</v>
          </cell>
          <cell r="I2876">
            <v>1</v>
          </cell>
          <cell r="J2876">
            <v>12</v>
          </cell>
          <cell r="K2876">
            <v>1</v>
          </cell>
          <cell r="L2876">
            <v>65109.84</v>
          </cell>
        </row>
        <row r="2877">
          <cell r="A2877">
            <v>103912</v>
          </cell>
          <cell r="B2877">
            <v>18622</v>
          </cell>
          <cell r="C2877">
            <v>23017</v>
          </cell>
          <cell r="D2877" t="str">
            <v>sa4&amp;7</v>
          </cell>
          <cell r="E2877" t="str">
            <v>B</v>
          </cell>
          <cell r="F2877" t="str">
            <v>PSYCHIATRIC SOCIAL WORKER II</v>
          </cell>
          <cell r="G2877" t="str">
            <v>9035A</v>
          </cell>
          <cell r="H2877">
            <v>5425.82</v>
          </cell>
          <cell r="I2877">
            <v>1</v>
          </cell>
          <cell r="J2877">
            <v>12</v>
          </cell>
          <cell r="K2877">
            <v>1</v>
          </cell>
          <cell r="L2877">
            <v>65109.84</v>
          </cell>
        </row>
        <row r="2878">
          <cell r="A2878">
            <v>103958</v>
          </cell>
          <cell r="B2878">
            <v>18213</v>
          </cell>
          <cell r="C2878">
            <v>23017</v>
          </cell>
          <cell r="D2878" t="str">
            <v>sa4&amp;7</v>
          </cell>
          <cell r="E2878" t="str">
            <v>B</v>
          </cell>
          <cell r="F2878" t="str">
            <v>PSYCHIATRIC SOCIAL WORKER II</v>
          </cell>
          <cell r="G2878" t="str">
            <v>9035A</v>
          </cell>
          <cell r="H2878">
            <v>5425.82</v>
          </cell>
          <cell r="I2878">
            <v>1</v>
          </cell>
          <cell r="J2878">
            <v>12</v>
          </cell>
          <cell r="K2878">
            <v>1</v>
          </cell>
          <cell r="L2878">
            <v>65109.84</v>
          </cell>
        </row>
        <row r="2879">
          <cell r="A2879">
            <v>104191</v>
          </cell>
          <cell r="B2879">
            <v>23017</v>
          </cell>
          <cell r="C2879">
            <v>23017</v>
          </cell>
          <cell r="D2879" t="str">
            <v>sa4&amp;7</v>
          </cell>
          <cell r="E2879" t="str">
            <v>B</v>
          </cell>
          <cell r="F2879" t="str">
            <v>PSYCHIATRIC SOCIAL WORKER II</v>
          </cell>
          <cell r="G2879" t="str">
            <v>9035A</v>
          </cell>
          <cell r="H2879">
            <v>5425.82</v>
          </cell>
          <cell r="I2879">
            <v>1</v>
          </cell>
          <cell r="J2879">
            <v>12</v>
          </cell>
          <cell r="K2879">
            <v>1</v>
          </cell>
          <cell r="L2879">
            <v>65109.84</v>
          </cell>
        </row>
        <row r="2880">
          <cell r="A2880">
            <v>104688</v>
          </cell>
          <cell r="B2880">
            <v>23017</v>
          </cell>
          <cell r="C2880">
            <v>23017</v>
          </cell>
          <cell r="D2880" t="str">
            <v>sa4&amp;7</v>
          </cell>
          <cell r="E2880" t="str">
            <v>B</v>
          </cell>
          <cell r="F2880" t="str">
            <v>PSYCHIATRIC SOCIAL WORKER II</v>
          </cell>
          <cell r="G2880" t="str">
            <v>9035A</v>
          </cell>
          <cell r="H2880">
            <v>5425.82</v>
          </cell>
          <cell r="I2880">
            <v>1</v>
          </cell>
          <cell r="J2880">
            <v>12</v>
          </cell>
          <cell r="K2880">
            <v>1</v>
          </cell>
          <cell r="L2880">
            <v>65109.84</v>
          </cell>
        </row>
        <row r="2881">
          <cell r="A2881">
            <v>104709</v>
          </cell>
          <cell r="B2881">
            <v>23017</v>
          </cell>
          <cell r="C2881">
            <v>23017</v>
          </cell>
          <cell r="D2881" t="str">
            <v>sa4&amp;7</v>
          </cell>
          <cell r="E2881" t="str">
            <v>B</v>
          </cell>
          <cell r="F2881" t="str">
            <v>PSYCHIATRIC SOCIAL WORKER II</v>
          </cell>
          <cell r="G2881" t="str">
            <v>9035A</v>
          </cell>
          <cell r="H2881">
            <v>5425.82</v>
          </cell>
          <cell r="I2881">
            <v>1</v>
          </cell>
          <cell r="J2881">
            <v>12</v>
          </cell>
          <cell r="K2881">
            <v>1</v>
          </cell>
          <cell r="L2881">
            <v>65109.84</v>
          </cell>
        </row>
        <row r="2882">
          <cell r="A2882">
            <v>104725</v>
          </cell>
          <cell r="B2882">
            <v>23007</v>
          </cell>
          <cell r="C2882">
            <v>23017</v>
          </cell>
          <cell r="D2882" t="str">
            <v>sa4&amp;7</v>
          </cell>
          <cell r="E2882" t="str">
            <v>B</v>
          </cell>
          <cell r="F2882" t="str">
            <v>PSYCHIATRIC SOCIAL WORKER II</v>
          </cell>
          <cell r="G2882" t="str">
            <v>9035A</v>
          </cell>
          <cell r="H2882">
            <v>5425.82</v>
          </cell>
          <cell r="I2882">
            <v>1</v>
          </cell>
          <cell r="J2882">
            <v>12</v>
          </cell>
          <cell r="K2882">
            <v>1</v>
          </cell>
          <cell r="L2882">
            <v>65109.84</v>
          </cell>
        </row>
        <row r="2883">
          <cell r="A2883">
            <v>106648</v>
          </cell>
          <cell r="B2883">
            <v>21542</v>
          </cell>
          <cell r="C2883">
            <v>23017</v>
          </cell>
          <cell r="D2883" t="str">
            <v>sa4&amp;7</v>
          </cell>
          <cell r="E2883" t="str">
            <v>B</v>
          </cell>
          <cell r="F2883" t="str">
            <v>PSYCHIATRIC SOCIAL WORKER II</v>
          </cell>
          <cell r="G2883" t="str">
            <v>9035A</v>
          </cell>
          <cell r="H2883">
            <v>5425.82</v>
          </cell>
          <cell r="I2883">
            <v>1</v>
          </cell>
          <cell r="J2883">
            <v>12</v>
          </cell>
          <cell r="K2883">
            <v>1</v>
          </cell>
          <cell r="L2883">
            <v>65109.84</v>
          </cell>
        </row>
        <row r="2884">
          <cell r="A2884">
            <v>102305</v>
          </cell>
          <cell r="B2884">
            <v>23017</v>
          </cell>
          <cell r="C2884">
            <v>23017</v>
          </cell>
          <cell r="D2884" t="str">
            <v>sa4&amp;7</v>
          </cell>
          <cell r="E2884" t="str">
            <v>B</v>
          </cell>
          <cell r="F2884" t="str">
            <v>PSYCHIATRIC TECHNICIAN II</v>
          </cell>
          <cell r="G2884" t="str">
            <v>8162A</v>
          </cell>
          <cell r="H2884">
            <v>3420.09</v>
          </cell>
          <cell r="I2884">
            <v>1</v>
          </cell>
          <cell r="J2884">
            <v>12</v>
          </cell>
          <cell r="K2884">
            <v>1</v>
          </cell>
          <cell r="L2884">
            <v>41041.08</v>
          </cell>
        </row>
        <row r="2885">
          <cell r="A2885">
            <v>103812</v>
          </cell>
          <cell r="B2885">
            <v>20446</v>
          </cell>
          <cell r="C2885">
            <v>23017</v>
          </cell>
          <cell r="D2885" t="str">
            <v>sa4&amp;7</v>
          </cell>
          <cell r="E2885" t="str">
            <v>B</v>
          </cell>
          <cell r="F2885" t="str">
            <v>PSYCHIATRIC TECHNICIAN III</v>
          </cell>
          <cell r="G2885" t="str">
            <v>8163A</v>
          </cell>
          <cell r="H2885">
            <v>3705.73</v>
          </cell>
          <cell r="I2885">
            <v>1</v>
          </cell>
          <cell r="J2885">
            <v>12</v>
          </cell>
          <cell r="K2885">
            <v>1</v>
          </cell>
          <cell r="L2885">
            <v>44468.76</v>
          </cell>
        </row>
        <row r="2886">
          <cell r="A2886">
            <v>102322</v>
          </cell>
          <cell r="B2886">
            <v>23017</v>
          </cell>
          <cell r="C2886">
            <v>23017</v>
          </cell>
          <cell r="D2886" t="str">
            <v>sa4&amp;7</v>
          </cell>
          <cell r="E2886" t="str">
            <v>B</v>
          </cell>
          <cell r="F2886" t="str">
            <v>RECREATION THERAPIST II</v>
          </cell>
          <cell r="G2886" t="str">
            <v>5872A</v>
          </cell>
          <cell r="H2886">
            <v>4667.6400000000003</v>
          </cell>
          <cell r="I2886">
            <v>1</v>
          </cell>
          <cell r="J2886">
            <v>12</v>
          </cell>
          <cell r="K2886">
            <v>1</v>
          </cell>
          <cell r="L2886">
            <v>56011.68</v>
          </cell>
        </row>
        <row r="2887">
          <cell r="A2887">
            <v>106050</v>
          </cell>
          <cell r="B2887">
            <v>21533</v>
          </cell>
          <cell r="C2887">
            <v>23017</v>
          </cell>
          <cell r="D2887" t="str">
            <v>sa4&amp;7</v>
          </cell>
          <cell r="E2887" t="str">
            <v>B</v>
          </cell>
          <cell r="F2887" t="str">
            <v>REHABILITATION COUNSELOR II</v>
          </cell>
          <cell r="G2887" t="str">
            <v>8593A</v>
          </cell>
          <cell r="H2887">
            <v>4076.09</v>
          </cell>
          <cell r="I2887">
            <v>1</v>
          </cell>
          <cell r="J2887">
            <v>12</v>
          </cell>
          <cell r="K2887">
            <v>1</v>
          </cell>
          <cell r="L2887">
            <v>48922.8</v>
          </cell>
        </row>
        <row r="2888">
          <cell r="A2888">
            <v>106191</v>
          </cell>
          <cell r="B2888">
            <v>18676</v>
          </cell>
          <cell r="C2888">
            <v>23017</v>
          </cell>
          <cell r="D2888" t="str">
            <v>sa4&amp;7</v>
          </cell>
          <cell r="E2888" t="str">
            <v>B</v>
          </cell>
          <cell r="F2888" t="str">
            <v xml:space="preserve">SENIOR COMMUNITY WORKER I          </v>
          </cell>
          <cell r="G2888" t="str">
            <v>8104A</v>
          </cell>
          <cell r="H2888">
            <v>3087.73</v>
          </cell>
          <cell r="I2888">
            <v>1</v>
          </cell>
          <cell r="J2888">
            <v>12</v>
          </cell>
          <cell r="K2888">
            <v>1</v>
          </cell>
          <cell r="L2888">
            <v>37052.76</v>
          </cell>
        </row>
        <row r="2889">
          <cell r="A2889">
            <v>103326</v>
          </cell>
          <cell r="B2889">
            <v>23017</v>
          </cell>
          <cell r="C2889">
            <v>23017</v>
          </cell>
          <cell r="D2889" t="str">
            <v>sa4&amp;7</v>
          </cell>
          <cell r="E2889" t="str">
            <v>B</v>
          </cell>
          <cell r="F2889" t="str">
            <v>SENIOR MENTAL HEALTH COUNSELOR, RN</v>
          </cell>
          <cell r="G2889" t="str">
            <v>5280A</v>
          </cell>
          <cell r="H2889">
            <v>6790.09</v>
          </cell>
          <cell r="I2889">
            <v>1</v>
          </cell>
          <cell r="J2889">
            <v>12</v>
          </cell>
          <cell r="K2889">
            <v>1</v>
          </cell>
          <cell r="L2889">
            <v>83105.40203389831</v>
          </cell>
        </row>
        <row r="2890">
          <cell r="A2890">
            <v>102324</v>
          </cell>
          <cell r="B2890">
            <v>23017</v>
          </cell>
          <cell r="C2890">
            <v>23017</v>
          </cell>
          <cell r="D2890" t="str">
            <v>sa4&amp;7</v>
          </cell>
          <cell r="E2890" t="str">
            <v>B</v>
          </cell>
          <cell r="F2890" t="str">
            <v xml:space="preserve">SENIOR SECRETARY III               </v>
          </cell>
          <cell r="G2890" t="str">
            <v>2102A</v>
          </cell>
          <cell r="H2890">
            <v>4106.3599999999997</v>
          </cell>
          <cell r="I2890">
            <v>1</v>
          </cell>
          <cell r="J2890">
            <v>12</v>
          </cell>
          <cell r="K2890">
            <v>1</v>
          </cell>
          <cell r="L2890">
            <v>49276.56</v>
          </cell>
        </row>
        <row r="2891">
          <cell r="A2891">
            <v>106058</v>
          </cell>
          <cell r="B2891">
            <v>21533</v>
          </cell>
          <cell r="C2891">
            <v>23017</v>
          </cell>
          <cell r="D2891" t="str">
            <v>sa4&amp;7</v>
          </cell>
          <cell r="E2891" t="str">
            <v>B</v>
          </cell>
          <cell r="F2891" t="str">
            <v xml:space="preserve">SENIOR TYPIST-CLERK                </v>
          </cell>
          <cell r="G2891" t="str">
            <v>2216A</v>
          </cell>
          <cell r="H2891">
            <v>3013.55</v>
          </cell>
          <cell r="I2891">
            <v>1</v>
          </cell>
          <cell r="J2891">
            <v>12</v>
          </cell>
          <cell r="K2891">
            <v>1</v>
          </cell>
          <cell r="L2891">
            <v>36162.6</v>
          </cell>
        </row>
        <row r="2892">
          <cell r="A2892">
            <v>103327</v>
          </cell>
          <cell r="B2892">
            <v>23017</v>
          </cell>
          <cell r="C2892">
            <v>23017</v>
          </cell>
          <cell r="D2892" t="str">
            <v>sa4&amp;7</v>
          </cell>
          <cell r="E2892" t="str">
            <v>B</v>
          </cell>
          <cell r="F2892" t="str">
            <v xml:space="preserve">STAFF ASSISTANT II                 </v>
          </cell>
          <cell r="G2892" t="str">
            <v>0913A</v>
          </cell>
          <cell r="H2892">
            <v>4167.45</v>
          </cell>
          <cell r="I2892">
            <v>1</v>
          </cell>
          <cell r="J2892">
            <v>12</v>
          </cell>
          <cell r="K2892">
            <v>1</v>
          </cell>
          <cell r="L2892">
            <v>50009.24</v>
          </cell>
        </row>
        <row r="2893">
          <cell r="A2893">
            <v>104476</v>
          </cell>
          <cell r="B2893">
            <v>20492</v>
          </cell>
          <cell r="C2893">
            <v>23017</v>
          </cell>
          <cell r="D2893" t="str">
            <v>sa4&amp;7</v>
          </cell>
          <cell r="E2893" t="str">
            <v>B</v>
          </cell>
          <cell r="F2893" t="str">
            <v xml:space="preserve">SUPVG MENTAL HEALTH PSYCHIATRIST   </v>
          </cell>
          <cell r="G2893" t="str">
            <v>4737A</v>
          </cell>
          <cell r="H2893">
            <v>13870</v>
          </cell>
          <cell r="I2893">
            <v>1</v>
          </cell>
          <cell r="J2893">
            <v>12</v>
          </cell>
          <cell r="K2893">
            <v>1</v>
          </cell>
          <cell r="L2893">
            <v>166440</v>
          </cell>
        </row>
        <row r="2894">
          <cell r="A2894">
            <v>102325</v>
          </cell>
          <cell r="B2894">
            <v>23017</v>
          </cell>
          <cell r="C2894">
            <v>23017</v>
          </cell>
          <cell r="D2894" t="str">
            <v>sa4&amp;7</v>
          </cell>
          <cell r="E2894" t="str">
            <v>B</v>
          </cell>
          <cell r="F2894" t="str">
            <v xml:space="preserve">SUPVG PSYCHIATRIC SOCIAL WORKER    </v>
          </cell>
          <cell r="G2894" t="str">
            <v>9038A</v>
          </cell>
          <cell r="H2894">
            <v>6062.45</v>
          </cell>
          <cell r="I2894">
            <v>1</v>
          </cell>
          <cell r="J2894">
            <v>12</v>
          </cell>
          <cell r="K2894">
            <v>1</v>
          </cell>
          <cell r="L2894">
            <v>72749.399999999994</v>
          </cell>
        </row>
        <row r="2895">
          <cell r="A2895">
            <v>102718</v>
          </cell>
          <cell r="B2895">
            <v>23200</v>
          </cell>
          <cell r="C2895">
            <v>23017</v>
          </cell>
          <cell r="D2895" t="str">
            <v>sa4&amp;7</v>
          </cell>
          <cell r="E2895" t="str">
            <v>B</v>
          </cell>
          <cell r="F2895" t="str">
            <v xml:space="preserve">SUPVG PSYCHIATRIC SOCIAL WORKER    </v>
          </cell>
          <cell r="G2895" t="str">
            <v>9038A</v>
          </cell>
          <cell r="H2895">
            <v>6062.45</v>
          </cell>
          <cell r="I2895">
            <v>1</v>
          </cell>
          <cell r="J2895">
            <v>12</v>
          </cell>
          <cell r="K2895">
            <v>1</v>
          </cell>
          <cell r="L2895">
            <v>72749.399999999994</v>
          </cell>
        </row>
        <row r="2896">
          <cell r="A2896">
            <v>103330</v>
          </cell>
          <cell r="B2896">
            <v>23036</v>
          </cell>
          <cell r="C2896">
            <v>23036</v>
          </cell>
          <cell r="D2896" t="str">
            <v>sa4&amp;7</v>
          </cell>
          <cell r="E2896" t="str">
            <v>B</v>
          </cell>
          <cell r="F2896" t="str">
            <v>CONSULTING SPECIALIST, MD (PER SESSION)</v>
          </cell>
          <cell r="G2896" t="str">
            <v>5472J</v>
          </cell>
          <cell r="H2896">
            <v>314</v>
          </cell>
          <cell r="I2896">
            <v>1</v>
          </cell>
          <cell r="J2896">
            <v>34</v>
          </cell>
          <cell r="K2896">
            <v>6.5134099616858232E-2</v>
          </cell>
          <cell r="L2896">
            <v>10675.68</v>
          </cell>
        </row>
        <row r="2897">
          <cell r="A2897">
            <v>100430</v>
          </cell>
          <cell r="B2897">
            <v>23036</v>
          </cell>
          <cell r="C2897">
            <v>23036</v>
          </cell>
          <cell r="D2897" t="str">
            <v>sa4&amp;7</v>
          </cell>
          <cell r="E2897" t="str">
            <v>B</v>
          </cell>
          <cell r="F2897" t="str">
            <v>INTERMEDIATE TYPIST-CLERK</v>
          </cell>
          <cell r="G2897" t="str">
            <v>2214A</v>
          </cell>
          <cell r="H2897">
            <v>2675.27</v>
          </cell>
          <cell r="I2897">
            <v>1</v>
          </cell>
          <cell r="J2897">
            <v>12</v>
          </cell>
          <cell r="K2897">
            <v>1</v>
          </cell>
          <cell r="L2897">
            <v>32103.16</v>
          </cell>
        </row>
        <row r="2898">
          <cell r="A2898">
            <v>102666</v>
          </cell>
          <cell r="B2898">
            <v>20477</v>
          </cell>
          <cell r="C2898">
            <v>23036</v>
          </cell>
          <cell r="D2898" t="str">
            <v>sa4&amp;7</v>
          </cell>
          <cell r="E2898" t="str">
            <v>B</v>
          </cell>
          <cell r="F2898" t="str">
            <v>INTERMEDIATE TYPIST-CLERK</v>
          </cell>
          <cell r="G2898" t="str">
            <v>2214A</v>
          </cell>
          <cell r="H2898">
            <v>2675.27</v>
          </cell>
          <cell r="I2898">
            <v>1</v>
          </cell>
          <cell r="J2898">
            <v>12</v>
          </cell>
          <cell r="K2898">
            <v>1</v>
          </cell>
          <cell r="L2898">
            <v>32103.16</v>
          </cell>
        </row>
        <row r="2899">
          <cell r="A2899">
            <v>109705</v>
          </cell>
          <cell r="B2899">
            <v>23036</v>
          </cell>
          <cell r="C2899">
            <v>23036</v>
          </cell>
          <cell r="D2899" t="str">
            <v>sa4&amp;7</v>
          </cell>
          <cell r="E2899" t="str">
            <v>B</v>
          </cell>
          <cell r="F2899" t="str">
            <v>INTERMEDIATE TYPIST-CLERK</v>
          </cell>
          <cell r="G2899" t="str">
            <v>2214A</v>
          </cell>
          <cell r="H2899">
            <v>2675.27</v>
          </cell>
          <cell r="I2899">
            <v>1</v>
          </cell>
          <cell r="J2899">
            <v>12</v>
          </cell>
          <cell r="K2899">
            <v>1</v>
          </cell>
          <cell r="L2899">
            <v>32103.24</v>
          </cell>
        </row>
        <row r="2900">
          <cell r="A2900">
            <v>109706</v>
          </cell>
          <cell r="B2900">
            <v>23036</v>
          </cell>
          <cell r="C2900">
            <v>23036</v>
          </cell>
          <cell r="D2900" t="str">
            <v>sa4&amp;7</v>
          </cell>
          <cell r="E2900" t="str">
            <v>B</v>
          </cell>
          <cell r="F2900" t="str">
            <v>INTERMEDIATE TYPIST-CLERK</v>
          </cell>
          <cell r="G2900" t="str">
            <v>2214A</v>
          </cell>
          <cell r="H2900">
            <v>2675.27</v>
          </cell>
          <cell r="I2900">
            <v>1</v>
          </cell>
          <cell r="J2900">
            <v>12</v>
          </cell>
          <cell r="K2900">
            <v>1</v>
          </cell>
          <cell r="L2900">
            <v>32103.24</v>
          </cell>
        </row>
        <row r="2901">
          <cell r="A2901">
            <v>109707</v>
          </cell>
          <cell r="B2901">
            <v>23036</v>
          </cell>
          <cell r="C2901">
            <v>23036</v>
          </cell>
          <cell r="D2901" t="str">
            <v>sa4&amp;7</v>
          </cell>
          <cell r="E2901" t="str">
            <v>B</v>
          </cell>
          <cell r="F2901" t="str">
            <v>INTERMEDIATE TYPIST-CLERK</v>
          </cell>
          <cell r="G2901" t="str">
            <v>2214A</v>
          </cell>
          <cell r="H2901">
            <v>2675.27</v>
          </cell>
          <cell r="I2901">
            <v>1</v>
          </cell>
          <cell r="J2901">
            <v>12</v>
          </cell>
          <cell r="K2901">
            <v>1</v>
          </cell>
          <cell r="L2901">
            <v>32103.24</v>
          </cell>
        </row>
        <row r="2902">
          <cell r="A2902">
            <v>102232</v>
          </cell>
          <cell r="B2902">
            <v>23036</v>
          </cell>
          <cell r="C2902">
            <v>23036</v>
          </cell>
          <cell r="D2902" t="str">
            <v>sa4&amp;7</v>
          </cell>
          <cell r="E2902" t="str">
            <v>B</v>
          </cell>
          <cell r="F2902" t="str">
            <v>MEDICAL CASE WORKER II</v>
          </cell>
          <cell r="G2902" t="str">
            <v>9002A</v>
          </cell>
          <cell r="H2902">
            <v>3938.82</v>
          </cell>
          <cell r="I2902">
            <v>1</v>
          </cell>
          <cell r="J2902">
            <v>12</v>
          </cell>
          <cell r="K2902">
            <v>1</v>
          </cell>
          <cell r="L2902">
            <v>47265.68</v>
          </cell>
        </row>
        <row r="2903">
          <cell r="A2903">
            <v>106011</v>
          </cell>
          <cell r="B2903">
            <v>21533</v>
          </cell>
          <cell r="C2903">
            <v>23036</v>
          </cell>
          <cell r="D2903" t="str">
            <v>sa4&amp;7</v>
          </cell>
          <cell r="E2903" t="str">
            <v>B</v>
          </cell>
          <cell r="F2903" t="str">
            <v>MEDICAL CASE WORKER II</v>
          </cell>
          <cell r="G2903" t="str">
            <v>9002A</v>
          </cell>
          <cell r="H2903">
            <v>3938.82</v>
          </cell>
          <cell r="I2903">
            <v>1</v>
          </cell>
          <cell r="J2903">
            <v>12</v>
          </cell>
          <cell r="K2903">
            <v>1</v>
          </cell>
          <cell r="L2903">
            <v>47265.68</v>
          </cell>
        </row>
        <row r="2904">
          <cell r="A2904">
            <v>106630</v>
          </cell>
          <cell r="B2904">
            <v>18676</v>
          </cell>
          <cell r="C2904">
            <v>23036</v>
          </cell>
          <cell r="D2904" t="str">
            <v>sa4&amp;7</v>
          </cell>
          <cell r="E2904" t="str">
            <v>B</v>
          </cell>
          <cell r="F2904" t="str">
            <v>MENTAL HEALTH COUNSELOR, RN</v>
          </cell>
          <cell r="G2904" t="str">
            <v>5278A</v>
          </cell>
          <cell r="H2904">
            <v>6275.27</v>
          </cell>
          <cell r="I2904">
            <v>1</v>
          </cell>
          <cell r="J2904">
            <v>12</v>
          </cell>
          <cell r="K2904">
            <v>1</v>
          </cell>
          <cell r="L2904">
            <v>76804.323333333334</v>
          </cell>
        </row>
        <row r="2905">
          <cell r="A2905">
            <v>102240</v>
          </cell>
          <cell r="B2905">
            <v>23036</v>
          </cell>
          <cell r="C2905">
            <v>23036</v>
          </cell>
          <cell r="D2905" t="str">
            <v>sa4&amp;7</v>
          </cell>
          <cell r="E2905" t="str">
            <v>B</v>
          </cell>
          <cell r="F2905" t="str">
            <v>MENTAL HEALTH PSYCHIATRIST</v>
          </cell>
          <cell r="G2905" t="str">
            <v>4735A</v>
          </cell>
          <cell r="H2905">
            <v>12844</v>
          </cell>
          <cell r="I2905">
            <v>1</v>
          </cell>
          <cell r="J2905">
            <v>3</v>
          </cell>
          <cell r="K2905">
            <v>0.25</v>
          </cell>
          <cell r="L2905">
            <v>38532</v>
          </cell>
        </row>
        <row r="2906">
          <cell r="A2906">
            <v>103029</v>
          </cell>
          <cell r="B2906">
            <v>18593</v>
          </cell>
          <cell r="C2906">
            <v>23036</v>
          </cell>
          <cell r="D2906" t="str">
            <v>sa4&amp;7</v>
          </cell>
          <cell r="E2906" t="str">
            <v>B</v>
          </cell>
          <cell r="F2906" t="str">
            <v>MENTAL HEALTH PSYCHIATRIST</v>
          </cell>
          <cell r="G2906" t="str">
            <v>4735A</v>
          </cell>
          <cell r="H2906">
            <v>12844</v>
          </cell>
          <cell r="I2906">
            <v>1</v>
          </cell>
          <cell r="J2906">
            <v>12</v>
          </cell>
          <cell r="K2906">
            <v>1</v>
          </cell>
          <cell r="L2906">
            <v>154128</v>
          </cell>
        </row>
        <row r="2907">
          <cell r="A2907">
            <v>106315</v>
          </cell>
          <cell r="B2907">
            <v>23036</v>
          </cell>
          <cell r="C2907">
            <v>23036</v>
          </cell>
          <cell r="D2907" t="str">
            <v>sa4&amp;7</v>
          </cell>
          <cell r="E2907" t="str">
            <v>B</v>
          </cell>
          <cell r="F2907" t="str">
            <v>MENTAL HEALTH PSYCHIATRIST</v>
          </cell>
          <cell r="G2907" t="str">
            <v>4735A</v>
          </cell>
          <cell r="H2907">
            <v>12844</v>
          </cell>
          <cell r="I2907">
            <v>1</v>
          </cell>
          <cell r="J2907">
            <v>6</v>
          </cell>
          <cell r="K2907">
            <v>0.5</v>
          </cell>
          <cell r="L2907">
            <v>77064</v>
          </cell>
        </row>
        <row r="2908">
          <cell r="A2908">
            <v>107330</v>
          </cell>
          <cell r="B2908">
            <v>21557</v>
          </cell>
          <cell r="C2908">
            <v>23036</v>
          </cell>
          <cell r="D2908" t="str">
            <v>sa4&amp;7</v>
          </cell>
          <cell r="E2908" t="str">
            <v>B</v>
          </cell>
          <cell r="F2908" t="str">
            <v>MENTAL HEALTH SERVICES COORD II</v>
          </cell>
          <cell r="G2908" t="str">
            <v>8149A</v>
          </cell>
          <cell r="H2908">
            <v>5152.3599999999997</v>
          </cell>
          <cell r="I2908">
            <v>1</v>
          </cell>
          <cell r="J2908">
            <v>12</v>
          </cell>
          <cell r="K2908">
            <v>1</v>
          </cell>
          <cell r="L2908">
            <v>61828.72</v>
          </cell>
        </row>
        <row r="2909">
          <cell r="A2909">
            <v>109769</v>
          </cell>
          <cell r="B2909">
            <v>23036</v>
          </cell>
          <cell r="C2909">
            <v>23036</v>
          </cell>
          <cell r="D2909" t="str">
            <v>sa4&amp;7</v>
          </cell>
          <cell r="E2909" t="str">
            <v>B</v>
          </cell>
          <cell r="F2909" t="str">
            <v xml:space="preserve">PATIENT FINANCIAL SERVICES WORKER  </v>
          </cell>
          <cell r="G2909" t="str">
            <v>9193A</v>
          </cell>
          <cell r="H2909">
            <v>3403.55</v>
          </cell>
          <cell r="I2909">
            <v>1</v>
          </cell>
          <cell r="J2909">
            <v>12</v>
          </cell>
          <cell r="K2909">
            <v>1</v>
          </cell>
          <cell r="L2909">
            <v>40842.6</v>
          </cell>
        </row>
        <row r="2910">
          <cell r="A2910">
            <v>109764</v>
          </cell>
          <cell r="B2910">
            <v>23036</v>
          </cell>
          <cell r="C2910">
            <v>23036</v>
          </cell>
          <cell r="D2910" t="str">
            <v>sa4&amp;7</v>
          </cell>
          <cell r="E2910" t="str">
            <v>B</v>
          </cell>
          <cell r="F2910" t="str">
            <v>PATIENT RESOURCES WORKER</v>
          </cell>
          <cell r="G2910" t="str">
            <v>9192A</v>
          </cell>
          <cell r="H2910">
            <v>2748.27</v>
          </cell>
          <cell r="I2910">
            <v>1</v>
          </cell>
          <cell r="J2910">
            <v>12</v>
          </cell>
          <cell r="K2910">
            <v>1</v>
          </cell>
          <cell r="L2910">
            <v>32979.24</v>
          </cell>
        </row>
        <row r="2911">
          <cell r="A2911">
            <v>101154</v>
          </cell>
          <cell r="B2911">
            <v>18608</v>
          </cell>
          <cell r="C2911">
            <v>23036</v>
          </cell>
          <cell r="D2911" t="str">
            <v>sa4&amp;7</v>
          </cell>
          <cell r="E2911" t="str">
            <v>B</v>
          </cell>
          <cell r="F2911" t="str">
            <v>PSYCHIATRIC SOCIAL WORKER II</v>
          </cell>
          <cell r="G2911" t="str">
            <v>9035A</v>
          </cell>
          <cell r="H2911">
            <v>5425.82</v>
          </cell>
          <cell r="I2911">
            <v>1</v>
          </cell>
          <cell r="J2911">
            <v>12</v>
          </cell>
          <cell r="K2911">
            <v>1</v>
          </cell>
          <cell r="L2911">
            <v>65109.84</v>
          </cell>
        </row>
        <row r="2912">
          <cell r="A2912">
            <v>102852</v>
          </cell>
          <cell r="B2912">
            <v>23036</v>
          </cell>
          <cell r="C2912">
            <v>23036</v>
          </cell>
          <cell r="D2912" t="str">
            <v>sa4&amp;7</v>
          </cell>
          <cell r="E2912" t="str">
            <v>B</v>
          </cell>
          <cell r="F2912" t="str">
            <v>PSYCHIATRIC SOCIAL WORKER II</v>
          </cell>
          <cell r="G2912" t="str">
            <v>9035A</v>
          </cell>
          <cell r="H2912">
            <v>5425.82</v>
          </cell>
          <cell r="I2912">
            <v>1</v>
          </cell>
          <cell r="J2912">
            <v>12</v>
          </cell>
          <cell r="K2912">
            <v>1</v>
          </cell>
          <cell r="L2912">
            <v>65109.84</v>
          </cell>
        </row>
        <row r="2913">
          <cell r="A2913">
            <v>103083</v>
          </cell>
          <cell r="B2913">
            <v>23036</v>
          </cell>
          <cell r="C2913">
            <v>23036</v>
          </cell>
          <cell r="D2913" t="str">
            <v>sa4&amp;7</v>
          </cell>
          <cell r="E2913" t="str">
            <v>B</v>
          </cell>
          <cell r="F2913" t="str">
            <v>PSYCHIATRIC SOCIAL WORKER II</v>
          </cell>
          <cell r="G2913" t="str">
            <v>9035A</v>
          </cell>
          <cell r="H2913">
            <v>5425.82</v>
          </cell>
          <cell r="I2913">
            <v>1</v>
          </cell>
          <cell r="J2913">
            <v>12</v>
          </cell>
          <cell r="K2913">
            <v>1</v>
          </cell>
          <cell r="L2913">
            <v>65109.84</v>
          </cell>
        </row>
        <row r="2914">
          <cell r="A2914">
            <v>103529</v>
          </cell>
          <cell r="B2914">
            <v>23017</v>
          </cell>
          <cell r="C2914">
            <v>23036</v>
          </cell>
          <cell r="D2914" t="str">
            <v>sa4&amp;7</v>
          </cell>
          <cell r="E2914" t="str">
            <v>B</v>
          </cell>
          <cell r="F2914" t="str">
            <v>PSYCHIATRIC SOCIAL WORKER II</v>
          </cell>
          <cell r="G2914" t="str">
            <v>9035A</v>
          </cell>
          <cell r="H2914">
            <v>5425.82</v>
          </cell>
          <cell r="I2914">
            <v>1</v>
          </cell>
          <cell r="J2914">
            <v>12</v>
          </cell>
          <cell r="K2914">
            <v>1</v>
          </cell>
          <cell r="L2914">
            <v>65109.84</v>
          </cell>
        </row>
        <row r="2915">
          <cell r="A2915">
            <v>104118</v>
          </cell>
          <cell r="B2915">
            <v>23036</v>
          </cell>
          <cell r="C2915">
            <v>23036</v>
          </cell>
          <cell r="D2915" t="str">
            <v>sa4&amp;7</v>
          </cell>
          <cell r="E2915" t="str">
            <v>B</v>
          </cell>
          <cell r="F2915" t="str">
            <v>PSYCHIATRIC SOCIAL WORKER II</v>
          </cell>
          <cell r="G2915" t="str">
            <v>9035A</v>
          </cell>
          <cell r="H2915">
            <v>5425.82</v>
          </cell>
          <cell r="I2915">
            <v>1</v>
          </cell>
          <cell r="J2915">
            <v>12</v>
          </cell>
          <cell r="K2915">
            <v>1</v>
          </cell>
          <cell r="L2915">
            <v>65109.84</v>
          </cell>
        </row>
        <row r="2916">
          <cell r="A2916">
            <v>104121</v>
          </cell>
          <cell r="B2916">
            <v>23036</v>
          </cell>
          <cell r="C2916">
            <v>23036</v>
          </cell>
          <cell r="D2916" t="str">
            <v>sa4&amp;7</v>
          </cell>
          <cell r="E2916" t="str">
            <v>B</v>
          </cell>
          <cell r="F2916" t="str">
            <v>PSYCHIATRIC SOCIAL WORKER II</v>
          </cell>
          <cell r="G2916" t="str">
            <v>9035A</v>
          </cell>
          <cell r="H2916">
            <v>5425.82</v>
          </cell>
          <cell r="I2916">
            <v>1</v>
          </cell>
          <cell r="J2916">
            <v>12</v>
          </cell>
          <cell r="K2916">
            <v>1</v>
          </cell>
          <cell r="L2916">
            <v>65109.84</v>
          </cell>
        </row>
        <row r="2917">
          <cell r="A2917">
            <v>104165</v>
          </cell>
          <cell r="B2917">
            <v>23036</v>
          </cell>
          <cell r="C2917">
            <v>23036</v>
          </cell>
          <cell r="D2917" t="str">
            <v>sa4&amp;7</v>
          </cell>
          <cell r="E2917" t="str">
            <v>B</v>
          </cell>
          <cell r="F2917" t="str">
            <v>PSYCHIATRIC SOCIAL WORKER II</v>
          </cell>
          <cell r="G2917" t="str">
            <v>9035A</v>
          </cell>
          <cell r="H2917">
            <v>5425.82</v>
          </cell>
          <cell r="I2917">
            <v>1</v>
          </cell>
          <cell r="J2917">
            <v>12</v>
          </cell>
          <cell r="K2917">
            <v>1</v>
          </cell>
          <cell r="L2917">
            <v>65109.84</v>
          </cell>
        </row>
        <row r="2918">
          <cell r="A2918">
            <v>104200</v>
          </cell>
          <cell r="B2918">
            <v>23036</v>
          </cell>
          <cell r="C2918">
            <v>23036</v>
          </cell>
          <cell r="D2918" t="str">
            <v>sa4&amp;7</v>
          </cell>
          <cell r="E2918" t="str">
            <v>B</v>
          </cell>
          <cell r="F2918" t="str">
            <v>PSYCHIATRIC SOCIAL WORKER II</v>
          </cell>
          <cell r="G2918" t="str">
            <v>9035A</v>
          </cell>
          <cell r="H2918">
            <v>5425.82</v>
          </cell>
          <cell r="I2918">
            <v>1</v>
          </cell>
          <cell r="J2918">
            <v>12</v>
          </cell>
          <cell r="K2918">
            <v>1</v>
          </cell>
          <cell r="L2918">
            <v>65109.84</v>
          </cell>
        </row>
        <row r="2919">
          <cell r="A2919">
            <v>104204</v>
          </cell>
          <cell r="B2919">
            <v>21561</v>
          </cell>
          <cell r="C2919">
            <v>23036</v>
          </cell>
          <cell r="D2919" t="str">
            <v>sa4&amp;7</v>
          </cell>
          <cell r="E2919" t="str">
            <v>B</v>
          </cell>
          <cell r="F2919" t="str">
            <v>PSYCHIATRIC SOCIAL WORKER II</v>
          </cell>
          <cell r="G2919" t="str">
            <v>9035A</v>
          </cell>
          <cell r="H2919">
            <v>5425.82</v>
          </cell>
          <cell r="I2919">
            <v>1</v>
          </cell>
          <cell r="J2919">
            <v>12</v>
          </cell>
          <cell r="K2919">
            <v>1</v>
          </cell>
          <cell r="L2919">
            <v>65109.84</v>
          </cell>
        </row>
        <row r="2920">
          <cell r="A2920">
            <v>106193</v>
          </cell>
          <cell r="B2920">
            <v>18676</v>
          </cell>
          <cell r="C2920">
            <v>23036</v>
          </cell>
          <cell r="D2920" t="str">
            <v>sa4&amp;7</v>
          </cell>
          <cell r="E2920" t="str">
            <v>B</v>
          </cell>
          <cell r="F2920" t="str">
            <v xml:space="preserve">SENIOR COMMUNITY WORKER I          </v>
          </cell>
          <cell r="G2920" t="str">
            <v>8104A</v>
          </cell>
          <cell r="H2920">
            <v>3087.73</v>
          </cell>
          <cell r="I2920">
            <v>1</v>
          </cell>
          <cell r="J2920">
            <v>12</v>
          </cell>
          <cell r="K2920">
            <v>1</v>
          </cell>
          <cell r="L2920">
            <v>37052.76</v>
          </cell>
        </row>
        <row r="2921">
          <cell r="A2921">
            <v>106317</v>
          </cell>
          <cell r="B2921">
            <v>23036</v>
          </cell>
          <cell r="C2921">
            <v>23036</v>
          </cell>
          <cell r="D2921" t="str">
            <v>sa4&amp;7</v>
          </cell>
          <cell r="E2921" t="str">
            <v>B</v>
          </cell>
          <cell r="F2921" t="str">
            <v xml:space="preserve">SENIOR COMMUNITY WORKER I          </v>
          </cell>
          <cell r="G2921" t="str">
            <v>8104A</v>
          </cell>
          <cell r="H2921">
            <v>3087.73</v>
          </cell>
          <cell r="I2921">
            <v>1</v>
          </cell>
          <cell r="J2921">
            <v>12</v>
          </cell>
          <cell r="K2921">
            <v>1</v>
          </cell>
          <cell r="L2921">
            <v>37052.76</v>
          </cell>
        </row>
        <row r="2922">
          <cell r="A2922">
            <v>107004</v>
          </cell>
          <cell r="B2922">
            <v>18593</v>
          </cell>
          <cell r="C2922">
            <v>23036</v>
          </cell>
          <cell r="D2922" t="str">
            <v>sa4&amp;7</v>
          </cell>
          <cell r="E2922" t="str">
            <v>B</v>
          </cell>
          <cell r="F2922" t="str">
            <v xml:space="preserve">SENIOR TYPIST-CLERK                </v>
          </cell>
          <cell r="G2922" t="str">
            <v>2216A</v>
          </cell>
          <cell r="H2922">
            <v>3013.55</v>
          </cell>
          <cell r="I2922">
            <v>1</v>
          </cell>
          <cell r="J2922">
            <v>12</v>
          </cell>
          <cell r="K2922">
            <v>1</v>
          </cell>
          <cell r="L2922">
            <v>36162.6</v>
          </cell>
        </row>
        <row r="2923">
          <cell r="A2923">
            <v>104354</v>
          </cell>
          <cell r="B2923">
            <v>23036</v>
          </cell>
          <cell r="C2923">
            <v>23036</v>
          </cell>
          <cell r="D2923" t="str">
            <v>sa4&amp;7</v>
          </cell>
          <cell r="E2923" t="str">
            <v>B</v>
          </cell>
          <cell r="F2923" t="str">
            <v xml:space="preserve">SUPVG PSYCHIATRIC SOCIAL WORKER    </v>
          </cell>
          <cell r="G2923" t="str">
            <v>9038A</v>
          </cell>
          <cell r="H2923">
            <v>6062.45</v>
          </cell>
          <cell r="I2923">
            <v>1</v>
          </cell>
          <cell r="J2923">
            <v>12</v>
          </cell>
          <cell r="K2923">
            <v>1</v>
          </cell>
          <cell r="L2923">
            <v>72749.399999999994</v>
          </cell>
        </row>
        <row r="2924">
          <cell r="A2924">
            <v>105046</v>
          </cell>
          <cell r="B2924">
            <v>23036</v>
          </cell>
          <cell r="C2924">
            <v>23036</v>
          </cell>
          <cell r="D2924" t="str">
            <v>sa4&amp;7</v>
          </cell>
          <cell r="E2924" t="str">
            <v>B</v>
          </cell>
          <cell r="F2924" t="str">
            <v xml:space="preserve">SUPVG PSYCHIATRIC SOCIAL WORKER    </v>
          </cell>
          <cell r="G2924" t="str">
            <v>9038A</v>
          </cell>
          <cell r="H2924">
            <v>6062.45</v>
          </cell>
          <cell r="I2924">
            <v>1</v>
          </cell>
          <cell r="J2924">
            <v>12</v>
          </cell>
          <cell r="K2924">
            <v>1</v>
          </cell>
          <cell r="L2924">
            <v>72749.399999999994</v>
          </cell>
        </row>
        <row r="2925">
          <cell r="A2925">
            <v>109736</v>
          </cell>
          <cell r="B2925">
            <v>20924</v>
          </cell>
          <cell r="C2925">
            <v>20924</v>
          </cell>
          <cell r="D2925" t="str">
            <v>sa4&amp;7</v>
          </cell>
          <cell r="E2925" t="str">
            <v>B</v>
          </cell>
          <cell r="F2925" t="str">
            <v>INTERMEDIATE TYPIST-CLERK</v>
          </cell>
          <cell r="G2925" t="str">
            <v>2214A</v>
          </cell>
          <cell r="H2925">
            <v>2675.27</v>
          </cell>
          <cell r="I2925">
            <v>1</v>
          </cell>
          <cell r="J2925">
            <v>12</v>
          </cell>
          <cell r="K2925">
            <v>1</v>
          </cell>
          <cell r="L2925">
            <v>32103.24</v>
          </cell>
        </row>
        <row r="2926">
          <cell r="A2926">
            <v>100475</v>
          </cell>
          <cell r="B2926">
            <v>20499</v>
          </cell>
          <cell r="C2926">
            <v>20924</v>
          </cell>
          <cell r="D2926" t="str">
            <v>sa4&amp;7</v>
          </cell>
          <cell r="E2926" t="str">
            <v>B</v>
          </cell>
          <cell r="F2926" t="str">
            <v>MEDICAL CASE WORKER II</v>
          </cell>
          <cell r="G2926" t="str">
            <v>9002A</v>
          </cell>
          <cell r="H2926">
            <v>3938.82</v>
          </cell>
          <cell r="I2926">
            <v>1</v>
          </cell>
          <cell r="J2926">
            <v>12</v>
          </cell>
          <cell r="K2926">
            <v>1</v>
          </cell>
          <cell r="L2926">
            <v>47265.68</v>
          </cell>
        </row>
        <row r="2927">
          <cell r="A2927">
            <v>102869</v>
          </cell>
          <cell r="B2927">
            <v>20924</v>
          </cell>
          <cell r="C2927">
            <v>20924</v>
          </cell>
          <cell r="D2927" t="str">
            <v>sa4&amp;7</v>
          </cell>
          <cell r="E2927" t="str">
            <v>B</v>
          </cell>
          <cell r="F2927" t="str">
            <v>MEDICAL CASE WORKER II</v>
          </cell>
          <cell r="G2927" t="str">
            <v>9002A</v>
          </cell>
          <cell r="H2927">
            <v>3938.82</v>
          </cell>
          <cell r="I2927">
            <v>1</v>
          </cell>
          <cell r="J2927">
            <v>12</v>
          </cell>
          <cell r="K2927">
            <v>1</v>
          </cell>
          <cell r="L2927">
            <v>47265.68</v>
          </cell>
        </row>
        <row r="2928">
          <cell r="A2928">
            <v>102870</v>
          </cell>
          <cell r="B2928">
            <v>20924</v>
          </cell>
          <cell r="C2928">
            <v>20924</v>
          </cell>
          <cell r="D2928" t="str">
            <v>sa4&amp;7</v>
          </cell>
          <cell r="E2928" t="str">
            <v>B</v>
          </cell>
          <cell r="F2928" t="str">
            <v>MEDICAL CASE WORKER II</v>
          </cell>
          <cell r="G2928" t="str">
            <v>9002A</v>
          </cell>
          <cell r="H2928">
            <v>3938.82</v>
          </cell>
          <cell r="I2928">
            <v>1</v>
          </cell>
          <cell r="J2928">
            <v>12</v>
          </cell>
          <cell r="K2928">
            <v>1</v>
          </cell>
          <cell r="L2928">
            <v>47265.68</v>
          </cell>
        </row>
        <row r="2929">
          <cell r="A2929">
            <v>102871</v>
          </cell>
          <cell r="B2929">
            <v>20924</v>
          </cell>
          <cell r="C2929">
            <v>20924</v>
          </cell>
          <cell r="D2929" t="str">
            <v>sa4&amp;7</v>
          </cell>
          <cell r="E2929" t="str">
            <v>B</v>
          </cell>
          <cell r="F2929" t="str">
            <v>MEDICAL CASE WORKER II</v>
          </cell>
          <cell r="G2929" t="str">
            <v>9002A</v>
          </cell>
          <cell r="H2929">
            <v>3938.82</v>
          </cell>
          <cell r="I2929">
            <v>1</v>
          </cell>
          <cell r="J2929">
            <v>12</v>
          </cell>
          <cell r="K2929">
            <v>1</v>
          </cell>
          <cell r="L2929">
            <v>47265.68</v>
          </cell>
        </row>
        <row r="2930">
          <cell r="A2930">
            <v>102872</v>
          </cell>
          <cell r="B2930">
            <v>20924</v>
          </cell>
          <cell r="C2930">
            <v>20924</v>
          </cell>
          <cell r="D2930" t="str">
            <v>sa4&amp;7</v>
          </cell>
          <cell r="E2930" t="str">
            <v>B</v>
          </cell>
          <cell r="F2930" t="str">
            <v>MEDICAL CASE WORKER II</v>
          </cell>
          <cell r="G2930" t="str">
            <v>9002A</v>
          </cell>
          <cell r="H2930">
            <v>3938.82</v>
          </cell>
          <cell r="I2930">
            <v>1</v>
          </cell>
          <cell r="J2930">
            <v>12</v>
          </cell>
          <cell r="K2930">
            <v>1</v>
          </cell>
          <cell r="L2930">
            <v>47265.68</v>
          </cell>
        </row>
        <row r="2931">
          <cell r="A2931">
            <v>102873</v>
          </cell>
          <cell r="B2931">
            <v>20924</v>
          </cell>
          <cell r="C2931">
            <v>20924</v>
          </cell>
          <cell r="D2931" t="str">
            <v>sa4&amp;7</v>
          </cell>
          <cell r="E2931" t="str">
            <v>B</v>
          </cell>
          <cell r="F2931" t="str">
            <v>MEDICAL CASE WORKER II</v>
          </cell>
          <cell r="G2931" t="str">
            <v>9002A</v>
          </cell>
          <cell r="H2931">
            <v>3938.82</v>
          </cell>
          <cell r="I2931">
            <v>1</v>
          </cell>
          <cell r="J2931">
            <v>12</v>
          </cell>
          <cell r="K2931">
            <v>1</v>
          </cell>
          <cell r="L2931">
            <v>47265.68</v>
          </cell>
        </row>
        <row r="2932">
          <cell r="A2932">
            <v>109194</v>
          </cell>
          <cell r="B2932">
            <v>27506</v>
          </cell>
          <cell r="C2932">
            <v>20924</v>
          </cell>
          <cell r="D2932" t="str">
            <v>sa4&amp;7</v>
          </cell>
          <cell r="E2932" t="str">
            <v>B</v>
          </cell>
          <cell r="F2932" t="str">
            <v>MEDICAL CASE WORKER II</v>
          </cell>
          <cell r="G2932" t="str">
            <v>9002A</v>
          </cell>
          <cell r="H2932">
            <v>3938.82</v>
          </cell>
          <cell r="I2932">
            <v>1</v>
          </cell>
          <cell r="J2932">
            <v>12</v>
          </cell>
          <cell r="K2932">
            <v>1</v>
          </cell>
          <cell r="L2932">
            <v>47265.68</v>
          </cell>
        </row>
        <row r="2933">
          <cell r="A2933">
            <v>102867</v>
          </cell>
          <cell r="B2933">
            <v>20924</v>
          </cell>
          <cell r="C2933">
            <v>20924</v>
          </cell>
          <cell r="D2933" t="str">
            <v>sa4&amp;7</v>
          </cell>
          <cell r="E2933" t="str">
            <v>B</v>
          </cell>
          <cell r="F2933" t="str">
            <v>MENTAL HEALTH SERVICES COORD II</v>
          </cell>
          <cell r="G2933" t="str">
            <v>8149A</v>
          </cell>
          <cell r="H2933">
            <v>5152.3599999999997</v>
          </cell>
          <cell r="I2933">
            <v>1</v>
          </cell>
          <cell r="J2933">
            <v>12</v>
          </cell>
          <cell r="K2933">
            <v>1</v>
          </cell>
          <cell r="L2933">
            <v>61828.72</v>
          </cell>
        </row>
        <row r="2934">
          <cell r="A2934">
            <v>100996</v>
          </cell>
          <cell r="B2934">
            <v>20477</v>
          </cell>
          <cell r="C2934">
            <v>20924</v>
          </cell>
          <cell r="D2934" t="str">
            <v>sa4&amp;7</v>
          </cell>
          <cell r="E2934" t="str">
            <v>B</v>
          </cell>
          <cell r="F2934" t="str">
            <v>PSYCHIATRIC SOCIAL WORKER II</v>
          </cell>
          <cell r="G2934" t="str">
            <v>9035A</v>
          </cell>
          <cell r="H2934">
            <v>5425.82</v>
          </cell>
          <cell r="I2934">
            <v>1</v>
          </cell>
          <cell r="J2934">
            <v>12</v>
          </cell>
          <cell r="K2934">
            <v>1</v>
          </cell>
          <cell r="L2934">
            <v>65109.84</v>
          </cell>
        </row>
        <row r="2935">
          <cell r="A2935">
            <v>102868</v>
          </cell>
          <cell r="B2935">
            <v>20924</v>
          </cell>
          <cell r="C2935">
            <v>20924</v>
          </cell>
          <cell r="D2935" t="str">
            <v>sa4&amp;7</v>
          </cell>
          <cell r="E2935" t="str">
            <v>B</v>
          </cell>
          <cell r="F2935" t="str">
            <v>PSYCHIATRIC SOCIAL WORKER II</v>
          </cell>
          <cell r="G2935" t="str">
            <v>9035A</v>
          </cell>
          <cell r="H2935">
            <v>5425.82</v>
          </cell>
          <cell r="I2935">
            <v>1</v>
          </cell>
          <cell r="J2935">
            <v>12</v>
          </cell>
          <cell r="K2935">
            <v>1</v>
          </cell>
          <cell r="L2935">
            <v>65109.84</v>
          </cell>
        </row>
        <row r="2936">
          <cell r="A2936">
            <v>103325</v>
          </cell>
          <cell r="B2936">
            <v>20928</v>
          </cell>
          <cell r="C2936">
            <v>20924</v>
          </cell>
          <cell r="D2936" t="str">
            <v>sa4&amp;7</v>
          </cell>
          <cell r="E2936" t="str">
            <v>B</v>
          </cell>
          <cell r="F2936" t="str">
            <v>PSYCHIATRIC SOCIAL WORKER II</v>
          </cell>
          <cell r="G2936" t="str">
            <v>9035A</v>
          </cell>
          <cell r="H2936">
            <v>5425.82</v>
          </cell>
          <cell r="I2936">
            <v>1</v>
          </cell>
          <cell r="J2936">
            <v>12</v>
          </cell>
          <cell r="K2936">
            <v>1</v>
          </cell>
          <cell r="L2936">
            <v>65109.84</v>
          </cell>
        </row>
        <row r="2937">
          <cell r="A2937">
            <v>104860</v>
          </cell>
          <cell r="B2937">
            <v>20924</v>
          </cell>
          <cell r="C2937">
            <v>20924</v>
          </cell>
          <cell r="D2937" t="str">
            <v>sa4&amp;7</v>
          </cell>
          <cell r="E2937" t="str">
            <v>B</v>
          </cell>
          <cell r="F2937" t="str">
            <v>PSYCHIATRIC SOCIAL WORKER II</v>
          </cell>
          <cell r="G2937" t="str">
            <v>9035A</v>
          </cell>
          <cell r="H2937">
            <v>5425.82</v>
          </cell>
          <cell r="I2937">
            <v>1</v>
          </cell>
          <cell r="J2937">
            <v>12</v>
          </cell>
          <cell r="K2937">
            <v>1</v>
          </cell>
          <cell r="L2937">
            <v>65109.84</v>
          </cell>
        </row>
        <row r="2938">
          <cell r="A2938">
            <v>102549</v>
          </cell>
          <cell r="B2938">
            <v>20449</v>
          </cell>
          <cell r="C2938">
            <v>20924</v>
          </cell>
          <cell r="D2938" t="str">
            <v>sa4&amp;7</v>
          </cell>
          <cell r="E2938" t="str">
            <v>B</v>
          </cell>
          <cell r="F2938" t="str">
            <v>PSYCHIATRIC TECHNICIAN II</v>
          </cell>
          <cell r="G2938" t="str">
            <v>8162A</v>
          </cell>
          <cell r="H2938">
            <v>3420.09</v>
          </cell>
          <cell r="I2938">
            <v>1</v>
          </cell>
          <cell r="J2938">
            <v>12</v>
          </cell>
          <cell r="K2938">
            <v>1</v>
          </cell>
          <cell r="L2938">
            <v>41041.08</v>
          </cell>
        </row>
        <row r="2939">
          <cell r="A2939">
            <v>102560</v>
          </cell>
          <cell r="B2939">
            <v>20572</v>
          </cell>
          <cell r="C2939">
            <v>20924</v>
          </cell>
          <cell r="D2939" t="str">
            <v>sa4&amp;7</v>
          </cell>
          <cell r="E2939" t="str">
            <v>B</v>
          </cell>
          <cell r="F2939" t="str">
            <v xml:space="preserve">SECRETARY III                      </v>
          </cell>
          <cell r="G2939" t="str">
            <v>2096A</v>
          </cell>
          <cell r="H2939">
            <v>3387</v>
          </cell>
          <cell r="I2939">
            <v>1</v>
          </cell>
          <cell r="J2939">
            <v>12</v>
          </cell>
          <cell r="K2939">
            <v>1</v>
          </cell>
          <cell r="L2939">
            <v>40643.839999999997</v>
          </cell>
        </row>
        <row r="2940">
          <cell r="A2940">
            <v>104451</v>
          </cell>
          <cell r="B2940">
            <v>20449</v>
          </cell>
          <cell r="C2940">
            <v>20924</v>
          </cell>
          <cell r="D2940" t="str">
            <v>sa4&amp;7</v>
          </cell>
          <cell r="E2940" t="str">
            <v>B</v>
          </cell>
          <cell r="F2940" t="str">
            <v xml:space="preserve">SENIOR CLERK                       </v>
          </cell>
          <cell r="G2940" t="str">
            <v>1140A</v>
          </cell>
          <cell r="H2940">
            <v>2941</v>
          </cell>
          <cell r="I2940">
            <v>1</v>
          </cell>
          <cell r="J2940">
            <v>12</v>
          </cell>
          <cell r="K2940">
            <v>1</v>
          </cell>
          <cell r="L2940">
            <v>35292</v>
          </cell>
        </row>
        <row r="2941">
          <cell r="A2941">
            <v>102561</v>
          </cell>
          <cell r="B2941">
            <v>20572</v>
          </cell>
          <cell r="C2941">
            <v>20924</v>
          </cell>
          <cell r="D2941" t="str">
            <v>sa4&amp;7</v>
          </cell>
          <cell r="E2941" t="str">
            <v>B</v>
          </cell>
          <cell r="F2941" t="str">
            <v xml:space="preserve">SENIOR COMMUNITY WORKER II         </v>
          </cell>
          <cell r="G2941" t="str">
            <v>8105A</v>
          </cell>
          <cell r="H2941">
            <v>3428.36</v>
          </cell>
          <cell r="I2941">
            <v>1</v>
          </cell>
          <cell r="J2941">
            <v>12</v>
          </cell>
          <cell r="K2941">
            <v>1</v>
          </cell>
          <cell r="L2941">
            <v>41140.32</v>
          </cell>
        </row>
        <row r="2942">
          <cell r="A2942">
            <v>102875</v>
          </cell>
          <cell r="B2942">
            <v>20924</v>
          </cell>
          <cell r="C2942">
            <v>20924</v>
          </cell>
          <cell r="D2942" t="str">
            <v>sa4&amp;7</v>
          </cell>
          <cell r="E2942" t="str">
            <v>B</v>
          </cell>
          <cell r="F2942" t="str">
            <v xml:space="preserve">SENIOR TYPIST-CLERK                </v>
          </cell>
          <cell r="G2942" t="str">
            <v>2216A</v>
          </cell>
          <cell r="H2942">
            <v>3013.55</v>
          </cell>
          <cell r="I2942">
            <v>1</v>
          </cell>
          <cell r="J2942">
            <v>12</v>
          </cell>
          <cell r="K2942">
            <v>1</v>
          </cell>
          <cell r="L2942">
            <v>36162.6</v>
          </cell>
        </row>
        <row r="2943">
          <cell r="A2943">
            <v>103126</v>
          </cell>
          <cell r="B2943">
            <v>20924</v>
          </cell>
          <cell r="C2943">
            <v>20924</v>
          </cell>
          <cell r="D2943" t="str">
            <v>sa4&amp;7</v>
          </cell>
          <cell r="E2943" t="str">
            <v>B</v>
          </cell>
          <cell r="F2943" t="str">
            <v xml:space="preserve">SUPVG PSYCHIATRIC SOCIAL WORKER    </v>
          </cell>
          <cell r="G2943" t="str">
            <v>9038A</v>
          </cell>
          <cell r="H2943">
            <v>6062.45</v>
          </cell>
          <cell r="I2943">
            <v>1</v>
          </cell>
          <cell r="J2943">
            <v>12</v>
          </cell>
          <cell r="K2943">
            <v>1</v>
          </cell>
          <cell r="L2943">
            <v>72749.399999999994</v>
          </cell>
        </row>
        <row r="2944">
          <cell r="A2944">
            <v>101626</v>
          </cell>
          <cell r="B2944">
            <v>20944</v>
          </cell>
          <cell r="C2944">
            <v>20924</v>
          </cell>
          <cell r="D2944" t="str">
            <v>sa4&amp;7</v>
          </cell>
          <cell r="E2944" t="str">
            <v>B</v>
          </cell>
          <cell r="F2944" t="str">
            <v xml:space="preserve">SYSTEMS AID                        </v>
          </cell>
          <cell r="G2944" t="str">
            <v>2584A</v>
          </cell>
          <cell r="H2944">
            <v>3281.18</v>
          </cell>
          <cell r="I2944">
            <v>1</v>
          </cell>
          <cell r="J2944">
            <v>12</v>
          </cell>
          <cell r="K2944">
            <v>1</v>
          </cell>
          <cell r="L2944">
            <v>39373.919999999998</v>
          </cell>
        </row>
        <row r="2945">
          <cell r="A2945">
            <v>103339</v>
          </cell>
          <cell r="B2945">
            <v>20672</v>
          </cell>
          <cell r="C2945">
            <v>20481</v>
          </cell>
          <cell r="D2945" t="str">
            <v>sa4&amp;7</v>
          </cell>
          <cell r="E2945" t="str">
            <v>B</v>
          </cell>
          <cell r="F2945" t="str">
            <v>CLINICAL PSYCHOLOGIST II</v>
          </cell>
          <cell r="G2945" t="str">
            <v>8697A</v>
          </cell>
          <cell r="H2945">
            <v>6993.82</v>
          </cell>
          <cell r="I2945">
            <v>1</v>
          </cell>
          <cell r="J2945">
            <v>12</v>
          </cell>
          <cell r="K2945">
            <v>1</v>
          </cell>
          <cell r="L2945">
            <v>83925.52</v>
          </cell>
        </row>
        <row r="2946">
          <cell r="A2946">
            <v>106359</v>
          </cell>
          <cell r="B2946">
            <v>21564</v>
          </cell>
          <cell r="C2946">
            <v>20481</v>
          </cell>
          <cell r="D2946" t="str">
            <v>sa4&amp;7</v>
          </cell>
          <cell r="E2946" t="str">
            <v>B</v>
          </cell>
          <cell r="F2946" t="str">
            <v>CLINICAL PSYCHOLOGIST II</v>
          </cell>
          <cell r="G2946" t="str">
            <v>8697A</v>
          </cell>
          <cell r="H2946">
            <v>6993.82</v>
          </cell>
          <cell r="I2946">
            <v>1</v>
          </cell>
          <cell r="J2946">
            <v>12</v>
          </cell>
          <cell r="K2946">
            <v>1</v>
          </cell>
          <cell r="L2946">
            <v>83925.52</v>
          </cell>
        </row>
        <row r="2947">
          <cell r="A2947">
            <v>102341</v>
          </cell>
          <cell r="B2947">
            <v>20481</v>
          </cell>
          <cell r="C2947">
            <v>20481</v>
          </cell>
          <cell r="D2947" t="str">
            <v>sa4&amp;7</v>
          </cell>
          <cell r="E2947" t="str">
            <v>B</v>
          </cell>
          <cell r="F2947" t="str">
            <v>COMMUNITY WORKER</v>
          </cell>
          <cell r="G2947" t="str">
            <v>8103A</v>
          </cell>
          <cell r="H2947">
            <v>2984.09</v>
          </cell>
          <cell r="I2947">
            <v>1</v>
          </cell>
          <cell r="J2947">
            <v>12</v>
          </cell>
          <cell r="K2947">
            <v>1</v>
          </cell>
          <cell r="L2947">
            <v>35809.08</v>
          </cell>
        </row>
        <row r="2948">
          <cell r="A2948">
            <v>102342</v>
          </cell>
          <cell r="B2948">
            <v>20481</v>
          </cell>
          <cell r="C2948">
            <v>20481</v>
          </cell>
          <cell r="D2948" t="str">
            <v>sa4&amp;7</v>
          </cell>
          <cell r="E2948" t="str">
            <v>B</v>
          </cell>
          <cell r="F2948" t="str">
            <v>INTERMEDIATE TYPIST-CLERK</v>
          </cell>
          <cell r="G2948" t="str">
            <v>2214A</v>
          </cell>
          <cell r="H2948">
            <v>2675.27</v>
          </cell>
          <cell r="I2948">
            <v>1</v>
          </cell>
          <cell r="J2948">
            <v>12</v>
          </cell>
          <cell r="K2948">
            <v>1</v>
          </cell>
          <cell r="L2948">
            <v>32103.16</v>
          </cell>
        </row>
        <row r="2949">
          <cell r="A2949">
            <v>102343</v>
          </cell>
          <cell r="B2949">
            <v>20481</v>
          </cell>
          <cell r="C2949">
            <v>20481</v>
          </cell>
          <cell r="D2949" t="str">
            <v>sa4&amp;7</v>
          </cell>
          <cell r="E2949" t="str">
            <v>B</v>
          </cell>
          <cell r="F2949" t="str">
            <v>INTERMEDIATE TYPIST-CLERK</v>
          </cell>
          <cell r="G2949" t="str">
            <v>2214A</v>
          </cell>
          <cell r="H2949">
            <v>2675.27</v>
          </cell>
          <cell r="I2949">
            <v>1</v>
          </cell>
          <cell r="J2949">
            <v>12</v>
          </cell>
          <cell r="K2949">
            <v>1</v>
          </cell>
          <cell r="L2949">
            <v>32103.16</v>
          </cell>
        </row>
        <row r="2950">
          <cell r="A2950">
            <v>102344</v>
          </cell>
          <cell r="B2950">
            <v>20481</v>
          </cell>
          <cell r="C2950">
            <v>20481</v>
          </cell>
          <cell r="D2950" t="str">
            <v>sa4&amp;7</v>
          </cell>
          <cell r="E2950" t="str">
            <v>B</v>
          </cell>
          <cell r="F2950" t="str">
            <v>INTERMEDIATE TYPIST-CLERK</v>
          </cell>
          <cell r="G2950" t="str">
            <v>2214A</v>
          </cell>
          <cell r="H2950">
            <v>2675.27</v>
          </cell>
          <cell r="I2950">
            <v>1</v>
          </cell>
          <cell r="J2950">
            <v>12</v>
          </cell>
          <cell r="K2950">
            <v>1</v>
          </cell>
          <cell r="L2950">
            <v>32103.16</v>
          </cell>
        </row>
        <row r="2951">
          <cell r="A2951">
            <v>109672</v>
          </cell>
          <cell r="B2951">
            <v>20481</v>
          </cell>
          <cell r="C2951">
            <v>20481</v>
          </cell>
          <cell r="D2951" t="str">
            <v>sa4&amp;7</v>
          </cell>
          <cell r="E2951" t="str">
            <v>B</v>
          </cell>
          <cell r="F2951" t="str">
            <v>INTERMEDIATE TYPIST-CLERK</v>
          </cell>
          <cell r="G2951" t="str">
            <v>2214A</v>
          </cell>
          <cell r="H2951">
            <v>2675.27</v>
          </cell>
          <cell r="I2951">
            <v>1</v>
          </cell>
          <cell r="J2951">
            <v>12</v>
          </cell>
          <cell r="K2951">
            <v>1</v>
          </cell>
          <cell r="L2951">
            <v>32103.24</v>
          </cell>
        </row>
        <row r="2952">
          <cell r="A2952">
            <v>100478</v>
          </cell>
          <cell r="B2952">
            <v>20575</v>
          </cell>
          <cell r="C2952">
            <v>20481</v>
          </cell>
          <cell r="D2952" t="str">
            <v>sa4&amp;7</v>
          </cell>
          <cell r="E2952" t="str">
            <v>B</v>
          </cell>
          <cell r="F2952" t="str">
            <v>MEDICAL CASE WORKER II</v>
          </cell>
          <cell r="G2952" t="str">
            <v>9002A</v>
          </cell>
          <cell r="H2952">
            <v>3938.82</v>
          </cell>
          <cell r="I2952">
            <v>1</v>
          </cell>
          <cell r="J2952">
            <v>12</v>
          </cell>
          <cell r="K2952">
            <v>1</v>
          </cell>
          <cell r="L2952">
            <v>47265.68</v>
          </cell>
        </row>
        <row r="2953">
          <cell r="A2953">
            <v>102346</v>
          </cell>
          <cell r="B2953">
            <v>20481</v>
          </cell>
          <cell r="C2953">
            <v>20481</v>
          </cell>
          <cell r="D2953" t="str">
            <v>sa4&amp;7</v>
          </cell>
          <cell r="E2953" t="str">
            <v>B</v>
          </cell>
          <cell r="F2953" t="str">
            <v>MENTAL HEALTH COUNSELOR, RN</v>
          </cell>
          <cell r="G2953" t="str">
            <v>5278A</v>
          </cell>
          <cell r="H2953">
            <v>6275.27</v>
          </cell>
          <cell r="I2953">
            <v>1</v>
          </cell>
          <cell r="J2953">
            <v>12</v>
          </cell>
          <cell r="K2953">
            <v>1</v>
          </cell>
          <cell r="L2953">
            <v>76804.323333333334</v>
          </cell>
        </row>
        <row r="2954">
          <cell r="A2954">
            <v>106314</v>
          </cell>
          <cell r="B2954">
            <v>23036</v>
          </cell>
          <cell r="C2954">
            <v>20481</v>
          </cell>
          <cell r="D2954" t="str">
            <v>sa4&amp;7</v>
          </cell>
          <cell r="E2954" t="str">
            <v>B</v>
          </cell>
          <cell r="F2954" t="str">
            <v>MENTAL HEALTH COUNSELOR, RN</v>
          </cell>
          <cell r="G2954" t="str">
            <v>5278A</v>
          </cell>
          <cell r="H2954">
            <v>6275.27</v>
          </cell>
          <cell r="I2954">
            <v>1</v>
          </cell>
          <cell r="J2954">
            <v>12</v>
          </cell>
          <cell r="K2954">
            <v>1</v>
          </cell>
          <cell r="L2954">
            <v>76804.323333333334</v>
          </cell>
        </row>
        <row r="2955">
          <cell r="A2955">
            <v>102347</v>
          </cell>
          <cell r="B2955">
            <v>20481</v>
          </cell>
          <cell r="C2955">
            <v>20481</v>
          </cell>
          <cell r="D2955" t="str">
            <v>sa4&amp;7</v>
          </cell>
          <cell r="E2955" t="str">
            <v>B</v>
          </cell>
          <cell r="F2955" t="str">
            <v>MENTAL HEALTH PSYCHIATRIST</v>
          </cell>
          <cell r="G2955" t="str">
            <v>4735A</v>
          </cell>
          <cell r="H2955">
            <v>12844</v>
          </cell>
          <cell r="I2955">
            <v>1</v>
          </cell>
          <cell r="J2955">
            <v>12</v>
          </cell>
          <cell r="K2955">
            <v>1</v>
          </cell>
          <cell r="L2955">
            <v>154128</v>
          </cell>
        </row>
        <row r="2956">
          <cell r="A2956">
            <v>102349</v>
          </cell>
          <cell r="B2956">
            <v>20481</v>
          </cell>
          <cell r="C2956">
            <v>20481</v>
          </cell>
          <cell r="D2956" t="str">
            <v>sa4&amp;7</v>
          </cell>
          <cell r="E2956" t="str">
            <v>B</v>
          </cell>
          <cell r="F2956" t="str">
            <v>MENTAL HEALTH PSYCHIATRIST</v>
          </cell>
          <cell r="G2956" t="str">
            <v>4735A</v>
          </cell>
          <cell r="H2956">
            <v>12844</v>
          </cell>
          <cell r="I2956">
            <v>1</v>
          </cell>
          <cell r="J2956">
            <v>12</v>
          </cell>
          <cell r="K2956">
            <v>1</v>
          </cell>
          <cell r="L2956">
            <v>154128</v>
          </cell>
        </row>
        <row r="2957">
          <cell r="A2957">
            <v>103273</v>
          </cell>
          <cell r="B2957">
            <v>20481</v>
          </cell>
          <cell r="C2957">
            <v>20481</v>
          </cell>
          <cell r="D2957" t="str">
            <v>sa4&amp;7</v>
          </cell>
          <cell r="E2957" t="str">
            <v>B</v>
          </cell>
          <cell r="F2957" t="str">
            <v>MENTAL HEALTH PSYCHIATRIST</v>
          </cell>
          <cell r="G2957" t="str">
            <v>4735A</v>
          </cell>
          <cell r="H2957">
            <v>12844</v>
          </cell>
          <cell r="I2957">
            <v>1</v>
          </cell>
          <cell r="J2957">
            <v>7</v>
          </cell>
          <cell r="K2957">
            <v>0.58333333333333337</v>
          </cell>
          <cell r="L2957">
            <v>89908</v>
          </cell>
        </row>
        <row r="2958">
          <cell r="A2958">
            <v>104145</v>
          </cell>
          <cell r="B2958">
            <v>20481</v>
          </cell>
          <cell r="C2958">
            <v>20481</v>
          </cell>
          <cell r="D2958" t="str">
            <v>sa4&amp;7</v>
          </cell>
          <cell r="E2958" t="str">
            <v>B</v>
          </cell>
          <cell r="F2958" t="str">
            <v>MENTAL HEALTH PSYCHIATRIST</v>
          </cell>
          <cell r="G2958" t="str">
            <v>4735A</v>
          </cell>
          <cell r="H2958">
            <v>12844</v>
          </cell>
          <cell r="I2958">
            <v>1</v>
          </cell>
          <cell r="J2958">
            <v>6</v>
          </cell>
          <cell r="K2958">
            <v>0.5</v>
          </cell>
          <cell r="L2958">
            <v>77064</v>
          </cell>
        </row>
        <row r="2959">
          <cell r="A2959">
            <v>104412</v>
          </cell>
          <cell r="B2959">
            <v>20483</v>
          </cell>
          <cell r="C2959">
            <v>20481</v>
          </cell>
          <cell r="D2959" t="str">
            <v>sa4&amp;7</v>
          </cell>
          <cell r="E2959" t="str">
            <v>B</v>
          </cell>
          <cell r="F2959" t="str">
            <v>MENTAL HEALTH PSYCHIATRIST</v>
          </cell>
          <cell r="G2959" t="str">
            <v>4735A</v>
          </cell>
          <cell r="H2959">
            <v>12844</v>
          </cell>
          <cell r="I2959">
            <v>1</v>
          </cell>
          <cell r="J2959">
            <v>12</v>
          </cell>
          <cell r="K2959">
            <v>1</v>
          </cell>
          <cell r="L2959">
            <v>154128</v>
          </cell>
        </row>
        <row r="2960">
          <cell r="A2960">
            <v>104168</v>
          </cell>
          <cell r="B2960">
            <v>18710</v>
          </cell>
          <cell r="C2960">
            <v>20481</v>
          </cell>
          <cell r="D2960" t="str">
            <v>sa4&amp;7</v>
          </cell>
          <cell r="E2960" t="str">
            <v>B</v>
          </cell>
          <cell r="F2960" t="str">
            <v>MNTL HLTH CLINICAL PROGRAM HEAD</v>
          </cell>
          <cell r="G2960" t="str">
            <v>4726A</v>
          </cell>
          <cell r="H2960">
            <v>8709.73</v>
          </cell>
          <cell r="I2960">
            <v>1</v>
          </cell>
          <cell r="J2960">
            <v>12</v>
          </cell>
          <cell r="K2960">
            <v>1</v>
          </cell>
          <cell r="L2960">
            <v>104516.76</v>
          </cell>
        </row>
        <row r="2961">
          <cell r="A2961">
            <v>102601</v>
          </cell>
          <cell r="B2961">
            <v>20481</v>
          </cell>
          <cell r="C2961">
            <v>20481</v>
          </cell>
          <cell r="D2961" t="str">
            <v>sa4&amp;7</v>
          </cell>
          <cell r="E2961" t="str">
            <v>B</v>
          </cell>
          <cell r="F2961" t="str">
            <v xml:space="preserve">PATIENT FINANCIAL SERVICES WORKER  </v>
          </cell>
          <cell r="G2961" t="str">
            <v>9193A</v>
          </cell>
          <cell r="H2961">
            <v>3403.55</v>
          </cell>
          <cell r="I2961">
            <v>1</v>
          </cell>
          <cell r="J2961">
            <v>12</v>
          </cell>
          <cell r="K2961">
            <v>1</v>
          </cell>
          <cell r="L2961">
            <v>40842.6</v>
          </cell>
        </row>
        <row r="2962">
          <cell r="A2962">
            <v>109755</v>
          </cell>
          <cell r="B2962">
            <v>20481</v>
          </cell>
          <cell r="C2962">
            <v>20481</v>
          </cell>
          <cell r="D2962" t="str">
            <v>sa4&amp;7</v>
          </cell>
          <cell r="E2962" t="str">
            <v>B</v>
          </cell>
          <cell r="F2962" t="str">
            <v>PATIENT RESOURCES WORKER</v>
          </cell>
          <cell r="G2962" t="str">
            <v>9192A</v>
          </cell>
          <cell r="H2962">
            <v>2748.27</v>
          </cell>
          <cell r="I2962">
            <v>1</v>
          </cell>
          <cell r="J2962">
            <v>12</v>
          </cell>
          <cell r="K2962">
            <v>1</v>
          </cell>
          <cell r="L2962">
            <v>32979.24</v>
          </cell>
        </row>
        <row r="2963">
          <cell r="A2963">
            <v>101103</v>
          </cell>
          <cell r="B2963">
            <v>23001</v>
          </cell>
          <cell r="C2963">
            <v>20481</v>
          </cell>
          <cell r="D2963" t="str">
            <v>sa4&amp;7</v>
          </cell>
          <cell r="E2963" t="str">
            <v>B</v>
          </cell>
          <cell r="F2963" t="str">
            <v>PSYCHIATRIC SOCIAL WORKER II</v>
          </cell>
          <cell r="G2963" t="str">
            <v>9035A</v>
          </cell>
          <cell r="H2963">
            <v>5425.82</v>
          </cell>
          <cell r="I2963">
            <v>1</v>
          </cell>
          <cell r="J2963">
            <v>12</v>
          </cell>
          <cell r="K2963">
            <v>1</v>
          </cell>
          <cell r="L2963">
            <v>65109.84</v>
          </cell>
        </row>
        <row r="2964">
          <cell r="A2964">
            <v>101105</v>
          </cell>
          <cell r="B2964">
            <v>20672</v>
          </cell>
          <cell r="C2964">
            <v>20481</v>
          </cell>
          <cell r="D2964" t="str">
            <v>sa4&amp;7</v>
          </cell>
          <cell r="E2964" t="str">
            <v>B</v>
          </cell>
          <cell r="F2964" t="str">
            <v>PSYCHIATRIC SOCIAL WORKER II</v>
          </cell>
          <cell r="G2964" t="str">
            <v>9035A</v>
          </cell>
          <cell r="H2964">
            <v>5425.82</v>
          </cell>
          <cell r="I2964">
            <v>1</v>
          </cell>
          <cell r="J2964">
            <v>12</v>
          </cell>
          <cell r="K2964">
            <v>1</v>
          </cell>
          <cell r="L2964">
            <v>65109.84</v>
          </cell>
        </row>
        <row r="2965">
          <cell r="A2965">
            <v>102353</v>
          </cell>
          <cell r="B2965">
            <v>20481</v>
          </cell>
          <cell r="C2965">
            <v>20481</v>
          </cell>
          <cell r="D2965" t="str">
            <v>sa4&amp;7</v>
          </cell>
          <cell r="E2965" t="str">
            <v>B</v>
          </cell>
          <cell r="F2965" t="str">
            <v>PSYCHIATRIC SOCIAL WORKER II</v>
          </cell>
          <cell r="G2965" t="str">
            <v>9035A</v>
          </cell>
          <cell r="H2965">
            <v>5425.82</v>
          </cell>
          <cell r="I2965">
            <v>1</v>
          </cell>
          <cell r="J2965">
            <v>12</v>
          </cell>
          <cell r="K2965">
            <v>1</v>
          </cell>
          <cell r="L2965">
            <v>65109.84</v>
          </cell>
        </row>
        <row r="2966">
          <cell r="A2966">
            <v>103474</v>
          </cell>
          <cell r="B2966">
            <v>18662</v>
          </cell>
          <cell r="C2966">
            <v>20481</v>
          </cell>
          <cell r="D2966" t="str">
            <v>sa4&amp;7</v>
          </cell>
          <cell r="E2966" t="str">
            <v>B</v>
          </cell>
          <cell r="F2966" t="str">
            <v>PSYCHIATRIC SOCIAL WORKER II</v>
          </cell>
          <cell r="G2966" t="str">
            <v>9035A</v>
          </cell>
          <cell r="H2966">
            <v>5425.82</v>
          </cell>
          <cell r="I2966">
            <v>1</v>
          </cell>
          <cell r="J2966">
            <v>12</v>
          </cell>
          <cell r="K2966">
            <v>1</v>
          </cell>
          <cell r="L2966">
            <v>65109.84</v>
          </cell>
        </row>
        <row r="2967">
          <cell r="A2967">
            <v>103914</v>
          </cell>
          <cell r="B2967">
            <v>20481</v>
          </cell>
          <cell r="C2967">
            <v>20481</v>
          </cell>
          <cell r="D2967" t="str">
            <v>sa4&amp;7</v>
          </cell>
          <cell r="E2967" t="str">
            <v>B</v>
          </cell>
          <cell r="F2967" t="str">
            <v>PSYCHIATRIC SOCIAL WORKER II</v>
          </cell>
          <cell r="G2967" t="str">
            <v>9035A</v>
          </cell>
          <cell r="H2967">
            <v>5425.82</v>
          </cell>
          <cell r="I2967">
            <v>1</v>
          </cell>
          <cell r="J2967">
            <v>12</v>
          </cell>
          <cell r="K2967">
            <v>1</v>
          </cell>
          <cell r="L2967">
            <v>65109.84</v>
          </cell>
        </row>
        <row r="2968">
          <cell r="A2968">
            <v>103915</v>
          </cell>
          <cell r="B2968">
            <v>20481</v>
          </cell>
          <cell r="C2968">
            <v>20481</v>
          </cell>
          <cell r="D2968" t="str">
            <v>sa4&amp;7</v>
          </cell>
          <cell r="E2968" t="str">
            <v>B</v>
          </cell>
          <cell r="F2968" t="str">
            <v>PSYCHIATRIC SOCIAL WORKER II</v>
          </cell>
          <cell r="G2968" t="str">
            <v>9035A</v>
          </cell>
          <cell r="H2968">
            <v>5425.82</v>
          </cell>
          <cell r="I2968">
            <v>1</v>
          </cell>
          <cell r="J2968">
            <v>12</v>
          </cell>
          <cell r="K2968">
            <v>1</v>
          </cell>
          <cell r="L2968">
            <v>65109.84</v>
          </cell>
        </row>
        <row r="2969">
          <cell r="A2969">
            <v>104146</v>
          </cell>
          <cell r="B2969">
            <v>20481</v>
          </cell>
          <cell r="C2969">
            <v>20481</v>
          </cell>
          <cell r="D2969" t="str">
            <v>sa4&amp;7</v>
          </cell>
          <cell r="E2969" t="str">
            <v>B</v>
          </cell>
          <cell r="F2969" t="str">
            <v>PSYCHIATRIC SOCIAL WORKER II</v>
          </cell>
          <cell r="G2969" t="str">
            <v>9035A</v>
          </cell>
          <cell r="H2969">
            <v>5425.82</v>
          </cell>
          <cell r="I2969">
            <v>1</v>
          </cell>
          <cell r="J2969">
            <v>12</v>
          </cell>
          <cell r="K2969">
            <v>1</v>
          </cell>
          <cell r="L2969">
            <v>65109.84</v>
          </cell>
        </row>
        <row r="2970">
          <cell r="A2970">
            <v>104186</v>
          </cell>
          <cell r="B2970">
            <v>20481</v>
          </cell>
          <cell r="C2970">
            <v>20481</v>
          </cell>
          <cell r="D2970" t="str">
            <v>sa4&amp;7</v>
          </cell>
          <cell r="E2970" t="str">
            <v>B</v>
          </cell>
          <cell r="F2970" t="str">
            <v>PSYCHIATRIC SOCIAL WORKER II</v>
          </cell>
          <cell r="G2970" t="str">
            <v>9035A</v>
          </cell>
          <cell r="H2970">
            <v>5425.82</v>
          </cell>
          <cell r="I2970">
            <v>1</v>
          </cell>
          <cell r="J2970">
            <v>12</v>
          </cell>
          <cell r="K2970">
            <v>1</v>
          </cell>
          <cell r="L2970">
            <v>65109.84</v>
          </cell>
        </row>
        <row r="2971">
          <cell r="A2971">
            <v>104471</v>
          </cell>
          <cell r="B2971">
            <v>23036</v>
          </cell>
          <cell r="C2971">
            <v>20481</v>
          </cell>
          <cell r="D2971" t="str">
            <v>sa4&amp;7</v>
          </cell>
          <cell r="E2971" t="str">
            <v>B</v>
          </cell>
          <cell r="F2971" t="str">
            <v>PSYCHIATRIC SOCIAL WORKER II</v>
          </cell>
          <cell r="G2971" t="str">
            <v>9035A</v>
          </cell>
          <cell r="H2971">
            <v>5425.82</v>
          </cell>
          <cell r="I2971">
            <v>1</v>
          </cell>
          <cell r="J2971">
            <v>12</v>
          </cell>
          <cell r="K2971">
            <v>1</v>
          </cell>
          <cell r="L2971">
            <v>65109.84</v>
          </cell>
        </row>
        <row r="2972">
          <cell r="A2972">
            <v>102355</v>
          </cell>
          <cell r="B2972">
            <v>20481</v>
          </cell>
          <cell r="C2972">
            <v>20481</v>
          </cell>
          <cell r="D2972" t="str">
            <v>sa4&amp;7</v>
          </cell>
          <cell r="E2972" t="str">
            <v>B</v>
          </cell>
          <cell r="F2972" t="str">
            <v xml:space="preserve">SENIOR COMMUNITY WORKER II         </v>
          </cell>
          <cell r="G2972" t="str">
            <v>8105A</v>
          </cell>
          <cell r="H2972">
            <v>3428.36</v>
          </cell>
          <cell r="I2972">
            <v>1</v>
          </cell>
          <cell r="J2972">
            <v>12</v>
          </cell>
          <cell r="K2972">
            <v>1</v>
          </cell>
          <cell r="L2972">
            <v>41140.32</v>
          </cell>
        </row>
        <row r="2973">
          <cell r="A2973">
            <v>102356</v>
          </cell>
          <cell r="B2973">
            <v>20481</v>
          </cell>
          <cell r="C2973">
            <v>20481</v>
          </cell>
          <cell r="D2973" t="str">
            <v>sa4&amp;7</v>
          </cell>
          <cell r="E2973" t="str">
            <v>B</v>
          </cell>
          <cell r="F2973" t="str">
            <v>SENIOR MENTAL HEALTH COUNSELOR, RN</v>
          </cell>
          <cell r="G2973" t="str">
            <v>5280A</v>
          </cell>
          <cell r="H2973">
            <v>6790.09</v>
          </cell>
          <cell r="I2973">
            <v>1</v>
          </cell>
          <cell r="J2973">
            <v>12</v>
          </cell>
          <cell r="K2973">
            <v>1</v>
          </cell>
          <cell r="L2973">
            <v>83105.40203389831</v>
          </cell>
        </row>
        <row r="2974">
          <cell r="A2974">
            <v>106057</v>
          </cell>
          <cell r="B2974">
            <v>21533</v>
          </cell>
          <cell r="C2974">
            <v>20481</v>
          </cell>
          <cell r="D2974" t="str">
            <v>sa4&amp;7</v>
          </cell>
          <cell r="E2974" t="str">
            <v>B</v>
          </cell>
          <cell r="F2974" t="str">
            <v xml:space="preserve">SENIOR TYPIST-CLERK                </v>
          </cell>
          <cell r="G2974" t="str">
            <v>2216A</v>
          </cell>
          <cell r="H2974">
            <v>3013.55</v>
          </cell>
          <cell r="I2974">
            <v>1</v>
          </cell>
          <cell r="J2974">
            <v>12</v>
          </cell>
          <cell r="K2974">
            <v>1</v>
          </cell>
          <cell r="L2974">
            <v>36162.6</v>
          </cell>
        </row>
        <row r="2975">
          <cell r="A2975">
            <v>104680</v>
          </cell>
          <cell r="B2975">
            <v>20481</v>
          </cell>
          <cell r="C2975">
            <v>20481</v>
          </cell>
          <cell r="D2975" t="str">
            <v>sa4&amp;7</v>
          </cell>
          <cell r="E2975" t="str">
            <v>B</v>
          </cell>
          <cell r="F2975" t="str">
            <v xml:space="preserve">STUDENT WORKER                     </v>
          </cell>
          <cell r="G2975" t="str">
            <v>8242F</v>
          </cell>
          <cell r="H2975">
            <v>8.52</v>
          </cell>
          <cell r="I2975">
            <v>1</v>
          </cell>
          <cell r="J2975">
            <v>1044</v>
          </cell>
          <cell r="K2975">
            <v>0</v>
          </cell>
          <cell r="L2975">
            <v>8895.24</v>
          </cell>
        </row>
        <row r="2976">
          <cell r="A2976">
            <v>102359</v>
          </cell>
          <cell r="B2976">
            <v>20481</v>
          </cell>
          <cell r="C2976">
            <v>20481</v>
          </cell>
          <cell r="D2976" t="str">
            <v>sa4&amp;7</v>
          </cell>
          <cell r="E2976" t="str">
            <v>B</v>
          </cell>
          <cell r="F2976" t="str">
            <v xml:space="preserve">SUPVG PSYCHIATRIC SOCIAL WORKER    </v>
          </cell>
          <cell r="G2976" t="str">
            <v>9038A</v>
          </cell>
          <cell r="H2976">
            <v>6062.45</v>
          </cell>
          <cell r="I2976">
            <v>1</v>
          </cell>
          <cell r="J2976">
            <v>12</v>
          </cell>
          <cell r="K2976">
            <v>1</v>
          </cell>
          <cell r="L2976">
            <v>72749.399999999994</v>
          </cell>
        </row>
        <row r="2977">
          <cell r="A2977">
            <v>106269</v>
          </cell>
          <cell r="B2977">
            <v>20446</v>
          </cell>
          <cell r="C2977">
            <v>21532</v>
          </cell>
          <cell r="D2977" t="str">
            <v>sa4&amp;7</v>
          </cell>
          <cell r="E2977" t="str">
            <v>B</v>
          </cell>
          <cell r="F2977" t="str">
            <v>CLINICAL PSYCHOLOGIST II</v>
          </cell>
          <cell r="G2977" t="str">
            <v>8697A</v>
          </cell>
          <cell r="H2977">
            <v>6993.82</v>
          </cell>
          <cell r="I2977">
            <v>1</v>
          </cell>
          <cell r="J2977">
            <v>12</v>
          </cell>
          <cell r="K2977">
            <v>1</v>
          </cell>
          <cell r="L2977">
            <v>83925.52</v>
          </cell>
        </row>
        <row r="2978">
          <cell r="A2978">
            <v>105063</v>
          </cell>
          <cell r="B2978">
            <v>21532</v>
          </cell>
          <cell r="C2978">
            <v>21532</v>
          </cell>
          <cell r="D2978" t="str">
            <v>sa4&amp;7</v>
          </cell>
          <cell r="E2978" t="str">
            <v>B</v>
          </cell>
          <cell r="F2978" t="str">
            <v>DEPUTY DIRECTOR, MENTAL HEALTH (UC)</v>
          </cell>
          <cell r="G2978" t="str">
            <v>4707A</v>
          </cell>
          <cell r="H2978">
            <v>10568.17</v>
          </cell>
          <cell r="I2978">
            <v>1</v>
          </cell>
          <cell r="J2978">
            <v>12</v>
          </cell>
          <cell r="K2978">
            <v>1</v>
          </cell>
          <cell r="L2978">
            <v>126818</v>
          </cell>
        </row>
        <row r="2979">
          <cell r="A2979">
            <v>102596</v>
          </cell>
          <cell r="B2979">
            <v>23036</v>
          </cell>
          <cell r="C2979">
            <v>21532</v>
          </cell>
          <cell r="D2979" t="str">
            <v>sa4&amp;7</v>
          </cell>
          <cell r="E2979" t="str">
            <v>B</v>
          </cell>
          <cell r="F2979" t="str">
            <v>INTERMEDIATE TYPIST-CLERK</v>
          </cell>
          <cell r="G2979" t="str">
            <v>2214A</v>
          </cell>
          <cell r="H2979">
            <v>2675.27</v>
          </cell>
          <cell r="I2979">
            <v>1</v>
          </cell>
          <cell r="J2979">
            <v>12</v>
          </cell>
          <cell r="K2979">
            <v>1</v>
          </cell>
          <cell r="L2979">
            <v>32103.16</v>
          </cell>
        </row>
        <row r="2980">
          <cell r="A2980">
            <v>105064</v>
          </cell>
          <cell r="B2980">
            <v>21532</v>
          </cell>
          <cell r="C2980">
            <v>21532</v>
          </cell>
          <cell r="D2980" t="str">
            <v>sa4&amp;7</v>
          </cell>
          <cell r="E2980" t="str">
            <v>B</v>
          </cell>
          <cell r="F2980" t="str">
            <v xml:space="preserve">MANAGEMENT SECRETARY III           </v>
          </cell>
          <cell r="G2980" t="str">
            <v>2109A</v>
          </cell>
          <cell r="H2980">
            <v>4576.7299999999996</v>
          </cell>
          <cell r="I2980">
            <v>1</v>
          </cell>
          <cell r="J2980">
            <v>12</v>
          </cell>
          <cell r="K2980">
            <v>1</v>
          </cell>
          <cell r="L2980">
            <v>54920.52</v>
          </cell>
        </row>
        <row r="2981">
          <cell r="A2981">
            <v>104815</v>
          </cell>
          <cell r="B2981">
            <v>20905</v>
          </cell>
          <cell r="C2981">
            <v>21532</v>
          </cell>
          <cell r="D2981" t="str">
            <v>sa4&amp;7</v>
          </cell>
          <cell r="E2981" t="str">
            <v>B</v>
          </cell>
          <cell r="F2981" t="str">
            <v xml:space="preserve">MENTAL HEALTH ANALYST I            </v>
          </cell>
          <cell r="G2981" t="str">
            <v>4727A</v>
          </cell>
          <cell r="H2981">
            <v>5602.09</v>
          </cell>
          <cell r="I2981">
            <v>1</v>
          </cell>
          <cell r="J2981">
            <v>12</v>
          </cell>
          <cell r="K2981">
            <v>1</v>
          </cell>
          <cell r="L2981">
            <v>67225.16</v>
          </cell>
        </row>
        <row r="2982">
          <cell r="A2982">
            <v>100550</v>
          </cell>
          <cell r="B2982">
            <v>20440</v>
          </cell>
          <cell r="C2982">
            <v>21532</v>
          </cell>
          <cell r="D2982" t="str">
            <v>sa4&amp;7</v>
          </cell>
          <cell r="E2982" t="str">
            <v>B</v>
          </cell>
          <cell r="F2982" t="str">
            <v>MENTAL HLTH CLINICAL DIST CHIEF</v>
          </cell>
          <cell r="G2982" t="str">
            <v>4722A</v>
          </cell>
          <cell r="H2982">
            <v>10074</v>
          </cell>
          <cell r="I2982">
            <v>1</v>
          </cell>
          <cell r="J2982">
            <v>12</v>
          </cell>
          <cell r="K2982">
            <v>1</v>
          </cell>
          <cell r="L2982">
            <v>120887.6</v>
          </cell>
        </row>
        <row r="2983">
          <cell r="A2983">
            <v>102725</v>
          </cell>
          <cell r="B2983">
            <v>20559</v>
          </cell>
          <cell r="C2983">
            <v>21532</v>
          </cell>
          <cell r="D2983" t="str">
            <v>sa4&amp;7</v>
          </cell>
          <cell r="E2983" t="str">
            <v>B</v>
          </cell>
          <cell r="F2983" t="str">
            <v>MENTAL HLTH CLINICAL DIST CHIEF</v>
          </cell>
          <cell r="G2983" t="str">
            <v>4722A</v>
          </cell>
          <cell r="H2983">
            <v>10074</v>
          </cell>
          <cell r="I2983">
            <v>1</v>
          </cell>
          <cell r="J2983">
            <v>12</v>
          </cell>
          <cell r="K2983">
            <v>1</v>
          </cell>
          <cell r="L2983">
            <v>120887.6</v>
          </cell>
        </row>
        <row r="2984">
          <cell r="A2984">
            <v>104119</v>
          </cell>
          <cell r="B2984">
            <v>23036</v>
          </cell>
          <cell r="C2984">
            <v>21532</v>
          </cell>
          <cell r="D2984" t="str">
            <v>sa4&amp;7</v>
          </cell>
          <cell r="E2984" t="str">
            <v>B</v>
          </cell>
          <cell r="F2984" t="str">
            <v>PSYCHIATRIC SOCIAL WORKER II</v>
          </cell>
          <cell r="G2984" t="str">
            <v>9035A</v>
          </cell>
          <cell r="H2984">
            <v>5425.82</v>
          </cell>
          <cell r="I2984">
            <v>1</v>
          </cell>
          <cell r="J2984">
            <v>12</v>
          </cell>
          <cell r="K2984">
            <v>1</v>
          </cell>
          <cell r="L2984">
            <v>65109.84</v>
          </cell>
        </row>
        <row r="2985">
          <cell r="A2985">
            <v>104120</v>
          </cell>
          <cell r="B2985">
            <v>23036</v>
          </cell>
          <cell r="C2985">
            <v>21532</v>
          </cell>
          <cell r="D2985" t="str">
            <v>sa4&amp;7</v>
          </cell>
          <cell r="E2985" t="str">
            <v>B</v>
          </cell>
          <cell r="F2985" t="str">
            <v>PSYCHIATRIC SOCIAL WORKER II</v>
          </cell>
          <cell r="G2985" t="str">
            <v>9035A</v>
          </cell>
          <cell r="H2985">
            <v>5425.82</v>
          </cell>
          <cell r="I2985">
            <v>1</v>
          </cell>
          <cell r="J2985">
            <v>12</v>
          </cell>
          <cell r="K2985">
            <v>1</v>
          </cell>
          <cell r="L2985">
            <v>65109.84</v>
          </cell>
        </row>
        <row r="2986">
          <cell r="A2986">
            <v>104192</v>
          </cell>
          <cell r="B2986">
            <v>23007</v>
          </cell>
          <cell r="C2986">
            <v>21532</v>
          </cell>
          <cell r="D2986" t="str">
            <v>sa4&amp;7</v>
          </cell>
          <cell r="E2986" t="str">
            <v>B</v>
          </cell>
          <cell r="F2986" t="str">
            <v>PSYCHIATRIC SOCIAL WORKER II</v>
          </cell>
          <cell r="G2986" t="str">
            <v>9035A</v>
          </cell>
          <cell r="H2986">
            <v>5425.82</v>
          </cell>
          <cell r="I2986">
            <v>1</v>
          </cell>
          <cell r="J2986">
            <v>12</v>
          </cell>
          <cell r="K2986">
            <v>1</v>
          </cell>
          <cell r="L2986">
            <v>65109.84</v>
          </cell>
        </row>
        <row r="2987">
          <cell r="A2987">
            <v>101417</v>
          </cell>
          <cell r="B2987">
            <v>20597</v>
          </cell>
          <cell r="C2987">
            <v>21532</v>
          </cell>
          <cell r="D2987" t="str">
            <v>sa4&amp;7</v>
          </cell>
          <cell r="E2987" t="str">
            <v>B</v>
          </cell>
          <cell r="F2987" t="str">
            <v xml:space="preserve">SECRETARY III                      </v>
          </cell>
          <cell r="G2987" t="str">
            <v>2096A</v>
          </cell>
          <cell r="H2987">
            <v>3387</v>
          </cell>
          <cell r="I2987">
            <v>1</v>
          </cell>
          <cell r="J2987">
            <v>12</v>
          </cell>
          <cell r="K2987">
            <v>1</v>
          </cell>
          <cell r="L2987">
            <v>40643.839999999997</v>
          </cell>
        </row>
        <row r="2988">
          <cell r="A2988">
            <v>102096</v>
          </cell>
          <cell r="B2988">
            <v>20923</v>
          </cell>
          <cell r="C2988">
            <v>21532</v>
          </cell>
          <cell r="D2988" t="str">
            <v>sa4&amp;7</v>
          </cell>
          <cell r="E2988" t="str">
            <v>B</v>
          </cell>
          <cell r="F2988" t="str">
            <v xml:space="preserve">SECRETARY III                      </v>
          </cell>
          <cell r="G2988" t="str">
            <v>2096A</v>
          </cell>
          <cell r="H2988">
            <v>3387</v>
          </cell>
          <cell r="I2988">
            <v>1</v>
          </cell>
          <cell r="J2988">
            <v>12</v>
          </cell>
          <cell r="K2988">
            <v>1</v>
          </cell>
          <cell r="L2988">
            <v>40643.839999999997</v>
          </cell>
        </row>
        <row r="2989">
          <cell r="A2989">
            <v>107385</v>
          </cell>
          <cell r="B2989">
            <v>18639</v>
          </cell>
          <cell r="C2989">
            <v>21532</v>
          </cell>
          <cell r="D2989" t="str">
            <v>sa4&amp;7</v>
          </cell>
          <cell r="E2989" t="str">
            <v>B</v>
          </cell>
          <cell r="F2989" t="str">
            <v xml:space="preserve">SENIOR COMMUNITY WORKER I          </v>
          </cell>
          <cell r="G2989" t="str">
            <v>8104A</v>
          </cell>
          <cell r="H2989">
            <v>3087.73</v>
          </cell>
          <cell r="I2989">
            <v>1</v>
          </cell>
          <cell r="J2989">
            <v>12</v>
          </cell>
          <cell r="K2989">
            <v>1</v>
          </cell>
          <cell r="L2989">
            <v>37052.76</v>
          </cell>
        </row>
        <row r="2990">
          <cell r="A2990">
            <v>102448</v>
          </cell>
          <cell r="B2990">
            <v>20481</v>
          </cell>
          <cell r="C2990">
            <v>21532</v>
          </cell>
          <cell r="D2990" t="str">
            <v>sa4&amp;7</v>
          </cell>
          <cell r="E2990" t="str">
            <v>B</v>
          </cell>
          <cell r="F2990" t="str">
            <v xml:space="preserve">STAFF ASSISTANT I                  </v>
          </cell>
          <cell r="G2990" t="str">
            <v>0907A</v>
          </cell>
          <cell r="H2990">
            <v>3453.18</v>
          </cell>
          <cell r="I2990">
            <v>1</v>
          </cell>
          <cell r="J2990">
            <v>12</v>
          </cell>
          <cell r="K2990">
            <v>1</v>
          </cell>
          <cell r="L2990">
            <v>41438.480000000003</v>
          </cell>
        </row>
        <row r="2991">
          <cell r="A2991">
            <v>104525</v>
          </cell>
          <cell r="B2991">
            <v>20679</v>
          </cell>
          <cell r="C2991">
            <v>21532</v>
          </cell>
          <cell r="D2991" t="str">
            <v>sa4&amp;7</v>
          </cell>
          <cell r="E2991" t="str">
            <v>B</v>
          </cell>
          <cell r="F2991" t="str">
            <v xml:space="preserve">STAFF ASSISTANT I                  </v>
          </cell>
          <cell r="G2991" t="str">
            <v>0907A</v>
          </cell>
          <cell r="H2991">
            <v>3453.18</v>
          </cell>
          <cell r="I2991">
            <v>1</v>
          </cell>
          <cell r="J2991">
            <v>12</v>
          </cell>
          <cell r="K2991">
            <v>1</v>
          </cell>
          <cell r="L2991">
            <v>41438.480000000003</v>
          </cell>
        </row>
        <row r="2992">
          <cell r="A2992">
            <v>105021</v>
          </cell>
          <cell r="B2992">
            <v>21532</v>
          </cell>
          <cell r="C2992">
            <v>21532</v>
          </cell>
          <cell r="D2992" t="str">
            <v>sa4&amp;7</v>
          </cell>
          <cell r="E2992" t="str">
            <v>B</v>
          </cell>
          <cell r="F2992" t="str">
            <v>STAFF ASSISTANT III</v>
          </cell>
          <cell r="G2992" t="str">
            <v>0915A</v>
          </cell>
          <cell r="H2992">
            <v>4737.6400000000003</v>
          </cell>
          <cell r="I2992">
            <v>1</v>
          </cell>
          <cell r="J2992">
            <v>12</v>
          </cell>
          <cell r="K2992">
            <v>1</v>
          </cell>
          <cell r="L2992">
            <v>56851.519999999997</v>
          </cell>
        </row>
        <row r="2993">
          <cell r="A2993">
            <v>101654</v>
          </cell>
          <cell r="B2993">
            <v>20572</v>
          </cell>
          <cell r="C2993">
            <v>21532</v>
          </cell>
          <cell r="D2993" t="str">
            <v>sa4&amp;7</v>
          </cell>
          <cell r="E2993" t="str">
            <v>B</v>
          </cell>
          <cell r="F2993" t="str">
            <v xml:space="preserve">TRANSCRIBER TYPIST                 </v>
          </cell>
          <cell r="G2993" t="str">
            <v>2201A</v>
          </cell>
          <cell r="H2993">
            <v>2906</v>
          </cell>
          <cell r="I2993">
            <v>1</v>
          </cell>
          <cell r="J2993">
            <v>12</v>
          </cell>
          <cell r="K2993">
            <v>1</v>
          </cell>
          <cell r="L2993">
            <v>34872</v>
          </cell>
        </row>
        <row r="2994">
          <cell r="A2994">
            <v>102360</v>
          </cell>
          <cell r="B2994">
            <v>20483</v>
          </cell>
          <cell r="C2994">
            <v>21533</v>
          </cell>
          <cell r="D2994" t="str">
            <v>sa4&amp;7</v>
          </cell>
          <cell r="E2994" t="str">
            <v>B</v>
          </cell>
          <cell r="F2994" t="str">
            <v>CLINICAL PSYCHOLOGIST II</v>
          </cell>
          <cell r="G2994" t="str">
            <v>8697A</v>
          </cell>
          <cell r="H2994">
            <v>6993.82</v>
          </cell>
          <cell r="I2994">
            <v>1</v>
          </cell>
          <cell r="J2994">
            <v>12</v>
          </cell>
          <cell r="K2994">
            <v>1</v>
          </cell>
          <cell r="L2994">
            <v>83925.52</v>
          </cell>
        </row>
        <row r="2995">
          <cell r="A2995">
            <v>103447</v>
          </cell>
          <cell r="B2995">
            <v>20679</v>
          </cell>
          <cell r="C2995">
            <v>21533</v>
          </cell>
          <cell r="D2995" t="str">
            <v>sa4&amp;7</v>
          </cell>
          <cell r="E2995" t="str">
            <v>B</v>
          </cell>
          <cell r="F2995" t="str">
            <v>CLINICAL PSYCHOLOGIST II</v>
          </cell>
          <cell r="G2995" t="str">
            <v>8697A</v>
          </cell>
          <cell r="H2995">
            <v>6993.82</v>
          </cell>
          <cell r="I2995">
            <v>1</v>
          </cell>
          <cell r="J2995">
            <v>12</v>
          </cell>
          <cell r="K2995">
            <v>1</v>
          </cell>
          <cell r="L2995">
            <v>83925.52</v>
          </cell>
        </row>
        <row r="2996">
          <cell r="A2996">
            <v>106287</v>
          </cell>
          <cell r="B2996">
            <v>23019</v>
          </cell>
          <cell r="C2996">
            <v>21533</v>
          </cell>
          <cell r="D2996" t="str">
            <v>sa4&amp;7</v>
          </cell>
          <cell r="E2996" t="str">
            <v>B</v>
          </cell>
          <cell r="F2996" t="str">
            <v>CLINICAL PSYCHOLOGIST II</v>
          </cell>
          <cell r="G2996" t="str">
            <v>8697A</v>
          </cell>
          <cell r="H2996">
            <v>6993.82</v>
          </cell>
          <cell r="I2996">
            <v>1</v>
          </cell>
          <cell r="J2996">
            <v>12</v>
          </cell>
          <cell r="K2996">
            <v>1</v>
          </cell>
          <cell r="L2996">
            <v>83925.52</v>
          </cell>
        </row>
        <row r="2997">
          <cell r="A2997">
            <v>106354</v>
          </cell>
          <cell r="B2997">
            <v>21564</v>
          </cell>
          <cell r="C2997">
            <v>21533</v>
          </cell>
          <cell r="D2997" t="str">
            <v>sa4&amp;7</v>
          </cell>
          <cell r="E2997" t="str">
            <v>B</v>
          </cell>
          <cell r="F2997" t="str">
            <v>CLINICAL PSYCHOLOGIST II</v>
          </cell>
          <cell r="G2997" t="str">
            <v>8697A</v>
          </cell>
          <cell r="H2997">
            <v>6993.82</v>
          </cell>
          <cell r="I2997">
            <v>1</v>
          </cell>
          <cell r="J2997">
            <v>12</v>
          </cell>
          <cell r="K2997">
            <v>1</v>
          </cell>
          <cell r="L2997">
            <v>83925.52</v>
          </cell>
        </row>
        <row r="2998">
          <cell r="A2998">
            <v>102831</v>
          </cell>
          <cell r="B2998">
            <v>20483</v>
          </cell>
          <cell r="C2998">
            <v>21533</v>
          </cell>
          <cell r="D2998" t="str">
            <v>sa4&amp;7</v>
          </cell>
          <cell r="E2998" t="str">
            <v>B</v>
          </cell>
          <cell r="F2998" t="str">
            <v xml:space="preserve">COMMUNITY SERVICES COUNSELOR       </v>
          </cell>
          <cell r="G2998" t="str">
            <v>8108A</v>
          </cell>
          <cell r="H2998">
            <v>3257.45</v>
          </cell>
          <cell r="I2998">
            <v>1</v>
          </cell>
          <cell r="J2998">
            <v>12</v>
          </cell>
          <cell r="K2998">
            <v>1</v>
          </cell>
          <cell r="L2998">
            <v>39089.32</v>
          </cell>
        </row>
        <row r="2999">
          <cell r="A2999">
            <v>106001</v>
          </cell>
          <cell r="B2999">
            <v>21533</v>
          </cell>
          <cell r="C2999">
            <v>21533</v>
          </cell>
          <cell r="D2999" t="str">
            <v>sa4&amp;7</v>
          </cell>
          <cell r="E2999" t="str">
            <v>B</v>
          </cell>
          <cell r="F2999" t="str">
            <v>COMMUNITY WORKER</v>
          </cell>
          <cell r="G2999" t="str">
            <v>8103A</v>
          </cell>
          <cell r="H2999">
            <v>2984.09</v>
          </cell>
          <cell r="I2999">
            <v>1</v>
          </cell>
          <cell r="J2999">
            <v>12</v>
          </cell>
          <cell r="K2999">
            <v>1</v>
          </cell>
          <cell r="L2999">
            <v>35809.08</v>
          </cell>
        </row>
        <row r="3000">
          <cell r="A3000">
            <v>106002</v>
          </cell>
          <cell r="B3000">
            <v>21533</v>
          </cell>
          <cell r="C3000">
            <v>21533</v>
          </cell>
          <cell r="D3000" t="str">
            <v>sa4&amp;7</v>
          </cell>
          <cell r="E3000" t="str">
            <v>B</v>
          </cell>
          <cell r="F3000" t="str">
            <v>COMMUNITY WORKER</v>
          </cell>
          <cell r="G3000" t="str">
            <v>8103A</v>
          </cell>
          <cell r="H3000">
            <v>2984.09</v>
          </cell>
          <cell r="I3000">
            <v>1</v>
          </cell>
          <cell r="J3000">
            <v>12</v>
          </cell>
          <cell r="K3000">
            <v>1</v>
          </cell>
          <cell r="L3000">
            <v>35809.08</v>
          </cell>
        </row>
        <row r="3001">
          <cell r="A3001">
            <v>106003</v>
          </cell>
          <cell r="B3001">
            <v>21533</v>
          </cell>
          <cell r="C3001">
            <v>21533</v>
          </cell>
          <cell r="D3001" t="str">
            <v>sa4&amp;7</v>
          </cell>
          <cell r="E3001" t="str">
            <v>B</v>
          </cell>
          <cell r="F3001" t="str">
            <v>COMMUNITY WORKER</v>
          </cell>
          <cell r="G3001" t="str">
            <v>8103A</v>
          </cell>
          <cell r="H3001">
            <v>2984.09</v>
          </cell>
          <cell r="I3001">
            <v>1</v>
          </cell>
          <cell r="J3001">
            <v>12</v>
          </cell>
          <cell r="K3001">
            <v>1</v>
          </cell>
          <cell r="L3001">
            <v>35809.08</v>
          </cell>
        </row>
        <row r="3002">
          <cell r="A3002">
            <v>106004</v>
          </cell>
          <cell r="B3002">
            <v>21533</v>
          </cell>
          <cell r="C3002">
            <v>21533</v>
          </cell>
          <cell r="D3002" t="str">
            <v>sa4&amp;7</v>
          </cell>
          <cell r="E3002" t="str">
            <v>B</v>
          </cell>
          <cell r="F3002" t="str">
            <v>COMMUNITY WORKER</v>
          </cell>
          <cell r="G3002" t="str">
            <v>8103A</v>
          </cell>
          <cell r="H3002">
            <v>2984.09</v>
          </cell>
          <cell r="I3002">
            <v>1</v>
          </cell>
          <cell r="J3002">
            <v>12</v>
          </cell>
          <cell r="K3002">
            <v>1</v>
          </cell>
          <cell r="L3002">
            <v>35809.08</v>
          </cell>
        </row>
        <row r="3003">
          <cell r="A3003">
            <v>106008</v>
          </cell>
          <cell r="B3003">
            <v>21533</v>
          </cell>
          <cell r="C3003">
            <v>21533</v>
          </cell>
          <cell r="D3003" t="str">
            <v>sa4&amp;7</v>
          </cell>
          <cell r="E3003" t="str">
            <v>B</v>
          </cell>
          <cell r="F3003" t="str">
            <v>COMMUNITY WORKER</v>
          </cell>
          <cell r="G3003" t="str">
            <v>8103A</v>
          </cell>
          <cell r="H3003">
            <v>2984.09</v>
          </cell>
          <cell r="I3003">
            <v>1</v>
          </cell>
          <cell r="J3003">
            <v>12</v>
          </cell>
          <cell r="K3003">
            <v>1</v>
          </cell>
          <cell r="L3003">
            <v>35809.08</v>
          </cell>
        </row>
        <row r="3004">
          <cell r="A3004">
            <v>103714</v>
          </cell>
          <cell r="B3004">
            <v>21533</v>
          </cell>
          <cell r="C3004">
            <v>21533</v>
          </cell>
          <cell r="D3004" t="str">
            <v>sa4&amp;7</v>
          </cell>
          <cell r="E3004" t="str">
            <v>B</v>
          </cell>
          <cell r="F3004" t="str">
            <v>INTERMEDIATE TYPIST-CLERK</v>
          </cell>
          <cell r="G3004" t="str">
            <v>2214A</v>
          </cell>
          <cell r="H3004">
            <v>2675.27</v>
          </cell>
          <cell r="I3004">
            <v>1</v>
          </cell>
          <cell r="J3004">
            <v>12</v>
          </cell>
          <cell r="K3004">
            <v>1</v>
          </cell>
          <cell r="L3004">
            <v>32103.16</v>
          </cell>
        </row>
        <row r="3005">
          <cell r="A3005">
            <v>103751</v>
          </cell>
          <cell r="B3005">
            <v>20446</v>
          </cell>
          <cell r="C3005">
            <v>21533</v>
          </cell>
          <cell r="D3005" t="str">
            <v>sa4&amp;7</v>
          </cell>
          <cell r="E3005" t="str">
            <v>B</v>
          </cell>
          <cell r="F3005" t="str">
            <v>INTERMEDIATE TYPIST-CLERK</v>
          </cell>
          <cell r="G3005" t="str">
            <v>2214A</v>
          </cell>
          <cell r="H3005">
            <v>2675.27</v>
          </cell>
          <cell r="I3005">
            <v>1</v>
          </cell>
          <cell r="J3005">
            <v>12</v>
          </cell>
          <cell r="K3005">
            <v>1</v>
          </cell>
          <cell r="L3005">
            <v>32103.16</v>
          </cell>
        </row>
        <row r="3006">
          <cell r="A3006">
            <v>109183</v>
          </cell>
          <cell r="B3006">
            <v>27506</v>
          </cell>
          <cell r="C3006">
            <v>21533</v>
          </cell>
          <cell r="D3006" t="str">
            <v>sa4&amp;7</v>
          </cell>
          <cell r="E3006" t="str">
            <v>B</v>
          </cell>
          <cell r="F3006" t="str">
            <v>INTERMEDIATE TYPIST-CLERK</v>
          </cell>
          <cell r="G3006" t="str">
            <v>2214A</v>
          </cell>
          <cell r="H3006">
            <v>2675.27</v>
          </cell>
          <cell r="I3006">
            <v>1</v>
          </cell>
          <cell r="J3006">
            <v>12</v>
          </cell>
          <cell r="K3006">
            <v>1</v>
          </cell>
          <cell r="L3006">
            <v>32103.16</v>
          </cell>
        </row>
        <row r="3007">
          <cell r="A3007">
            <v>109655</v>
          </cell>
          <cell r="B3007">
            <v>21533</v>
          </cell>
          <cell r="C3007">
            <v>21533</v>
          </cell>
          <cell r="D3007" t="str">
            <v>sa4&amp;7</v>
          </cell>
          <cell r="E3007" t="str">
            <v>B</v>
          </cell>
          <cell r="F3007" t="str">
            <v>INTERMEDIATE TYPIST-CLERK</v>
          </cell>
          <cell r="G3007" t="str">
            <v>2214A</v>
          </cell>
          <cell r="H3007">
            <v>2675.27</v>
          </cell>
          <cell r="I3007">
            <v>1</v>
          </cell>
          <cell r="J3007">
            <v>12</v>
          </cell>
          <cell r="K3007">
            <v>1</v>
          </cell>
          <cell r="L3007">
            <v>32103.24</v>
          </cell>
        </row>
        <row r="3008">
          <cell r="A3008">
            <v>109662</v>
          </cell>
          <cell r="B3008">
            <v>21533</v>
          </cell>
          <cell r="C3008">
            <v>21533</v>
          </cell>
          <cell r="D3008" t="str">
            <v>sa4&amp;7</v>
          </cell>
          <cell r="E3008" t="str">
            <v>B</v>
          </cell>
          <cell r="F3008" t="str">
            <v>INTERMEDIATE TYPIST-CLERK</v>
          </cell>
          <cell r="G3008" t="str">
            <v>2214A</v>
          </cell>
          <cell r="H3008">
            <v>2675.27</v>
          </cell>
          <cell r="I3008">
            <v>1</v>
          </cell>
          <cell r="J3008">
            <v>12</v>
          </cell>
          <cell r="K3008">
            <v>1</v>
          </cell>
          <cell r="L3008">
            <v>32103.24</v>
          </cell>
        </row>
        <row r="3009">
          <cell r="A3009">
            <v>109664</v>
          </cell>
          <cell r="B3009">
            <v>21533</v>
          </cell>
          <cell r="C3009">
            <v>21533</v>
          </cell>
          <cell r="D3009" t="str">
            <v>sa4&amp;7</v>
          </cell>
          <cell r="E3009" t="str">
            <v>B</v>
          </cell>
          <cell r="F3009" t="str">
            <v>INTERMEDIATE TYPIST-CLERK</v>
          </cell>
          <cell r="G3009" t="str">
            <v>2214A</v>
          </cell>
          <cell r="H3009">
            <v>2675.27</v>
          </cell>
          <cell r="I3009">
            <v>1</v>
          </cell>
          <cell r="J3009">
            <v>12</v>
          </cell>
          <cell r="K3009">
            <v>1</v>
          </cell>
          <cell r="L3009">
            <v>32103.24</v>
          </cell>
        </row>
        <row r="3010">
          <cell r="A3010">
            <v>109673</v>
          </cell>
          <cell r="B3010">
            <v>21533</v>
          </cell>
          <cell r="C3010">
            <v>21533</v>
          </cell>
          <cell r="D3010" t="str">
            <v>sa4&amp;7</v>
          </cell>
          <cell r="E3010" t="str">
            <v>B</v>
          </cell>
          <cell r="F3010" t="str">
            <v>INTERMEDIATE TYPIST-CLERK</v>
          </cell>
          <cell r="G3010" t="str">
            <v>2214A</v>
          </cell>
          <cell r="H3010">
            <v>2675.27</v>
          </cell>
          <cell r="I3010">
            <v>1</v>
          </cell>
          <cell r="J3010">
            <v>12</v>
          </cell>
          <cell r="K3010">
            <v>1</v>
          </cell>
          <cell r="L3010">
            <v>32103.24</v>
          </cell>
        </row>
        <row r="3011">
          <cell r="A3011">
            <v>109680</v>
          </cell>
          <cell r="B3011">
            <v>21533</v>
          </cell>
          <cell r="C3011">
            <v>21533</v>
          </cell>
          <cell r="D3011" t="str">
            <v>sa4&amp;7</v>
          </cell>
          <cell r="E3011" t="str">
            <v>B</v>
          </cell>
          <cell r="F3011" t="str">
            <v>INTERMEDIATE TYPIST-CLERK</v>
          </cell>
          <cell r="G3011" t="str">
            <v>2214A</v>
          </cell>
          <cell r="H3011">
            <v>2675.27</v>
          </cell>
          <cell r="I3011">
            <v>1</v>
          </cell>
          <cell r="J3011">
            <v>12</v>
          </cell>
          <cell r="K3011">
            <v>1</v>
          </cell>
          <cell r="L3011">
            <v>32103.24</v>
          </cell>
        </row>
        <row r="3012">
          <cell r="A3012">
            <v>109696</v>
          </cell>
          <cell r="B3012">
            <v>21533</v>
          </cell>
          <cell r="C3012">
            <v>21533</v>
          </cell>
          <cell r="D3012" t="str">
            <v>sa4&amp;7</v>
          </cell>
          <cell r="E3012" t="str">
            <v>B</v>
          </cell>
          <cell r="F3012" t="str">
            <v>INTERMEDIATE TYPIST-CLERK</v>
          </cell>
          <cell r="G3012" t="str">
            <v>2214A</v>
          </cell>
          <cell r="H3012">
            <v>2675.27</v>
          </cell>
          <cell r="I3012">
            <v>1</v>
          </cell>
          <cell r="J3012">
            <v>12</v>
          </cell>
          <cell r="K3012">
            <v>1</v>
          </cell>
          <cell r="L3012">
            <v>32103.24</v>
          </cell>
        </row>
        <row r="3013">
          <cell r="A3013">
            <v>109708</v>
          </cell>
          <cell r="B3013">
            <v>21533</v>
          </cell>
          <cell r="C3013">
            <v>21533</v>
          </cell>
          <cell r="D3013" t="str">
            <v>sa4&amp;7</v>
          </cell>
          <cell r="E3013" t="str">
            <v>B</v>
          </cell>
          <cell r="F3013" t="str">
            <v>INTERMEDIATE TYPIST-CLERK</v>
          </cell>
          <cell r="G3013" t="str">
            <v>2214A</v>
          </cell>
          <cell r="H3013">
            <v>2675.27</v>
          </cell>
          <cell r="I3013">
            <v>1</v>
          </cell>
          <cell r="J3013">
            <v>12</v>
          </cell>
          <cell r="K3013">
            <v>1</v>
          </cell>
          <cell r="L3013">
            <v>32103.24</v>
          </cell>
        </row>
        <row r="3014">
          <cell r="A3014">
            <v>109726</v>
          </cell>
          <cell r="B3014">
            <v>21533</v>
          </cell>
          <cell r="C3014">
            <v>21533</v>
          </cell>
          <cell r="D3014" t="str">
            <v>sa4&amp;7</v>
          </cell>
          <cell r="E3014" t="str">
            <v>B</v>
          </cell>
          <cell r="F3014" t="str">
            <v>INTERMEDIATE TYPIST-CLERK</v>
          </cell>
          <cell r="G3014" t="str">
            <v>2214A</v>
          </cell>
          <cell r="H3014">
            <v>2675.27</v>
          </cell>
          <cell r="I3014">
            <v>1</v>
          </cell>
          <cell r="J3014">
            <v>12</v>
          </cell>
          <cell r="K3014">
            <v>1</v>
          </cell>
          <cell r="L3014">
            <v>32103.24</v>
          </cell>
        </row>
        <row r="3015">
          <cell r="A3015">
            <v>100485</v>
          </cell>
          <cell r="B3015">
            <v>20572</v>
          </cell>
          <cell r="C3015">
            <v>21533</v>
          </cell>
          <cell r="D3015" t="str">
            <v>sa4&amp;7</v>
          </cell>
          <cell r="E3015" t="str">
            <v>B</v>
          </cell>
          <cell r="F3015" t="str">
            <v>MEDICAL CASE WORKER II</v>
          </cell>
          <cell r="G3015" t="str">
            <v>9002A</v>
          </cell>
          <cell r="H3015">
            <v>3938.82</v>
          </cell>
          <cell r="I3015">
            <v>1</v>
          </cell>
          <cell r="J3015">
            <v>12</v>
          </cell>
          <cell r="K3015">
            <v>1</v>
          </cell>
          <cell r="L3015">
            <v>47265.68</v>
          </cell>
        </row>
        <row r="3016">
          <cell r="A3016">
            <v>106012</v>
          </cell>
          <cell r="B3016">
            <v>21533</v>
          </cell>
          <cell r="C3016">
            <v>21533</v>
          </cell>
          <cell r="D3016" t="str">
            <v>sa4&amp;7</v>
          </cell>
          <cell r="E3016" t="str">
            <v>B</v>
          </cell>
          <cell r="F3016" t="str">
            <v>MEDICAL CASE WORKER II</v>
          </cell>
          <cell r="G3016" t="str">
            <v>9002A</v>
          </cell>
          <cell r="H3016">
            <v>3938.82</v>
          </cell>
          <cell r="I3016">
            <v>1</v>
          </cell>
          <cell r="J3016">
            <v>12</v>
          </cell>
          <cell r="K3016">
            <v>1</v>
          </cell>
          <cell r="L3016">
            <v>47265.68</v>
          </cell>
        </row>
        <row r="3017">
          <cell r="A3017">
            <v>106014</v>
          </cell>
          <cell r="B3017">
            <v>21533</v>
          </cell>
          <cell r="C3017">
            <v>21533</v>
          </cell>
          <cell r="D3017" t="str">
            <v>sa4&amp;7</v>
          </cell>
          <cell r="E3017" t="str">
            <v>B</v>
          </cell>
          <cell r="F3017" t="str">
            <v>MEDICAL CASE WORKER II</v>
          </cell>
          <cell r="G3017" t="str">
            <v>9002A</v>
          </cell>
          <cell r="H3017">
            <v>3938.82</v>
          </cell>
          <cell r="I3017">
            <v>1</v>
          </cell>
          <cell r="J3017">
            <v>12</v>
          </cell>
          <cell r="K3017">
            <v>1</v>
          </cell>
          <cell r="L3017">
            <v>47265.68</v>
          </cell>
        </row>
        <row r="3018">
          <cell r="A3018">
            <v>106015</v>
          </cell>
          <cell r="B3018">
            <v>21533</v>
          </cell>
          <cell r="C3018">
            <v>21533</v>
          </cell>
          <cell r="D3018" t="str">
            <v>sa4&amp;7</v>
          </cell>
          <cell r="E3018" t="str">
            <v>B</v>
          </cell>
          <cell r="F3018" t="str">
            <v>MEDICAL CASE WORKER II</v>
          </cell>
          <cell r="G3018" t="str">
            <v>9002A</v>
          </cell>
          <cell r="H3018">
            <v>3938.82</v>
          </cell>
          <cell r="I3018">
            <v>1</v>
          </cell>
          <cell r="J3018">
            <v>12</v>
          </cell>
          <cell r="K3018">
            <v>1</v>
          </cell>
          <cell r="L3018">
            <v>47265.68</v>
          </cell>
        </row>
        <row r="3019">
          <cell r="A3019">
            <v>106017</v>
          </cell>
          <cell r="B3019">
            <v>21533</v>
          </cell>
          <cell r="C3019">
            <v>21533</v>
          </cell>
          <cell r="D3019" t="str">
            <v>sa4&amp;7</v>
          </cell>
          <cell r="E3019" t="str">
            <v>B</v>
          </cell>
          <cell r="F3019" t="str">
            <v>MEDICAL CASE WORKER II</v>
          </cell>
          <cell r="G3019" t="str">
            <v>9002A</v>
          </cell>
          <cell r="H3019">
            <v>3938.82</v>
          </cell>
          <cell r="I3019">
            <v>1</v>
          </cell>
          <cell r="J3019">
            <v>12</v>
          </cell>
          <cell r="K3019">
            <v>1</v>
          </cell>
          <cell r="L3019">
            <v>47265.68</v>
          </cell>
        </row>
        <row r="3020">
          <cell r="A3020">
            <v>106018</v>
          </cell>
          <cell r="B3020">
            <v>21533</v>
          </cell>
          <cell r="C3020">
            <v>21533</v>
          </cell>
          <cell r="D3020" t="str">
            <v>sa4&amp;7</v>
          </cell>
          <cell r="E3020" t="str">
            <v>B</v>
          </cell>
          <cell r="F3020" t="str">
            <v>MEDICAL CASE WORKER II</v>
          </cell>
          <cell r="G3020" t="str">
            <v>9002A</v>
          </cell>
          <cell r="H3020">
            <v>3938.82</v>
          </cell>
          <cell r="I3020">
            <v>1</v>
          </cell>
          <cell r="J3020">
            <v>12</v>
          </cell>
          <cell r="K3020">
            <v>1</v>
          </cell>
          <cell r="L3020">
            <v>47265.68</v>
          </cell>
        </row>
        <row r="3021">
          <cell r="A3021">
            <v>106020</v>
          </cell>
          <cell r="B3021">
            <v>21533</v>
          </cell>
          <cell r="C3021">
            <v>21533</v>
          </cell>
          <cell r="D3021" t="str">
            <v>sa4&amp;7</v>
          </cell>
          <cell r="E3021" t="str">
            <v>B</v>
          </cell>
          <cell r="F3021" t="str">
            <v>MEDICAL CASE WORKER II</v>
          </cell>
          <cell r="G3021" t="str">
            <v>9002A</v>
          </cell>
          <cell r="H3021">
            <v>3938.82</v>
          </cell>
          <cell r="I3021">
            <v>1</v>
          </cell>
          <cell r="J3021">
            <v>12</v>
          </cell>
          <cell r="K3021">
            <v>1</v>
          </cell>
          <cell r="L3021">
            <v>47265.68</v>
          </cell>
        </row>
        <row r="3022">
          <cell r="A3022">
            <v>106021</v>
          </cell>
          <cell r="B3022">
            <v>21533</v>
          </cell>
          <cell r="C3022">
            <v>21533</v>
          </cell>
          <cell r="D3022" t="str">
            <v>sa4&amp;7</v>
          </cell>
          <cell r="E3022" t="str">
            <v>B</v>
          </cell>
          <cell r="F3022" t="str">
            <v>MEDICAL CASE WORKER II</v>
          </cell>
          <cell r="G3022" t="str">
            <v>9002A</v>
          </cell>
          <cell r="H3022">
            <v>3938.82</v>
          </cell>
          <cell r="I3022">
            <v>1</v>
          </cell>
          <cell r="J3022">
            <v>12</v>
          </cell>
          <cell r="K3022">
            <v>1</v>
          </cell>
          <cell r="L3022">
            <v>47265.68</v>
          </cell>
        </row>
        <row r="3023">
          <cell r="A3023">
            <v>106022</v>
          </cell>
          <cell r="B3023">
            <v>21533</v>
          </cell>
          <cell r="C3023">
            <v>21533</v>
          </cell>
          <cell r="D3023" t="str">
            <v>sa4&amp;7</v>
          </cell>
          <cell r="E3023" t="str">
            <v>B</v>
          </cell>
          <cell r="F3023" t="str">
            <v>MEDICAL CASE WORKER II</v>
          </cell>
          <cell r="G3023" t="str">
            <v>9002A</v>
          </cell>
          <cell r="H3023">
            <v>3938.82</v>
          </cell>
          <cell r="I3023">
            <v>1</v>
          </cell>
          <cell r="J3023">
            <v>12</v>
          </cell>
          <cell r="K3023">
            <v>1</v>
          </cell>
          <cell r="L3023">
            <v>47265.68</v>
          </cell>
        </row>
        <row r="3024">
          <cell r="A3024">
            <v>106239</v>
          </cell>
          <cell r="B3024">
            <v>18674</v>
          </cell>
          <cell r="C3024">
            <v>21533</v>
          </cell>
          <cell r="D3024" t="str">
            <v>sa4&amp;7</v>
          </cell>
          <cell r="E3024" t="str">
            <v>B</v>
          </cell>
          <cell r="F3024" t="str">
            <v>MEDICAL CASE WORKER II</v>
          </cell>
          <cell r="G3024" t="str">
            <v>9002A</v>
          </cell>
          <cell r="H3024">
            <v>3938.82</v>
          </cell>
          <cell r="I3024">
            <v>1</v>
          </cell>
          <cell r="J3024">
            <v>12</v>
          </cell>
          <cell r="K3024">
            <v>1</v>
          </cell>
          <cell r="L3024">
            <v>47265.68</v>
          </cell>
        </row>
        <row r="3025">
          <cell r="A3025">
            <v>100625</v>
          </cell>
          <cell r="B3025">
            <v>20488</v>
          </cell>
          <cell r="C3025">
            <v>21533</v>
          </cell>
          <cell r="D3025" t="str">
            <v>sa4&amp;7</v>
          </cell>
          <cell r="E3025" t="str">
            <v>B</v>
          </cell>
          <cell r="F3025" t="str">
            <v>MENTAL HEALTH COUNSELOR, RN</v>
          </cell>
          <cell r="G3025" t="str">
            <v>5278A</v>
          </cell>
          <cell r="H3025">
            <v>6275.27</v>
          </cell>
          <cell r="I3025">
            <v>1</v>
          </cell>
          <cell r="J3025">
            <v>12</v>
          </cell>
          <cell r="K3025">
            <v>1</v>
          </cell>
          <cell r="L3025">
            <v>76804.323333333334</v>
          </cell>
        </row>
        <row r="3026">
          <cell r="A3026">
            <v>100628</v>
          </cell>
          <cell r="B3026">
            <v>20658</v>
          </cell>
          <cell r="C3026">
            <v>21533</v>
          </cell>
          <cell r="D3026" t="str">
            <v>sa4&amp;7</v>
          </cell>
          <cell r="E3026" t="str">
            <v>B</v>
          </cell>
          <cell r="F3026" t="str">
            <v>MENTAL HEALTH COUNSELOR, RN</v>
          </cell>
          <cell r="G3026" t="str">
            <v>5278A</v>
          </cell>
          <cell r="H3026">
            <v>6275.27</v>
          </cell>
          <cell r="I3026">
            <v>1</v>
          </cell>
          <cell r="J3026">
            <v>12</v>
          </cell>
          <cell r="K3026">
            <v>1</v>
          </cell>
          <cell r="L3026">
            <v>76804.323333333334</v>
          </cell>
        </row>
        <row r="3027">
          <cell r="A3027">
            <v>101755</v>
          </cell>
          <cell r="B3027">
            <v>20564</v>
          </cell>
          <cell r="C3027">
            <v>21533</v>
          </cell>
          <cell r="D3027" t="str">
            <v>sa4&amp;7</v>
          </cell>
          <cell r="E3027" t="str">
            <v>B</v>
          </cell>
          <cell r="F3027" t="str">
            <v>MENTAL HEALTH COUNSELOR, RN</v>
          </cell>
          <cell r="G3027" t="str">
            <v>5278A</v>
          </cell>
          <cell r="H3027">
            <v>6275.27</v>
          </cell>
          <cell r="I3027">
            <v>1</v>
          </cell>
          <cell r="J3027">
            <v>12</v>
          </cell>
          <cell r="K3027">
            <v>1</v>
          </cell>
          <cell r="L3027">
            <v>76804.323333333334</v>
          </cell>
        </row>
        <row r="3028">
          <cell r="A3028">
            <v>101756</v>
          </cell>
          <cell r="B3028">
            <v>20564</v>
          </cell>
          <cell r="C3028">
            <v>21533</v>
          </cell>
          <cell r="D3028" t="str">
            <v>sa4&amp;7</v>
          </cell>
          <cell r="E3028" t="str">
            <v>B</v>
          </cell>
          <cell r="F3028" t="str">
            <v>MENTAL HEALTH COUNSELOR, RN</v>
          </cell>
          <cell r="G3028" t="str">
            <v>5278A</v>
          </cell>
          <cell r="H3028">
            <v>6275.27</v>
          </cell>
          <cell r="I3028">
            <v>1</v>
          </cell>
          <cell r="J3028">
            <v>12</v>
          </cell>
          <cell r="K3028">
            <v>1</v>
          </cell>
          <cell r="L3028">
            <v>76804.323333333334</v>
          </cell>
        </row>
        <row r="3029">
          <cell r="A3029">
            <v>101758</v>
          </cell>
          <cell r="B3029">
            <v>20564</v>
          </cell>
          <cell r="C3029">
            <v>21533</v>
          </cell>
          <cell r="D3029" t="str">
            <v>sa4&amp;7</v>
          </cell>
          <cell r="E3029" t="str">
            <v>B</v>
          </cell>
          <cell r="F3029" t="str">
            <v>MENTAL HEALTH COUNSELOR, RN</v>
          </cell>
          <cell r="G3029" t="str">
            <v>5278A</v>
          </cell>
          <cell r="H3029">
            <v>6275.27</v>
          </cell>
          <cell r="I3029">
            <v>1</v>
          </cell>
          <cell r="J3029">
            <v>12</v>
          </cell>
          <cell r="K3029">
            <v>1</v>
          </cell>
          <cell r="L3029">
            <v>76804.323333333334</v>
          </cell>
        </row>
        <row r="3030">
          <cell r="A3030">
            <v>103558</v>
          </cell>
          <cell r="B3030">
            <v>20981</v>
          </cell>
          <cell r="C3030">
            <v>21533</v>
          </cell>
          <cell r="D3030" t="str">
            <v>sa4&amp;7</v>
          </cell>
          <cell r="E3030" t="str">
            <v>B</v>
          </cell>
          <cell r="F3030" t="str">
            <v>MENTAL HEALTH COUNSELOR, RN</v>
          </cell>
          <cell r="G3030" t="str">
            <v>5278A</v>
          </cell>
          <cell r="H3030">
            <v>6275.27</v>
          </cell>
          <cell r="I3030">
            <v>1</v>
          </cell>
          <cell r="J3030">
            <v>12</v>
          </cell>
          <cell r="K3030">
            <v>1</v>
          </cell>
          <cell r="L3030">
            <v>76804.323333333334</v>
          </cell>
        </row>
        <row r="3031">
          <cell r="A3031">
            <v>103563</v>
          </cell>
          <cell r="B3031">
            <v>20450</v>
          </cell>
          <cell r="C3031">
            <v>21533</v>
          </cell>
          <cell r="D3031" t="str">
            <v>sa4&amp;7</v>
          </cell>
          <cell r="E3031" t="str">
            <v>B</v>
          </cell>
          <cell r="F3031" t="str">
            <v>MENTAL HEALTH COUNSELOR, RN</v>
          </cell>
          <cell r="G3031" t="str">
            <v>5278A</v>
          </cell>
          <cell r="H3031">
            <v>6275.27</v>
          </cell>
          <cell r="I3031">
            <v>1</v>
          </cell>
          <cell r="J3031">
            <v>12</v>
          </cell>
          <cell r="K3031">
            <v>1</v>
          </cell>
          <cell r="L3031">
            <v>76804.323333333334</v>
          </cell>
        </row>
        <row r="3032">
          <cell r="A3032">
            <v>103715</v>
          </cell>
          <cell r="B3032">
            <v>20564</v>
          </cell>
          <cell r="C3032">
            <v>21533</v>
          </cell>
          <cell r="D3032" t="str">
            <v>sa4&amp;7</v>
          </cell>
          <cell r="E3032" t="str">
            <v>B</v>
          </cell>
          <cell r="F3032" t="str">
            <v>MENTAL HEALTH COUNSELOR, RN</v>
          </cell>
          <cell r="G3032" t="str">
            <v>5278A</v>
          </cell>
          <cell r="H3032">
            <v>6275.27</v>
          </cell>
          <cell r="I3032">
            <v>1</v>
          </cell>
          <cell r="J3032">
            <v>12</v>
          </cell>
          <cell r="K3032">
            <v>1</v>
          </cell>
          <cell r="L3032">
            <v>76804.323333333334</v>
          </cell>
        </row>
        <row r="3033">
          <cell r="A3033">
            <v>103756</v>
          </cell>
          <cell r="B3033">
            <v>20446</v>
          </cell>
          <cell r="C3033">
            <v>21533</v>
          </cell>
          <cell r="D3033" t="str">
            <v>sa4&amp;7</v>
          </cell>
          <cell r="E3033" t="str">
            <v>B</v>
          </cell>
          <cell r="F3033" t="str">
            <v>MENTAL HEALTH COUNSELOR, RN</v>
          </cell>
          <cell r="G3033" t="str">
            <v>5278A</v>
          </cell>
          <cell r="H3033">
            <v>6275.27</v>
          </cell>
          <cell r="I3033">
            <v>1</v>
          </cell>
          <cell r="J3033">
            <v>12</v>
          </cell>
          <cell r="K3033">
            <v>1</v>
          </cell>
          <cell r="L3033">
            <v>76804.323333333334</v>
          </cell>
        </row>
        <row r="3034">
          <cell r="A3034">
            <v>103874</v>
          </cell>
          <cell r="B3034">
            <v>20981</v>
          </cell>
          <cell r="C3034">
            <v>21533</v>
          </cell>
          <cell r="D3034" t="str">
            <v>sa4&amp;7</v>
          </cell>
          <cell r="E3034" t="str">
            <v>B</v>
          </cell>
          <cell r="F3034" t="str">
            <v>MENTAL HEALTH COUNSELOR, RN</v>
          </cell>
          <cell r="G3034" t="str">
            <v>5278A</v>
          </cell>
          <cell r="H3034">
            <v>6275.27</v>
          </cell>
          <cell r="I3034">
            <v>1</v>
          </cell>
          <cell r="J3034">
            <v>12</v>
          </cell>
          <cell r="K3034">
            <v>1</v>
          </cell>
          <cell r="L3034">
            <v>76804.323333333334</v>
          </cell>
        </row>
        <row r="3035">
          <cell r="A3035">
            <v>104647</v>
          </cell>
          <cell r="B3035">
            <v>20450</v>
          </cell>
          <cell r="C3035">
            <v>21533</v>
          </cell>
          <cell r="D3035" t="str">
            <v>sa4&amp;7</v>
          </cell>
          <cell r="E3035" t="str">
            <v>B</v>
          </cell>
          <cell r="F3035" t="str">
            <v>MENTAL HEALTH COUNSELOR, RN</v>
          </cell>
          <cell r="G3035" t="str">
            <v>5278A</v>
          </cell>
          <cell r="H3035">
            <v>6275.27</v>
          </cell>
          <cell r="I3035">
            <v>1</v>
          </cell>
          <cell r="J3035">
            <v>12</v>
          </cell>
          <cell r="K3035">
            <v>1</v>
          </cell>
          <cell r="L3035">
            <v>76804.323333333334</v>
          </cell>
        </row>
        <row r="3036">
          <cell r="A3036">
            <v>104772</v>
          </cell>
          <cell r="B3036">
            <v>21533</v>
          </cell>
          <cell r="C3036">
            <v>21533</v>
          </cell>
          <cell r="D3036" t="str">
            <v>sa4&amp;7</v>
          </cell>
          <cell r="E3036" t="str">
            <v>B</v>
          </cell>
          <cell r="F3036" t="str">
            <v>MENTAL HEALTH COUNSELOR, RN</v>
          </cell>
          <cell r="G3036" t="str">
            <v>5278A</v>
          </cell>
          <cell r="H3036">
            <v>6275.27</v>
          </cell>
          <cell r="I3036">
            <v>1</v>
          </cell>
          <cell r="J3036">
            <v>12</v>
          </cell>
          <cell r="K3036">
            <v>1</v>
          </cell>
          <cell r="L3036">
            <v>76804.323333333334</v>
          </cell>
        </row>
        <row r="3037">
          <cell r="A3037">
            <v>104773</v>
          </cell>
          <cell r="B3037">
            <v>21533</v>
          </cell>
          <cell r="C3037">
            <v>21533</v>
          </cell>
          <cell r="D3037" t="str">
            <v>sa4&amp;7</v>
          </cell>
          <cell r="E3037" t="str">
            <v>B</v>
          </cell>
          <cell r="F3037" t="str">
            <v>MENTAL HEALTH COUNSELOR, RN</v>
          </cell>
          <cell r="G3037" t="str">
            <v>5278A</v>
          </cell>
          <cell r="H3037">
            <v>6275.27</v>
          </cell>
          <cell r="I3037">
            <v>1</v>
          </cell>
          <cell r="J3037">
            <v>12</v>
          </cell>
          <cell r="K3037">
            <v>1</v>
          </cell>
          <cell r="L3037">
            <v>76804.323333333334</v>
          </cell>
        </row>
        <row r="3038">
          <cell r="A3038">
            <v>105011</v>
          </cell>
          <cell r="B3038">
            <v>23001</v>
          </cell>
          <cell r="C3038">
            <v>21533</v>
          </cell>
          <cell r="D3038" t="str">
            <v>sa4&amp;7</v>
          </cell>
          <cell r="E3038" t="str">
            <v>B</v>
          </cell>
          <cell r="F3038" t="str">
            <v>MENTAL HEALTH COUNSELOR, RN</v>
          </cell>
          <cell r="G3038" t="str">
            <v>5278A</v>
          </cell>
          <cell r="H3038">
            <v>6275.27</v>
          </cell>
          <cell r="I3038">
            <v>1</v>
          </cell>
          <cell r="J3038">
            <v>12</v>
          </cell>
          <cell r="K3038">
            <v>1</v>
          </cell>
          <cell r="L3038">
            <v>76804.323333333334</v>
          </cell>
        </row>
        <row r="3039">
          <cell r="A3039">
            <v>104117</v>
          </cell>
          <cell r="B3039">
            <v>23036</v>
          </cell>
          <cell r="C3039">
            <v>21533</v>
          </cell>
          <cell r="D3039" t="str">
            <v>sa4&amp;7</v>
          </cell>
          <cell r="E3039" t="str">
            <v>B</v>
          </cell>
          <cell r="F3039" t="str">
            <v>MENTAL HEALTH PSYCHIATRIST</v>
          </cell>
          <cell r="G3039" t="str">
            <v>4735A</v>
          </cell>
          <cell r="H3039">
            <v>12844</v>
          </cell>
          <cell r="I3039">
            <v>1</v>
          </cell>
          <cell r="J3039">
            <v>6</v>
          </cell>
          <cell r="K3039">
            <v>0.5</v>
          </cell>
          <cell r="L3039">
            <v>77064</v>
          </cell>
        </row>
        <row r="3040">
          <cell r="A3040">
            <v>106026</v>
          </cell>
          <cell r="B3040">
            <v>21533</v>
          </cell>
          <cell r="C3040">
            <v>21533</v>
          </cell>
          <cell r="D3040" t="str">
            <v>sa4&amp;7</v>
          </cell>
          <cell r="E3040" t="str">
            <v>B</v>
          </cell>
          <cell r="F3040" t="str">
            <v>MENTAL HEALTH PSYCHIATRIST</v>
          </cell>
          <cell r="G3040" t="str">
            <v>4735A</v>
          </cell>
          <cell r="H3040">
            <v>12844</v>
          </cell>
          <cell r="I3040">
            <v>1</v>
          </cell>
          <cell r="J3040">
            <v>12</v>
          </cell>
          <cell r="K3040">
            <v>1</v>
          </cell>
          <cell r="L3040">
            <v>154128</v>
          </cell>
        </row>
        <row r="3041">
          <cell r="A3041">
            <v>100879</v>
          </cell>
          <cell r="B3041">
            <v>18715</v>
          </cell>
          <cell r="C3041">
            <v>21533</v>
          </cell>
          <cell r="D3041" t="str">
            <v>sa4&amp;7</v>
          </cell>
          <cell r="E3041" t="str">
            <v>B</v>
          </cell>
          <cell r="F3041" t="str">
            <v>MENTAL HEALTH SERVICES COORD II</v>
          </cell>
          <cell r="G3041" t="str">
            <v>8149A</v>
          </cell>
          <cell r="H3041">
            <v>5152.3599999999997</v>
          </cell>
          <cell r="I3041">
            <v>1</v>
          </cell>
          <cell r="J3041">
            <v>12</v>
          </cell>
          <cell r="K3041">
            <v>1</v>
          </cell>
          <cell r="L3041">
            <v>61828.72</v>
          </cell>
        </row>
        <row r="3042">
          <cell r="A3042">
            <v>102134</v>
          </cell>
          <cell r="B3042">
            <v>20679</v>
          </cell>
          <cell r="C3042">
            <v>21533</v>
          </cell>
          <cell r="D3042" t="str">
            <v>sa4&amp;7</v>
          </cell>
          <cell r="E3042" t="str">
            <v>B</v>
          </cell>
          <cell r="F3042" t="str">
            <v>MENTAL HEALTH SERVICES COORD II</v>
          </cell>
          <cell r="G3042" t="str">
            <v>8149A</v>
          </cell>
          <cell r="H3042">
            <v>5152.3599999999997</v>
          </cell>
          <cell r="I3042">
            <v>1</v>
          </cell>
          <cell r="J3042">
            <v>12</v>
          </cell>
          <cell r="K3042">
            <v>1</v>
          </cell>
          <cell r="L3042">
            <v>61828.72</v>
          </cell>
        </row>
        <row r="3043">
          <cell r="A3043">
            <v>105022</v>
          </cell>
          <cell r="B3043">
            <v>21533</v>
          </cell>
          <cell r="C3043">
            <v>21533</v>
          </cell>
          <cell r="D3043" t="str">
            <v>sa4&amp;7</v>
          </cell>
          <cell r="E3043" t="str">
            <v>B</v>
          </cell>
          <cell r="F3043" t="str">
            <v>MENTAL HEALTH SERVICES COORD II</v>
          </cell>
          <cell r="G3043" t="str">
            <v>8149A</v>
          </cell>
          <cell r="H3043">
            <v>5152.3599999999997</v>
          </cell>
          <cell r="I3043">
            <v>1</v>
          </cell>
          <cell r="J3043">
            <v>12</v>
          </cell>
          <cell r="K3043">
            <v>1</v>
          </cell>
          <cell r="L3043">
            <v>61828.72</v>
          </cell>
        </row>
        <row r="3044">
          <cell r="A3044">
            <v>102636</v>
          </cell>
          <cell r="B3044">
            <v>20468</v>
          </cell>
          <cell r="C3044">
            <v>21533</v>
          </cell>
          <cell r="D3044" t="str">
            <v>sa4&amp;7</v>
          </cell>
          <cell r="E3044" t="str">
            <v>B</v>
          </cell>
          <cell r="F3044" t="str">
            <v>MENTAL HLTH CLINICAL DIST CHIEF</v>
          </cell>
          <cell r="G3044" t="str">
            <v>4722A</v>
          </cell>
          <cell r="H3044">
            <v>10074</v>
          </cell>
          <cell r="I3044">
            <v>1</v>
          </cell>
          <cell r="J3044">
            <v>12</v>
          </cell>
          <cell r="K3044">
            <v>1</v>
          </cell>
          <cell r="L3044">
            <v>120887.6</v>
          </cell>
        </row>
        <row r="3045">
          <cell r="A3045">
            <v>106023</v>
          </cell>
          <cell r="B3045">
            <v>21533</v>
          </cell>
          <cell r="C3045">
            <v>21533</v>
          </cell>
          <cell r="D3045" t="str">
            <v>sa4&amp;7</v>
          </cell>
          <cell r="E3045" t="str">
            <v>B</v>
          </cell>
          <cell r="F3045" t="str">
            <v>MENTAL HLTH CLINICAL DIST CHIEF</v>
          </cell>
          <cell r="G3045" t="str">
            <v>4722A</v>
          </cell>
          <cell r="H3045">
            <v>10074</v>
          </cell>
          <cell r="I3045">
            <v>1</v>
          </cell>
          <cell r="J3045">
            <v>12</v>
          </cell>
          <cell r="K3045">
            <v>1</v>
          </cell>
          <cell r="L3045">
            <v>120887.6</v>
          </cell>
        </row>
        <row r="3046">
          <cell r="A3046">
            <v>100591</v>
          </cell>
          <cell r="B3046">
            <v>20483</v>
          </cell>
          <cell r="C3046">
            <v>21533</v>
          </cell>
          <cell r="D3046" t="str">
            <v>sa4&amp;7</v>
          </cell>
          <cell r="E3046" t="str">
            <v>B</v>
          </cell>
          <cell r="F3046" t="str">
            <v>MNTL HLTH CLINICAL PROGRAM HEAD</v>
          </cell>
          <cell r="G3046" t="str">
            <v>4726A</v>
          </cell>
          <cell r="H3046">
            <v>8709.73</v>
          </cell>
          <cell r="I3046">
            <v>1</v>
          </cell>
          <cell r="J3046">
            <v>12</v>
          </cell>
          <cell r="K3046">
            <v>1</v>
          </cell>
          <cell r="L3046">
            <v>104516.76</v>
          </cell>
        </row>
        <row r="3047">
          <cell r="A3047">
            <v>109375</v>
          </cell>
          <cell r="B3047">
            <v>21533</v>
          </cell>
          <cell r="C3047">
            <v>21533</v>
          </cell>
          <cell r="D3047" t="str">
            <v>sa4&amp;7</v>
          </cell>
          <cell r="E3047" t="str">
            <v>B</v>
          </cell>
          <cell r="F3047" t="str">
            <v xml:space="preserve">PATIENT FINANCIAL SERVICES WORKER  </v>
          </cell>
          <cell r="G3047" t="str">
            <v>9193A</v>
          </cell>
          <cell r="H3047">
            <v>3403.55</v>
          </cell>
          <cell r="I3047">
            <v>1</v>
          </cell>
          <cell r="J3047">
            <v>12</v>
          </cell>
          <cell r="K3047">
            <v>1</v>
          </cell>
          <cell r="L3047">
            <v>40842.6</v>
          </cell>
        </row>
        <row r="3048">
          <cell r="A3048">
            <v>109376</v>
          </cell>
          <cell r="B3048">
            <v>21533</v>
          </cell>
          <cell r="C3048">
            <v>21533</v>
          </cell>
          <cell r="D3048" t="str">
            <v>sa4&amp;7</v>
          </cell>
          <cell r="E3048" t="str">
            <v>B</v>
          </cell>
          <cell r="F3048" t="str">
            <v xml:space="preserve">PATIENT FINANCIAL SERVICES WORKER  </v>
          </cell>
          <cell r="G3048" t="str">
            <v>9193A</v>
          </cell>
          <cell r="H3048">
            <v>3403.55</v>
          </cell>
          <cell r="I3048">
            <v>1</v>
          </cell>
          <cell r="J3048">
            <v>12</v>
          </cell>
          <cell r="K3048">
            <v>1</v>
          </cell>
          <cell r="L3048">
            <v>40842.6</v>
          </cell>
        </row>
        <row r="3049">
          <cell r="A3049">
            <v>109203</v>
          </cell>
          <cell r="B3049">
            <v>27506</v>
          </cell>
          <cell r="C3049">
            <v>21533</v>
          </cell>
          <cell r="D3049" t="str">
            <v>sa4&amp;7</v>
          </cell>
          <cell r="E3049" t="str">
            <v>B</v>
          </cell>
          <cell r="F3049" t="str">
            <v>PATIENT RESOURCES WORKER</v>
          </cell>
          <cell r="G3049" t="str">
            <v>9192A</v>
          </cell>
          <cell r="H3049">
            <v>2748.27</v>
          </cell>
          <cell r="I3049">
            <v>1</v>
          </cell>
          <cell r="J3049">
            <v>12</v>
          </cell>
          <cell r="K3049">
            <v>1</v>
          </cell>
          <cell r="L3049">
            <v>32979.24</v>
          </cell>
        </row>
        <row r="3050">
          <cell r="A3050">
            <v>101197</v>
          </cell>
          <cell r="B3050">
            <v>20572</v>
          </cell>
          <cell r="C3050">
            <v>21533</v>
          </cell>
          <cell r="D3050" t="str">
            <v>sa4&amp;7</v>
          </cell>
          <cell r="E3050" t="str">
            <v>B</v>
          </cell>
          <cell r="F3050" t="str">
            <v>PSYCHIATRIC SOCIAL WORKER II</v>
          </cell>
          <cell r="G3050" t="str">
            <v>9035A</v>
          </cell>
          <cell r="H3050">
            <v>5425.82</v>
          </cell>
          <cell r="I3050">
            <v>1</v>
          </cell>
          <cell r="J3050">
            <v>12</v>
          </cell>
          <cell r="K3050">
            <v>1</v>
          </cell>
          <cell r="L3050">
            <v>65109.84</v>
          </cell>
        </row>
        <row r="3051">
          <cell r="A3051">
            <v>101230</v>
          </cell>
          <cell r="B3051">
            <v>20449</v>
          </cell>
          <cell r="C3051">
            <v>21533</v>
          </cell>
          <cell r="D3051" t="str">
            <v>sa4&amp;7</v>
          </cell>
          <cell r="E3051" t="str">
            <v>B</v>
          </cell>
          <cell r="F3051" t="str">
            <v>PSYCHIATRIC SOCIAL WORKER II</v>
          </cell>
          <cell r="G3051" t="str">
            <v>9035A</v>
          </cell>
          <cell r="H3051">
            <v>5425.82</v>
          </cell>
          <cell r="I3051">
            <v>1</v>
          </cell>
          <cell r="J3051">
            <v>12</v>
          </cell>
          <cell r="K3051">
            <v>1</v>
          </cell>
          <cell r="L3051">
            <v>65109.84</v>
          </cell>
        </row>
        <row r="3052">
          <cell r="A3052">
            <v>103078</v>
          </cell>
          <cell r="B3052">
            <v>20449</v>
          </cell>
          <cell r="C3052">
            <v>21533</v>
          </cell>
          <cell r="D3052" t="str">
            <v>sa4&amp;7</v>
          </cell>
          <cell r="E3052" t="str">
            <v>B</v>
          </cell>
          <cell r="F3052" t="str">
            <v>PSYCHIATRIC SOCIAL WORKER II</v>
          </cell>
          <cell r="G3052" t="str">
            <v>9035A</v>
          </cell>
          <cell r="H3052">
            <v>5425.82</v>
          </cell>
          <cell r="I3052">
            <v>1</v>
          </cell>
          <cell r="J3052">
            <v>12</v>
          </cell>
          <cell r="K3052">
            <v>1</v>
          </cell>
          <cell r="L3052">
            <v>65109.84</v>
          </cell>
        </row>
        <row r="3053">
          <cell r="A3053">
            <v>103763</v>
          </cell>
          <cell r="B3053">
            <v>20446</v>
          </cell>
          <cell r="C3053">
            <v>21533</v>
          </cell>
          <cell r="D3053" t="str">
            <v>sa4&amp;7</v>
          </cell>
          <cell r="E3053" t="str">
            <v>B</v>
          </cell>
          <cell r="F3053" t="str">
            <v>PSYCHIATRIC SOCIAL WORKER II</v>
          </cell>
          <cell r="G3053" t="str">
            <v>9035A</v>
          </cell>
          <cell r="H3053">
            <v>5425.82</v>
          </cell>
          <cell r="I3053">
            <v>1</v>
          </cell>
          <cell r="J3053">
            <v>12</v>
          </cell>
          <cell r="K3053">
            <v>1</v>
          </cell>
          <cell r="L3053">
            <v>65109.84</v>
          </cell>
        </row>
        <row r="3054">
          <cell r="A3054">
            <v>103860</v>
          </cell>
          <cell r="B3054">
            <v>18588</v>
          </cell>
          <cell r="C3054">
            <v>21533</v>
          </cell>
          <cell r="D3054" t="str">
            <v>sa4&amp;7</v>
          </cell>
          <cell r="E3054" t="str">
            <v>B</v>
          </cell>
          <cell r="F3054" t="str">
            <v>PSYCHIATRIC SOCIAL WORKER II</v>
          </cell>
          <cell r="G3054" t="str">
            <v>9035A</v>
          </cell>
          <cell r="H3054">
            <v>5425.82</v>
          </cell>
          <cell r="I3054">
            <v>1</v>
          </cell>
          <cell r="J3054">
            <v>12</v>
          </cell>
          <cell r="K3054">
            <v>1</v>
          </cell>
          <cell r="L3054">
            <v>65109.84</v>
          </cell>
        </row>
        <row r="3055">
          <cell r="A3055">
            <v>103908</v>
          </cell>
          <cell r="B3055">
            <v>20477</v>
          </cell>
          <cell r="C3055">
            <v>21533</v>
          </cell>
          <cell r="D3055" t="str">
            <v>sa4&amp;7</v>
          </cell>
          <cell r="E3055" t="str">
            <v>B</v>
          </cell>
          <cell r="F3055" t="str">
            <v>PSYCHIATRIC SOCIAL WORKER II</v>
          </cell>
          <cell r="G3055" t="str">
            <v>9035A</v>
          </cell>
          <cell r="H3055">
            <v>5425.82</v>
          </cell>
          <cell r="I3055">
            <v>1</v>
          </cell>
          <cell r="J3055">
            <v>12</v>
          </cell>
          <cell r="K3055">
            <v>1</v>
          </cell>
          <cell r="L3055">
            <v>65109.84</v>
          </cell>
        </row>
        <row r="3056">
          <cell r="A3056">
            <v>104771</v>
          </cell>
          <cell r="B3056">
            <v>21533</v>
          </cell>
          <cell r="C3056">
            <v>21533</v>
          </cell>
          <cell r="D3056" t="str">
            <v>sa4&amp;7</v>
          </cell>
          <cell r="E3056" t="str">
            <v>B</v>
          </cell>
          <cell r="F3056" t="str">
            <v>PSYCHIATRIC SOCIAL WORKER II</v>
          </cell>
          <cell r="G3056" t="str">
            <v>9035A</v>
          </cell>
          <cell r="H3056">
            <v>5425.82</v>
          </cell>
          <cell r="I3056">
            <v>1</v>
          </cell>
          <cell r="J3056">
            <v>12</v>
          </cell>
          <cell r="K3056">
            <v>1</v>
          </cell>
          <cell r="L3056">
            <v>65109.84</v>
          </cell>
        </row>
        <row r="3057">
          <cell r="A3057">
            <v>106027</v>
          </cell>
          <cell r="B3057">
            <v>21533</v>
          </cell>
          <cell r="C3057">
            <v>21533</v>
          </cell>
          <cell r="D3057" t="str">
            <v>sa4&amp;7</v>
          </cell>
          <cell r="E3057" t="str">
            <v>B</v>
          </cell>
          <cell r="F3057" t="str">
            <v>PSYCHIATRIC SOCIAL WORKER II</v>
          </cell>
          <cell r="G3057" t="str">
            <v>9035A</v>
          </cell>
          <cell r="H3057">
            <v>5425.82</v>
          </cell>
          <cell r="I3057">
            <v>1</v>
          </cell>
          <cell r="J3057">
            <v>12</v>
          </cell>
          <cell r="K3057">
            <v>1</v>
          </cell>
          <cell r="L3057">
            <v>65109.84</v>
          </cell>
        </row>
        <row r="3058">
          <cell r="A3058">
            <v>106031</v>
          </cell>
          <cell r="B3058">
            <v>21533</v>
          </cell>
          <cell r="C3058">
            <v>21533</v>
          </cell>
          <cell r="D3058" t="str">
            <v>sa4&amp;7</v>
          </cell>
          <cell r="E3058" t="str">
            <v>B</v>
          </cell>
          <cell r="F3058" t="str">
            <v>PSYCHIATRIC SOCIAL WORKER II</v>
          </cell>
          <cell r="G3058" t="str">
            <v>9035A</v>
          </cell>
          <cell r="H3058">
            <v>5425.82</v>
          </cell>
          <cell r="I3058">
            <v>1</v>
          </cell>
          <cell r="J3058">
            <v>12</v>
          </cell>
          <cell r="K3058">
            <v>1</v>
          </cell>
          <cell r="L3058">
            <v>65109.84</v>
          </cell>
        </row>
        <row r="3059">
          <cell r="A3059">
            <v>101255</v>
          </cell>
          <cell r="B3059">
            <v>20483</v>
          </cell>
          <cell r="C3059">
            <v>21533</v>
          </cell>
          <cell r="D3059" t="str">
            <v>sa4&amp;7</v>
          </cell>
          <cell r="E3059" t="str">
            <v>B</v>
          </cell>
          <cell r="F3059" t="str">
            <v>PSYCHIATRIC TECHNICIAN II</v>
          </cell>
          <cell r="G3059" t="str">
            <v>8162A</v>
          </cell>
          <cell r="H3059">
            <v>3420.09</v>
          </cell>
          <cell r="I3059">
            <v>1</v>
          </cell>
          <cell r="J3059">
            <v>12</v>
          </cell>
          <cell r="K3059">
            <v>1</v>
          </cell>
          <cell r="L3059">
            <v>41041.08</v>
          </cell>
        </row>
        <row r="3060">
          <cell r="A3060">
            <v>104038</v>
          </cell>
          <cell r="B3060">
            <v>21533</v>
          </cell>
          <cell r="C3060">
            <v>21533</v>
          </cell>
          <cell r="D3060" t="str">
            <v>sa4&amp;7</v>
          </cell>
          <cell r="E3060" t="str">
            <v>B</v>
          </cell>
          <cell r="F3060" t="str">
            <v>PSYCHIATRIC TECHNICIAN II</v>
          </cell>
          <cell r="G3060" t="str">
            <v>8162A</v>
          </cell>
          <cell r="H3060">
            <v>3420.09</v>
          </cell>
          <cell r="I3060">
            <v>1</v>
          </cell>
          <cell r="J3060">
            <v>12</v>
          </cell>
          <cell r="K3060">
            <v>1</v>
          </cell>
          <cell r="L3060">
            <v>41041.08</v>
          </cell>
        </row>
        <row r="3061">
          <cell r="A3061">
            <v>104277</v>
          </cell>
          <cell r="B3061">
            <v>20483</v>
          </cell>
          <cell r="C3061">
            <v>21533</v>
          </cell>
          <cell r="D3061" t="str">
            <v>sa4&amp;7</v>
          </cell>
          <cell r="E3061" t="str">
            <v>B</v>
          </cell>
          <cell r="F3061" t="str">
            <v>PSYCHIATRIC TECHNICIAN II</v>
          </cell>
          <cell r="G3061" t="str">
            <v>8162A</v>
          </cell>
          <cell r="H3061">
            <v>3420.09</v>
          </cell>
          <cell r="I3061">
            <v>1</v>
          </cell>
          <cell r="J3061">
            <v>12</v>
          </cell>
          <cell r="K3061">
            <v>1</v>
          </cell>
          <cell r="L3061">
            <v>41041.08</v>
          </cell>
        </row>
        <row r="3062">
          <cell r="A3062">
            <v>104974</v>
          </cell>
          <cell r="B3062">
            <v>20483</v>
          </cell>
          <cell r="C3062">
            <v>21533</v>
          </cell>
          <cell r="D3062" t="str">
            <v>sa4&amp;7</v>
          </cell>
          <cell r="E3062" t="str">
            <v>B</v>
          </cell>
          <cell r="F3062" t="str">
            <v>PSYCHIATRIC TECHNICIAN II</v>
          </cell>
          <cell r="G3062" t="str">
            <v>8162A</v>
          </cell>
          <cell r="H3062">
            <v>3420.09</v>
          </cell>
          <cell r="I3062">
            <v>1</v>
          </cell>
          <cell r="J3062">
            <v>12</v>
          </cell>
          <cell r="K3062">
            <v>1</v>
          </cell>
          <cell r="L3062">
            <v>41041.08</v>
          </cell>
        </row>
        <row r="3063">
          <cell r="A3063">
            <v>106036</v>
          </cell>
          <cell r="B3063">
            <v>21533</v>
          </cell>
          <cell r="C3063">
            <v>21533</v>
          </cell>
          <cell r="D3063" t="str">
            <v>sa4&amp;7</v>
          </cell>
          <cell r="E3063" t="str">
            <v>B</v>
          </cell>
          <cell r="F3063" t="str">
            <v>PSYCHIATRIC TECHNICIAN II</v>
          </cell>
          <cell r="G3063" t="str">
            <v>8162A</v>
          </cell>
          <cell r="H3063">
            <v>3420.09</v>
          </cell>
          <cell r="I3063">
            <v>1</v>
          </cell>
          <cell r="J3063">
            <v>12</v>
          </cell>
          <cell r="K3063">
            <v>1</v>
          </cell>
          <cell r="L3063">
            <v>41041.08</v>
          </cell>
        </row>
        <row r="3064">
          <cell r="A3064">
            <v>106037</v>
          </cell>
          <cell r="B3064">
            <v>21533</v>
          </cell>
          <cell r="C3064">
            <v>21533</v>
          </cell>
          <cell r="D3064" t="str">
            <v>sa4&amp;7</v>
          </cell>
          <cell r="E3064" t="str">
            <v>B</v>
          </cell>
          <cell r="F3064" t="str">
            <v>PSYCHIATRIC TECHNICIAN II</v>
          </cell>
          <cell r="G3064" t="str">
            <v>8162A</v>
          </cell>
          <cell r="H3064">
            <v>3420.09</v>
          </cell>
          <cell r="I3064">
            <v>1</v>
          </cell>
          <cell r="J3064">
            <v>12</v>
          </cell>
          <cell r="K3064">
            <v>1</v>
          </cell>
          <cell r="L3064">
            <v>41041.08</v>
          </cell>
        </row>
        <row r="3065">
          <cell r="A3065">
            <v>106038</v>
          </cell>
          <cell r="B3065">
            <v>21533</v>
          </cell>
          <cell r="C3065">
            <v>21533</v>
          </cell>
          <cell r="D3065" t="str">
            <v>sa4&amp;7</v>
          </cell>
          <cell r="E3065" t="str">
            <v>B</v>
          </cell>
          <cell r="F3065" t="str">
            <v>PSYCHIATRIC TECHNICIAN II</v>
          </cell>
          <cell r="G3065" t="str">
            <v>8162A</v>
          </cell>
          <cell r="H3065">
            <v>3420.09</v>
          </cell>
          <cell r="I3065">
            <v>1</v>
          </cell>
          <cell r="J3065">
            <v>12</v>
          </cell>
          <cell r="K3065">
            <v>1</v>
          </cell>
          <cell r="L3065">
            <v>41041.08</v>
          </cell>
        </row>
        <row r="3066">
          <cell r="A3066">
            <v>103103</v>
          </cell>
          <cell r="B3066">
            <v>20483</v>
          </cell>
          <cell r="C3066">
            <v>21533</v>
          </cell>
          <cell r="D3066" t="str">
            <v>sa4&amp;7</v>
          </cell>
          <cell r="E3066" t="str">
            <v>B</v>
          </cell>
          <cell r="F3066" t="str">
            <v>PSYCHIATRIC TECHNICIAN III</v>
          </cell>
          <cell r="G3066" t="str">
            <v>8163A</v>
          </cell>
          <cell r="H3066">
            <v>3705.73</v>
          </cell>
          <cell r="I3066">
            <v>1</v>
          </cell>
          <cell r="J3066">
            <v>12</v>
          </cell>
          <cell r="K3066">
            <v>1</v>
          </cell>
          <cell r="L3066">
            <v>44468.76</v>
          </cell>
        </row>
        <row r="3067">
          <cell r="A3067">
            <v>103104</v>
          </cell>
          <cell r="B3067">
            <v>23017</v>
          </cell>
          <cell r="C3067">
            <v>21533</v>
          </cell>
          <cell r="D3067" t="str">
            <v>sa4&amp;7</v>
          </cell>
          <cell r="E3067" t="str">
            <v>B</v>
          </cell>
          <cell r="F3067" t="str">
            <v>PSYCHIATRIC TECHNICIAN III</v>
          </cell>
          <cell r="G3067" t="str">
            <v>8163A</v>
          </cell>
          <cell r="H3067">
            <v>3705.73</v>
          </cell>
          <cell r="I3067">
            <v>1</v>
          </cell>
          <cell r="J3067">
            <v>12</v>
          </cell>
          <cell r="K3067">
            <v>1</v>
          </cell>
          <cell r="L3067">
            <v>44468.76</v>
          </cell>
        </row>
        <row r="3068">
          <cell r="A3068">
            <v>103656</v>
          </cell>
          <cell r="B3068">
            <v>23017</v>
          </cell>
          <cell r="C3068">
            <v>21533</v>
          </cell>
          <cell r="D3068" t="str">
            <v>sa4&amp;7</v>
          </cell>
          <cell r="E3068" t="str">
            <v>B</v>
          </cell>
          <cell r="F3068" t="str">
            <v>PSYCHIATRIC TECHNICIAN III</v>
          </cell>
          <cell r="G3068" t="str">
            <v>8163A</v>
          </cell>
          <cell r="H3068">
            <v>3705.73</v>
          </cell>
          <cell r="I3068">
            <v>1</v>
          </cell>
          <cell r="J3068">
            <v>12</v>
          </cell>
          <cell r="K3068">
            <v>1</v>
          </cell>
          <cell r="L3068">
            <v>44468.76</v>
          </cell>
        </row>
        <row r="3069">
          <cell r="A3069">
            <v>103657</v>
          </cell>
          <cell r="B3069">
            <v>23017</v>
          </cell>
          <cell r="C3069">
            <v>21533</v>
          </cell>
          <cell r="D3069" t="str">
            <v>sa4&amp;7</v>
          </cell>
          <cell r="E3069" t="str">
            <v>B</v>
          </cell>
          <cell r="F3069" t="str">
            <v>PSYCHIATRIC TECHNICIAN III</v>
          </cell>
          <cell r="G3069" t="str">
            <v>8163A</v>
          </cell>
          <cell r="H3069">
            <v>3705.73</v>
          </cell>
          <cell r="I3069">
            <v>1</v>
          </cell>
          <cell r="J3069">
            <v>12</v>
          </cell>
          <cell r="K3069">
            <v>1</v>
          </cell>
          <cell r="L3069">
            <v>44468.76</v>
          </cell>
        </row>
        <row r="3070">
          <cell r="A3070">
            <v>103801</v>
          </cell>
          <cell r="B3070">
            <v>20446</v>
          </cell>
          <cell r="C3070">
            <v>21533</v>
          </cell>
          <cell r="D3070" t="str">
            <v>sa4&amp;7</v>
          </cell>
          <cell r="E3070" t="str">
            <v>B</v>
          </cell>
          <cell r="F3070" t="str">
            <v>PSYCHIATRIC TECHNICIAN III</v>
          </cell>
          <cell r="G3070" t="str">
            <v>8163A</v>
          </cell>
          <cell r="H3070">
            <v>3705.73</v>
          </cell>
          <cell r="I3070">
            <v>1</v>
          </cell>
          <cell r="J3070">
            <v>12</v>
          </cell>
          <cell r="K3070">
            <v>1</v>
          </cell>
          <cell r="L3070">
            <v>44468.76</v>
          </cell>
        </row>
        <row r="3071">
          <cell r="A3071">
            <v>103805</v>
          </cell>
          <cell r="B3071">
            <v>20446</v>
          </cell>
          <cell r="C3071">
            <v>21533</v>
          </cell>
          <cell r="D3071" t="str">
            <v>sa4&amp;7</v>
          </cell>
          <cell r="E3071" t="str">
            <v>B</v>
          </cell>
          <cell r="F3071" t="str">
            <v>PSYCHIATRIC TECHNICIAN III</v>
          </cell>
          <cell r="G3071" t="str">
            <v>8163A</v>
          </cell>
          <cell r="H3071">
            <v>3705.73</v>
          </cell>
          <cell r="I3071">
            <v>1</v>
          </cell>
          <cell r="J3071">
            <v>12</v>
          </cell>
          <cell r="K3071">
            <v>1</v>
          </cell>
          <cell r="L3071">
            <v>44468.76</v>
          </cell>
        </row>
        <row r="3072">
          <cell r="A3072">
            <v>103807</v>
          </cell>
          <cell r="B3072">
            <v>20446</v>
          </cell>
          <cell r="C3072">
            <v>21533</v>
          </cell>
          <cell r="D3072" t="str">
            <v>sa4&amp;7</v>
          </cell>
          <cell r="E3072" t="str">
            <v>B</v>
          </cell>
          <cell r="F3072" t="str">
            <v>PSYCHIATRIC TECHNICIAN III</v>
          </cell>
          <cell r="G3072" t="str">
            <v>8163A</v>
          </cell>
          <cell r="H3072">
            <v>3705.73</v>
          </cell>
          <cell r="I3072">
            <v>1</v>
          </cell>
          <cell r="J3072">
            <v>12</v>
          </cell>
          <cell r="K3072">
            <v>1</v>
          </cell>
          <cell r="L3072">
            <v>44468.76</v>
          </cell>
        </row>
        <row r="3073">
          <cell r="A3073">
            <v>103808</v>
          </cell>
          <cell r="B3073">
            <v>20446</v>
          </cell>
          <cell r="C3073">
            <v>21533</v>
          </cell>
          <cell r="D3073" t="str">
            <v>sa4&amp;7</v>
          </cell>
          <cell r="E3073" t="str">
            <v>B</v>
          </cell>
          <cell r="F3073" t="str">
            <v>PSYCHIATRIC TECHNICIAN III</v>
          </cell>
          <cell r="G3073" t="str">
            <v>8163A</v>
          </cell>
          <cell r="H3073">
            <v>3705.73</v>
          </cell>
          <cell r="I3073">
            <v>1</v>
          </cell>
          <cell r="J3073">
            <v>12</v>
          </cell>
          <cell r="K3073">
            <v>1</v>
          </cell>
          <cell r="L3073">
            <v>44468.76</v>
          </cell>
        </row>
        <row r="3074">
          <cell r="A3074">
            <v>103810</v>
          </cell>
          <cell r="B3074">
            <v>20446</v>
          </cell>
          <cell r="C3074">
            <v>21533</v>
          </cell>
          <cell r="D3074" t="str">
            <v>sa4&amp;7</v>
          </cell>
          <cell r="E3074" t="str">
            <v>B</v>
          </cell>
          <cell r="F3074" t="str">
            <v>PSYCHIATRIC TECHNICIAN III</v>
          </cell>
          <cell r="G3074" t="str">
            <v>8163A</v>
          </cell>
          <cell r="H3074">
            <v>3705.73</v>
          </cell>
          <cell r="I3074">
            <v>1</v>
          </cell>
          <cell r="J3074">
            <v>12</v>
          </cell>
          <cell r="K3074">
            <v>1</v>
          </cell>
          <cell r="L3074">
            <v>44468.76</v>
          </cell>
        </row>
        <row r="3075">
          <cell r="A3075">
            <v>106045</v>
          </cell>
          <cell r="B3075">
            <v>21533</v>
          </cell>
          <cell r="C3075">
            <v>21533</v>
          </cell>
          <cell r="D3075" t="str">
            <v>sa4&amp;7</v>
          </cell>
          <cell r="E3075" t="str">
            <v>B</v>
          </cell>
          <cell r="F3075" t="str">
            <v>REHABILITATION COUNSELOR II</v>
          </cell>
          <cell r="G3075" t="str">
            <v>8593A</v>
          </cell>
          <cell r="H3075">
            <v>4076.09</v>
          </cell>
          <cell r="I3075">
            <v>1</v>
          </cell>
          <cell r="J3075">
            <v>12</v>
          </cell>
          <cell r="K3075">
            <v>1</v>
          </cell>
          <cell r="L3075">
            <v>48913.08</v>
          </cell>
        </row>
        <row r="3076">
          <cell r="A3076">
            <v>106049</v>
          </cell>
          <cell r="B3076">
            <v>21533</v>
          </cell>
          <cell r="C3076">
            <v>21533</v>
          </cell>
          <cell r="D3076" t="str">
            <v>sa4&amp;7</v>
          </cell>
          <cell r="E3076" t="str">
            <v>B</v>
          </cell>
          <cell r="F3076" t="str">
            <v>REHABILITATION COUNSELOR II</v>
          </cell>
          <cell r="G3076" t="str">
            <v>8593A</v>
          </cell>
          <cell r="H3076">
            <v>4076.09</v>
          </cell>
          <cell r="I3076">
            <v>1</v>
          </cell>
          <cell r="J3076">
            <v>12</v>
          </cell>
          <cell r="K3076">
            <v>1</v>
          </cell>
          <cell r="L3076">
            <v>48922.8</v>
          </cell>
        </row>
        <row r="3077">
          <cell r="A3077">
            <v>106312</v>
          </cell>
          <cell r="B3077">
            <v>20488</v>
          </cell>
          <cell r="C3077">
            <v>21533</v>
          </cell>
          <cell r="D3077" t="str">
            <v>sa4&amp;7</v>
          </cell>
          <cell r="E3077" t="str">
            <v>B</v>
          </cell>
          <cell r="F3077" t="str">
            <v xml:space="preserve">SENIOR COMMUNITY WORKER I          </v>
          </cell>
          <cell r="G3077" t="str">
            <v>8104A</v>
          </cell>
          <cell r="H3077">
            <v>3087.73</v>
          </cell>
          <cell r="I3077">
            <v>1</v>
          </cell>
          <cell r="J3077">
            <v>12</v>
          </cell>
          <cell r="K3077">
            <v>1</v>
          </cell>
          <cell r="L3077">
            <v>37052.76</v>
          </cell>
        </row>
        <row r="3078">
          <cell r="A3078">
            <v>102679</v>
          </cell>
          <cell r="B3078">
            <v>20928</v>
          </cell>
          <cell r="C3078">
            <v>21533</v>
          </cell>
          <cell r="D3078" t="str">
            <v>sa4&amp;7</v>
          </cell>
          <cell r="E3078" t="str">
            <v>B</v>
          </cell>
          <cell r="F3078" t="str">
            <v>SENIOR MENTAL HEALTH COUNSELOR, RN</v>
          </cell>
          <cell r="G3078" t="str">
            <v>5280A</v>
          </cell>
          <cell r="H3078">
            <v>6790.09</v>
          </cell>
          <cell r="I3078">
            <v>1</v>
          </cell>
          <cell r="J3078">
            <v>12</v>
          </cell>
          <cell r="K3078">
            <v>1</v>
          </cell>
          <cell r="L3078">
            <v>83105.40203389831</v>
          </cell>
        </row>
        <row r="3079">
          <cell r="A3079">
            <v>106051</v>
          </cell>
          <cell r="B3079">
            <v>21533</v>
          </cell>
          <cell r="C3079">
            <v>21533</v>
          </cell>
          <cell r="D3079" t="str">
            <v>sa4&amp;7</v>
          </cell>
          <cell r="E3079" t="str">
            <v>B</v>
          </cell>
          <cell r="F3079" t="str">
            <v>SENIOR MENTAL HEALTH COUNSELOR, RN</v>
          </cell>
          <cell r="G3079" t="str">
            <v>5280A</v>
          </cell>
          <cell r="H3079">
            <v>6790.09</v>
          </cell>
          <cell r="I3079">
            <v>1</v>
          </cell>
          <cell r="J3079">
            <v>12</v>
          </cell>
          <cell r="K3079">
            <v>1</v>
          </cell>
          <cell r="L3079">
            <v>83105.40203389831</v>
          </cell>
        </row>
        <row r="3080">
          <cell r="A3080">
            <v>106052</v>
          </cell>
          <cell r="B3080">
            <v>21533</v>
          </cell>
          <cell r="C3080">
            <v>21533</v>
          </cell>
          <cell r="D3080" t="str">
            <v>sa4&amp;7</v>
          </cell>
          <cell r="E3080" t="str">
            <v>B</v>
          </cell>
          <cell r="F3080" t="str">
            <v>SENIOR MENTAL HEALTH COUNSELOR, RN</v>
          </cell>
          <cell r="G3080" t="str">
            <v>5280A</v>
          </cell>
          <cell r="H3080">
            <v>6790.09</v>
          </cell>
          <cell r="I3080">
            <v>1</v>
          </cell>
          <cell r="J3080">
            <v>12</v>
          </cell>
          <cell r="K3080">
            <v>1</v>
          </cell>
          <cell r="L3080">
            <v>83105.40203389831</v>
          </cell>
        </row>
        <row r="3081">
          <cell r="A3081">
            <v>106053</v>
          </cell>
          <cell r="B3081">
            <v>21533</v>
          </cell>
          <cell r="C3081">
            <v>21533</v>
          </cell>
          <cell r="D3081" t="str">
            <v>sa4&amp;7</v>
          </cell>
          <cell r="E3081" t="str">
            <v>B</v>
          </cell>
          <cell r="F3081" t="str">
            <v>SENIOR MENTAL HEALTH COUNSELOR, RN</v>
          </cell>
          <cell r="G3081" t="str">
            <v>5280A</v>
          </cell>
          <cell r="H3081">
            <v>6790.09</v>
          </cell>
          <cell r="I3081">
            <v>1</v>
          </cell>
          <cell r="J3081">
            <v>12</v>
          </cell>
          <cell r="K3081">
            <v>1</v>
          </cell>
          <cell r="L3081">
            <v>83105.40203389831</v>
          </cell>
        </row>
        <row r="3082">
          <cell r="A3082">
            <v>106054</v>
          </cell>
          <cell r="B3082">
            <v>21533</v>
          </cell>
          <cell r="C3082">
            <v>21533</v>
          </cell>
          <cell r="D3082" t="str">
            <v>sa4&amp;7</v>
          </cell>
          <cell r="E3082" t="str">
            <v>B</v>
          </cell>
          <cell r="F3082" t="str">
            <v>SENIOR MENTAL HEALTH COUNSELOR, RN</v>
          </cell>
          <cell r="G3082" t="str">
            <v>5280A</v>
          </cell>
          <cell r="H3082">
            <v>6790.09</v>
          </cell>
          <cell r="I3082">
            <v>1</v>
          </cell>
          <cell r="J3082">
            <v>12</v>
          </cell>
          <cell r="K3082">
            <v>1</v>
          </cell>
          <cell r="L3082">
            <v>83105.40203389831</v>
          </cell>
        </row>
        <row r="3083">
          <cell r="A3083">
            <v>102541</v>
          </cell>
          <cell r="B3083">
            <v>20924</v>
          </cell>
          <cell r="C3083">
            <v>21533</v>
          </cell>
          <cell r="D3083" t="str">
            <v>sa4&amp;7</v>
          </cell>
          <cell r="E3083" t="str">
            <v>B</v>
          </cell>
          <cell r="F3083" t="str">
            <v xml:space="preserve">SENIOR SECRETARY III               </v>
          </cell>
          <cell r="G3083" t="str">
            <v>2102A</v>
          </cell>
          <cell r="H3083">
            <v>4106.3599999999997</v>
          </cell>
          <cell r="I3083">
            <v>1</v>
          </cell>
          <cell r="J3083">
            <v>12</v>
          </cell>
          <cell r="K3083">
            <v>1</v>
          </cell>
          <cell r="L3083">
            <v>49276.56</v>
          </cell>
        </row>
        <row r="3084">
          <cell r="A3084">
            <v>106055</v>
          </cell>
          <cell r="B3084">
            <v>21533</v>
          </cell>
          <cell r="C3084">
            <v>21533</v>
          </cell>
          <cell r="D3084" t="str">
            <v>sa4&amp;7</v>
          </cell>
          <cell r="E3084" t="str">
            <v>B</v>
          </cell>
          <cell r="F3084" t="str">
            <v xml:space="preserve">SENIOR SECRETARY III               </v>
          </cell>
          <cell r="G3084" t="str">
            <v>2102A</v>
          </cell>
          <cell r="H3084">
            <v>4106.3599999999997</v>
          </cell>
          <cell r="I3084">
            <v>1</v>
          </cell>
          <cell r="J3084">
            <v>12</v>
          </cell>
          <cell r="K3084">
            <v>1</v>
          </cell>
          <cell r="L3084">
            <v>49276.56</v>
          </cell>
        </row>
        <row r="3085">
          <cell r="A3085">
            <v>106056</v>
          </cell>
          <cell r="B3085">
            <v>21533</v>
          </cell>
          <cell r="C3085">
            <v>21533</v>
          </cell>
          <cell r="D3085" t="str">
            <v>sa4&amp;7</v>
          </cell>
          <cell r="E3085" t="str">
            <v>B</v>
          </cell>
          <cell r="F3085" t="str">
            <v xml:space="preserve">SENIOR SECRETARY III               </v>
          </cell>
          <cell r="G3085" t="str">
            <v>2102A</v>
          </cell>
          <cell r="H3085">
            <v>4106.3599999999997</v>
          </cell>
          <cell r="I3085">
            <v>1</v>
          </cell>
          <cell r="J3085">
            <v>12</v>
          </cell>
          <cell r="K3085">
            <v>1</v>
          </cell>
          <cell r="L3085">
            <v>49276.56</v>
          </cell>
        </row>
        <row r="3086">
          <cell r="A3086">
            <v>109340</v>
          </cell>
          <cell r="B3086">
            <v>20658</v>
          </cell>
          <cell r="C3086">
            <v>21533</v>
          </cell>
          <cell r="D3086" t="str">
            <v>sa4&amp;7</v>
          </cell>
          <cell r="E3086" t="str">
            <v>B</v>
          </cell>
          <cell r="F3086" t="str">
            <v xml:space="preserve">SUPVG MENTAL HEALTH PSYCHIATRIST   </v>
          </cell>
          <cell r="G3086" t="str">
            <v>4737A</v>
          </cell>
          <cell r="H3086">
            <v>13870</v>
          </cell>
          <cell r="I3086">
            <v>1</v>
          </cell>
          <cell r="J3086">
            <v>12</v>
          </cell>
          <cell r="K3086">
            <v>1</v>
          </cell>
          <cell r="L3086">
            <v>166440</v>
          </cell>
        </row>
        <row r="3087">
          <cell r="A3087">
            <v>102562</v>
          </cell>
          <cell r="B3087">
            <v>20572</v>
          </cell>
          <cell r="C3087">
            <v>21533</v>
          </cell>
          <cell r="D3087" t="str">
            <v>sa4&amp;7</v>
          </cell>
          <cell r="E3087" t="str">
            <v>B</v>
          </cell>
          <cell r="F3087" t="str">
            <v xml:space="preserve">SUPVG PSYCHIATRIC SOCIAL WORKER    </v>
          </cell>
          <cell r="G3087" t="str">
            <v>9038A</v>
          </cell>
          <cell r="H3087">
            <v>6062.45</v>
          </cell>
          <cell r="I3087">
            <v>1</v>
          </cell>
          <cell r="J3087">
            <v>12</v>
          </cell>
          <cell r="K3087">
            <v>1</v>
          </cell>
          <cell r="L3087">
            <v>72749.399999999994</v>
          </cell>
        </row>
        <row r="3088">
          <cell r="A3088">
            <v>103827</v>
          </cell>
          <cell r="B3088">
            <v>20446</v>
          </cell>
          <cell r="C3088">
            <v>21533</v>
          </cell>
          <cell r="D3088" t="str">
            <v>sa4&amp;7</v>
          </cell>
          <cell r="E3088" t="str">
            <v>B</v>
          </cell>
          <cell r="F3088" t="str">
            <v xml:space="preserve">SUPVG PSYCHIATRIC SOCIAL WORKER    </v>
          </cell>
          <cell r="G3088" t="str">
            <v>9038A</v>
          </cell>
          <cell r="H3088">
            <v>6062.45</v>
          </cell>
          <cell r="I3088">
            <v>1</v>
          </cell>
          <cell r="J3088">
            <v>12</v>
          </cell>
          <cell r="K3088">
            <v>1</v>
          </cell>
          <cell r="L3088">
            <v>72749.399999999994</v>
          </cell>
        </row>
        <row r="3089">
          <cell r="A3089">
            <v>104808</v>
          </cell>
          <cell r="B3089">
            <v>21532</v>
          </cell>
          <cell r="C3089">
            <v>21533</v>
          </cell>
          <cell r="D3089" t="str">
            <v>sa4&amp;7</v>
          </cell>
          <cell r="E3089" t="str">
            <v>B</v>
          </cell>
          <cell r="F3089" t="str">
            <v>TRAINING COORDINATOR, MH</v>
          </cell>
          <cell r="G3089" t="str">
            <v>1865A</v>
          </cell>
          <cell r="H3089">
            <v>6062.45</v>
          </cell>
          <cell r="I3089">
            <v>1</v>
          </cell>
          <cell r="J3089">
            <v>12</v>
          </cell>
          <cell r="K3089">
            <v>1</v>
          </cell>
          <cell r="L3089">
            <v>72749.56</v>
          </cell>
        </row>
        <row r="3090">
          <cell r="A3090">
            <v>101629</v>
          </cell>
          <cell r="B3090">
            <v>20449</v>
          </cell>
          <cell r="C3090">
            <v>21533</v>
          </cell>
          <cell r="D3090" t="str">
            <v>sa4&amp;7</v>
          </cell>
          <cell r="E3090" t="str">
            <v>B</v>
          </cell>
          <cell r="F3090" t="str">
            <v xml:space="preserve">TRANSCRIBER TYPIST                 </v>
          </cell>
          <cell r="G3090" t="str">
            <v>2201A</v>
          </cell>
          <cell r="H3090">
            <v>2906</v>
          </cell>
          <cell r="I3090">
            <v>1</v>
          </cell>
          <cell r="J3090">
            <v>12</v>
          </cell>
          <cell r="K3090">
            <v>1</v>
          </cell>
          <cell r="L3090">
            <v>34872</v>
          </cell>
        </row>
        <row r="3091">
          <cell r="A3091">
            <v>102339</v>
          </cell>
          <cell r="B3091">
            <v>20477</v>
          </cell>
          <cell r="C3091">
            <v>20477</v>
          </cell>
          <cell r="D3091" t="str">
            <v>sa4&amp;7</v>
          </cell>
          <cell r="E3091" t="str">
            <v>B</v>
          </cell>
          <cell r="F3091" t="str">
            <v>ASST BEHAVIORAL SCIENCES CONSULTANT</v>
          </cell>
          <cell r="G3091" t="str">
            <v>8705J</v>
          </cell>
          <cell r="H3091">
            <v>85.79</v>
          </cell>
          <cell r="I3091">
            <v>1</v>
          </cell>
          <cell r="J3091">
            <v>32</v>
          </cell>
          <cell r="K3091">
            <v>6.1302681992337162E-2</v>
          </cell>
          <cell r="L3091">
            <v>2744.88</v>
          </cell>
        </row>
        <row r="3092">
          <cell r="A3092">
            <v>106071</v>
          </cell>
          <cell r="B3092">
            <v>18676</v>
          </cell>
          <cell r="C3092">
            <v>20477</v>
          </cell>
          <cell r="D3092" t="str">
            <v>sa4&amp;7</v>
          </cell>
          <cell r="E3092" t="str">
            <v>B</v>
          </cell>
          <cell r="F3092" t="str">
            <v>CLINICAL PSYCHOLOGIST II</v>
          </cell>
          <cell r="G3092" t="str">
            <v>8697A</v>
          </cell>
          <cell r="H3092">
            <v>6993.82</v>
          </cell>
          <cell r="I3092">
            <v>1</v>
          </cell>
          <cell r="J3092">
            <v>12</v>
          </cell>
          <cell r="K3092">
            <v>1</v>
          </cell>
          <cell r="L3092">
            <v>83925.52</v>
          </cell>
        </row>
        <row r="3093">
          <cell r="A3093">
            <v>106367</v>
          </cell>
          <cell r="B3093">
            <v>21564</v>
          </cell>
          <cell r="C3093">
            <v>20477</v>
          </cell>
          <cell r="D3093" t="str">
            <v>sa4&amp;7</v>
          </cell>
          <cell r="E3093" t="str">
            <v>B</v>
          </cell>
          <cell r="F3093" t="str">
            <v>CLINICAL PSYCHOLOGIST II</v>
          </cell>
          <cell r="G3093" t="str">
            <v>8697A</v>
          </cell>
          <cell r="H3093">
            <v>6993.82</v>
          </cell>
          <cell r="I3093">
            <v>1</v>
          </cell>
          <cell r="J3093">
            <v>12</v>
          </cell>
          <cell r="K3093">
            <v>1</v>
          </cell>
          <cell r="L3093">
            <v>83925.52</v>
          </cell>
        </row>
        <row r="3094">
          <cell r="A3094">
            <v>106377</v>
          </cell>
          <cell r="B3094">
            <v>21564</v>
          </cell>
          <cell r="C3094">
            <v>20477</v>
          </cell>
          <cell r="D3094" t="str">
            <v>sa4&amp;7</v>
          </cell>
          <cell r="E3094" t="str">
            <v>B</v>
          </cell>
          <cell r="F3094" t="str">
            <v>CLINICAL PSYCHOLOGIST II</v>
          </cell>
          <cell r="G3094" t="str">
            <v>8697A</v>
          </cell>
          <cell r="H3094">
            <v>6993.82</v>
          </cell>
          <cell r="I3094">
            <v>1</v>
          </cell>
          <cell r="J3094">
            <v>12</v>
          </cell>
          <cell r="K3094">
            <v>1</v>
          </cell>
          <cell r="L3094">
            <v>83925.52</v>
          </cell>
        </row>
        <row r="3095">
          <cell r="A3095">
            <v>106007</v>
          </cell>
          <cell r="B3095">
            <v>21533</v>
          </cell>
          <cell r="C3095">
            <v>20477</v>
          </cell>
          <cell r="D3095" t="str">
            <v>sa4&amp;7</v>
          </cell>
          <cell r="E3095" t="str">
            <v>B</v>
          </cell>
          <cell r="F3095" t="str">
            <v>COMMUNITY WORKER</v>
          </cell>
          <cell r="G3095" t="str">
            <v>8103A</v>
          </cell>
          <cell r="H3095">
            <v>2984.09</v>
          </cell>
          <cell r="I3095">
            <v>1</v>
          </cell>
          <cell r="J3095">
            <v>12</v>
          </cell>
          <cell r="K3095">
            <v>1</v>
          </cell>
          <cell r="L3095">
            <v>35809.08</v>
          </cell>
        </row>
        <row r="3096">
          <cell r="A3096">
            <v>102818</v>
          </cell>
          <cell r="B3096">
            <v>20478</v>
          </cell>
          <cell r="C3096">
            <v>20477</v>
          </cell>
          <cell r="D3096" t="str">
            <v>sa4&amp;7</v>
          </cell>
          <cell r="E3096" t="str">
            <v>B</v>
          </cell>
          <cell r="F3096" t="str">
            <v>INTERMEDIATE TYPIST-CLERK</v>
          </cell>
          <cell r="G3096" t="str">
            <v>2214A</v>
          </cell>
          <cell r="H3096">
            <v>2675.27</v>
          </cell>
          <cell r="I3096">
            <v>1</v>
          </cell>
          <cell r="J3096">
            <v>12</v>
          </cell>
          <cell r="K3096">
            <v>1</v>
          </cell>
          <cell r="L3096">
            <v>32103.16</v>
          </cell>
        </row>
        <row r="3097">
          <cell r="A3097">
            <v>103907</v>
          </cell>
          <cell r="B3097">
            <v>20477</v>
          </cell>
          <cell r="C3097">
            <v>20477</v>
          </cell>
          <cell r="D3097" t="str">
            <v>sa4&amp;7</v>
          </cell>
          <cell r="E3097" t="str">
            <v>B</v>
          </cell>
          <cell r="F3097" t="str">
            <v>INTERMEDIATE TYPIST-CLERK</v>
          </cell>
          <cell r="G3097" t="str">
            <v>2214A</v>
          </cell>
          <cell r="H3097">
            <v>2675.27</v>
          </cell>
          <cell r="I3097">
            <v>1</v>
          </cell>
          <cell r="J3097">
            <v>12</v>
          </cell>
          <cell r="K3097">
            <v>1</v>
          </cell>
          <cell r="L3097">
            <v>32103.16</v>
          </cell>
        </row>
        <row r="3098">
          <cell r="A3098">
            <v>104024</v>
          </cell>
          <cell r="B3098">
            <v>27611</v>
          </cell>
          <cell r="C3098">
            <v>20477</v>
          </cell>
          <cell r="D3098" t="str">
            <v>sa4&amp;7</v>
          </cell>
          <cell r="E3098" t="str">
            <v>B</v>
          </cell>
          <cell r="F3098" t="str">
            <v>INTERMEDIATE TYPIST-CLERK</v>
          </cell>
          <cell r="G3098" t="str">
            <v>2214A</v>
          </cell>
          <cell r="H3098">
            <v>2675.27</v>
          </cell>
          <cell r="I3098">
            <v>1</v>
          </cell>
          <cell r="J3098">
            <v>12</v>
          </cell>
          <cell r="K3098">
            <v>1</v>
          </cell>
          <cell r="L3098">
            <v>32103.16</v>
          </cell>
        </row>
        <row r="3099">
          <cell r="A3099">
            <v>104157</v>
          </cell>
          <cell r="B3099">
            <v>20477</v>
          </cell>
          <cell r="C3099">
            <v>20477</v>
          </cell>
          <cell r="D3099" t="str">
            <v>sa4&amp;7</v>
          </cell>
          <cell r="E3099" t="str">
            <v>B</v>
          </cell>
          <cell r="F3099" t="str">
            <v>INTERMEDIATE TYPIST-CLERK</v>
          </cell>
          <cell r="G3099" t="str">
            <v>2214A</v>
          </cell>
          <cell r="H3099">
            <v>2675.27</v>
          </cell>
          <cell r="I3099">
            <v>1</v>
          </cell>
          <cell r="J3099">
            <v>12</v>
          </cell>
          <cell r="K3099">
            <v>1</v>
          </cell>
          <cell r="L3099">
            <v>32103.16</v>
          </cell>
        </row>
        <row r="3100">
          <cell r="A3100">
            <v>104282</v>
          </cell>
          <cell r="B3100">
            <v>20477</v>
          </cell>
          <cell r="C3100">
            <v>20477</v>
          </cell>
          <cell r="D3100" t="str">
            <v>sa4&amp;7</v>
          </cell>
          <cell r="E3100" t="str">
            <v>B</v>
          </cell>
          <cell r="F3100" t="str">
            <v>INTERMEDIATE TYPIST-CLERK</v>
          </cell>
          <cell r="G3100" t="str">
            <v>2214A</v>
          </cell>
          <cell r="H3100">
            <v>2675.27</v>
          </cell>
          <cell r="I3100">
            <v>1</v>
          </cell>
          <cell r="J3100">
            <v>12</v>
          </cell>
          <cell r="K3100">
            <v>1</v>
          </cell>
          <cell r="L3100">
            <v>32103.16</v>
          </cell>
        </row>
        <row r="3101">
          <cell r="A3101">
            <v>106411</v>
          </cell>
          <cell r="B3101">
            <v>21564</v>
          </cell>
          <cell r="C3101">
            <v>20477</v>
          </cell>
          <cell r="D3101" t="str">
            <v>sa4&amp;7</v>
          </cell>
          <cell r="E3101" t="str">
            <v>B</v>
          </cell>
          <cell r="F3101" t="str">
            <v>INTERMEDIATE TYPIST-CLERK</v>
          </cell>
          <cell r="G3101" t="str">
            <v>2214A</v>
          </cell>
          <cell r="H3101">
            <v>2675.27</v>
          </cell>
          <cell r="I3101">
            <v>1</v>
          </cell>
          <cell r="J3101">
            <v>12</v>
          </cell>
          <cell r="K3101">
            <v>1</v>
          </cell>
          <cell r="L3101">
            <v>32103.16</v>
          </cell>
        </row>
        <row r="3102">
          <cell r="A3102">
            <v>109668</v>
          </cell>
          <cell r="B3102">
            <v>20477</v>
          </cell>
          <cell r="C3102">
            <v>20477</v>
          </cell>
          <cell r="D3102" t="str">
            <v>sa4&amp;7</v>
          </cell>
          <cell r="E3102" t="str">
            <v>B</v>
          </cell>
          <cell r="F3102" t="str">
            <v>INTERMEDIATE TYPIST-CLERK</v>
          </cell>
          <cell r="G3102" t="str">
            <v>2214A</v>
          </cell>
          <cell r="H3102">
            <v>2675.27</v>
          </cell>
          <cell r="I3102">
            <v>1</v>
          </cell>
          <cell r="J3102">
            <v>12</v>
          </cell>
          <cell r="K3102">
            <v>1</v>
          </cell>
          <cell r="L3102">
            <v>32103.24</v>
          </cell>
        </row>
        <row r="3103">
          <cell r="A3103">
            <v>109669</v>
          </cell>
          <cell r="B3103">
            <v>20477</v>
          </cell>
          <cell r="C3103">
            <v>20477</v>
          </cell>
          <cell r="D3103" t="str">
            <v>sa4&amp;7</v>
          </cell>
          <cell r="E3103" t="str">
            <v>B</v>
          </cell>
          <cell r="F3103" t="str">
            <v>INTERMEDIATE TYPIST-CLERK</v>
          </cell>
          <cell r="G3103" t="str">
            <v>2214A</v>
          </cell>
          <cell r="H3103">
            <v>2675.27</v>
          </cell>
          <cell r="I3103">
            <v>1</v>
          </cell>
          <cell r="J3103">
            <v>12</v>
          </cell>
          <cell r="K3103">
            <v>1</v>
          </cell>
          <cell r="L3103">
            <v>32103.24</v>
          </cell>
        </row>
        <row r="3104">
          <cell r="A3104">
            <v>104283</v>
          </cell>
          <cell r="B3104">
            <v>20477</v>
          </cell>
          <cell r="C3104">
            <v>20477</v>
          </cell>
          <cell r="D3104" t="str">
            <v>sa4&amp;7</v>
          </cell>
          <cell r="E3104" t="str">
            <v>B</v>
          </cell>
          <cell r="F3104" t="str">
            <v>MEDICAL CASE WORKER II</v>
          </cell>
          <cell r="G3104" t="str">
            <v>9002F</v>
          </cell>
          <cell r="H3104">
            <v>18.12</v>
          </cell>
          <cell r="I3104">
            <v>1</v>
          </cell>
          <cell r="J3104">
            <v>1044</v>
          </cell>
          <cell r="K3104">
            <v>0.5</v>
          </cell>
          <cell r="L3104">
            <v>18916.919999999998</v>
          </cell>
        </row>
        <row r="3105">
          <cell r="A3105">
            <v>106016</v>
          </cell>
          <cell r="B3105">
            <v>21533</v>
          </cell>
          <cell r="C3105">
            <v>20477</v>
          </cell>
          <cell r="D3105" t="str">
            <v>sa4&amp;7</v>
          </cell>
          <cell r="E3105" t="str">
            <v>B</v>
          </cell>
          <cell r="F3105" t="str">
            <v>MEDICAL CASE WORKER II</v>
          </cell>
          <cell r="G3105" t="str">
            <v>9002A</v>
          </cell>
          <cell r="H3105">
            <v>3938.82</v>
          </cell>
          <cell r="I3105">
            <v>1</v>
          </cell>
          <cell r="J3105">
            <v>12</v>
          </cell>
          <cell r="K3105">
            <v>1</v>
          </cell>
          <cell r="L3105">
            <v>47265.68</v>
          </cell>
        </row>
        <row r="3106">
          <cell r="A3106">
            <v>106019</v>
          </cell>
          <cell r="B3106">
            <v>21533</v>
          </cell>
          <cell r="C3106">
            <v>20477</v>
          </cell>
          <cell r="D3106" t="str">
            <v>sa4&amp;7</v>
          </cell>
          <cell r="E3106" t="str">
            <v>B</v>
          </cell>
          <cell r="F3106" t="str">
            <v>MEDICAL CASE WORKER II</v>
          </cell>
          <cell r="G3106" t="str">
            <v>9002A</v>
          </cell>
          <cell r="H3106">
            <v>3938.82</v>
          </cell>
          <cell r="I3106">
            <v>1</v>
          </cell>
          <cell r="J3106">
            <v>12</v>
          </cell>
          <cell r="K3106">
            <v>1</v>
          </cell>
          <cell r="L3106">
            <v>47265.68</v>
          </cell>
        </row>
        <row r="3107">
          <cell r="A3107">
            <v>106103</v>
          </cell>
          <cell r="B3107">
            <v>18676</v>
          </cell>
          <cell r="C3107">
            <v>20477</v>
          </cell>
          <cell r="D3107" t="str">
            <v>sa4&amp;7</v>
          </cell>
          <cell r="E3107" t="str">
            <v>B</v>
          </cell>
          <cell r="F3107" t="str">
            <v>MEDICAL CASE WORKER II</v>
          </cell>
          <cell r="G3107" t="str">
            <v>9002A</v>
          </cell>
          <cell r="H3107">
            <v>3938.82</v>
          </cell>
          <cell r="I3107">
            <v>1</v>
          </cell>
          <cell r="J3107">
            <v>12</v>
          </cell>
          <cell r="K3107">
            <v>1</v>
          </cell>
          <cell r="L3107">
            <v>47265.68</v>
          </cell>
        </row>
        <row r="3108">
          <cell r="A3108">
            <v>104281</v>
          </cell>
          <cell r="B3108">
            <v>20477</v>
          </cell>
          <cell r="C3108">
            <v>20477</v>
          </cell>
          <cell r="D3108" t="str">
            <v>sa4&amp;7</v>
          </cell>
          <cell r="E3108" t="str">
            <v>B</v>
          </cell>
          <cell r="F3108" t="str">
            <v>MENTAL HEALTH CONSULTANT,MD(PER SESSION)</v>
          </cell>
          <cell r="G3108" t="str">
            <v>5467J</v>
          </cell>
          <cell r="H3108">
            <v>314</v>
          </cell>
          <cell r="I3108">
            <v>1</v>
          </cell>
          <cell r="J3108">
            <v>329</v>
          </cell>
          <cell r="K3108">
            <v>0.63026819923371646</v>
          </cell>
          <cell r="L3108">
            <v>103306.08</v>
          </cell>
        </row>
        <row r="3109">
          <cell r="A3109">
            <v>100671</v>
          </cell>
          <cell r="B3109">
            <v>20477</v>
          </cell>
          <cell r="C3109">
            <v>20477</v>
          </cell>
          <cell r="D3109" t="str">
            <v>sa4&amp;7</v>
          </cell>
          <cell r="E3109" t="str">
            <v>B</v>
          </cell>
          <cell r="F3109" t="str">
            <v>MENTAL HEALTH COUNSELOR, RN</v>
          </cell>
          <cell r="G3109" t="str">
            <v>5278A</v>
          </cell>
          <cell r="H3109">
            <v>6275.27</v>
          </cell>
          <cell r="I3109">
            <v>1</v>
          </cell>
          <cell r="J3109">
            <v>12</v>
          </cell>
          <cell r="K3109">
            <v>1</v>
          </cell>
          <cell r="L3109">
            <v>76804.323333333334</v>
          </cell>
        </row>
        <row r="3110">
          <cell r="A3110">
            <v>103061</v>
          </cell>
          <cell r="B3110">
            <v>18598</v>
          </cell>
          <cell r="C3110">
            <v>20477</v>
          </cell>
          <cell r="D3110" t="str">
            <v>sa4&amp;7</v>
          </cell>
          <cell r="E3110" t="str">
            <v>B</v>
          </cell>
          <cell r="F3110" t="str">
            <v>MENTAL HEALTH COUNSELOR, RN</v>
          </cell>
          <cell r="G3110" t="str">
            <v>5278A</v>
          </cell>
          <cell r="H3110">
            <v>6275.27</v>
          </cell>
          <cell r="I3110">
            <v>1</v>
          </cell>
          <cell r="J3110">
            <v>12</v>
          </cell>
          <cell r="K3110">
            <v>1</v>
          </cell>
          <cell r="L3110">
            <v>70746.483333333323</v>
          </cell>
        </row>
        <row r="3111">
          <cell r="A3111">
            <v>104274</v>
          </cell>
          <cell r="B3111">
            <v>18598</v>
          </cell>
          <cell r="C3111">
            <v>20477</v>
          </cell>
          <cell r="D3111" t="str">
            <v>sa4&amp;7</v>
          </cell>
          <cell r="E3111" t="str">
            <v>B</v>
          </cell>
          <cell r="F3111" t="str">
            <v>MENTAL HEALTH COUNSELOR, RN</v>
          </cell>
          <cell r="G3111" t="str">
            <v>5278A</v>
          </cell>
          <cell r="H3111">
            <v>6275.27</v>
          </cell>
          <cell r="I3111">
            <v>1</v>
          </cell>
          <cell r="J3111">
            <v>12</v>
          </cell>
          <cell r="K3111">
            <v>1</v>
          </cell>
          <cell r="L3111">
            <v>76804.323333333334</v>
          </cell>
        </row>
        <row r="3112">
          <cell r="A3112">
            <v>104413</v>
          </cell>
          <cell r="B3112">
            <v>20477</v>
          </cell>
          <cell r="C3112">
            <v>20477</v>
          </cell>
          <cell r="D3112" t="str">
            <v>sa4&amp;7</v>
          </cell>
          <cell r="E3112" t="str">
            <v>B</v>
          </cell>
          <cell r="F3112" t="str">
            <v>MENTAL HEALTH COUNSELOR, RN</v>
          </cell>
          <cell r="G3112" t="str">
            <v>5278A</v>
          </cell>
          <cell r="H3112">
            <v>6275.27</v>
          </cell>
          <cell r="I3112">
            <v>1</v>
          </cell>
          <cell r="J3112">
            <v>12</v>
          </cell>
          <cell r="K3112">
            <v>1</v>
          </cell>
          <cell r="L3112">
            <v>76804.323333333334</v>
          </cell>
        </row>
        <row r="3113">
          <cell r="A3113">
            <v>100767</v>
          </cell>
          <cell r="B3113">
            <v>23010</v>
          </cell>
          <cell r="C3113">
            <v>20477</v>
          </cell>
          <cell r="D3113" t="str">
            <v>sa4&amp;7</v>
          </cell>
          <cell r="E3113" t="str">
            <v>B</v>
          </cell>
          <cell r="F3113" t="str">
            <v>MENTAL HEALTH PSYCHIATRIST</v>
          </cell>
          <cell r="G3113" t="str">
            <v>4735A</v>
          </cell>
          <cell r="H3113">
            <v>12844</v>
          </cell>
          <cell r="I3113">
            <v>1</v>
          </cell>
          <cell r="J3113">
            <v>12</v>
          </cell>
          <cell r="K3113">
            <v>1</v>
          </cell>
          <cell r="L3113">
            <v>154128</v>
          </cell>
        </row>
        <row r="3114">
          <cell r="A3114">
            <v>100777</v>
          </cell>
          <cell r="B3114">
            <v>20477</v>
          </cell>
          <cell r="C3114">
            <v>20477</v>
          </cell>
          <cell r="D3114" t="str">
            <v>sa4&amp;7</v>
          </cell>
          <cell r="E3114" t="str">
            <v>B</v>
          </cell>
          <cell r="F3114" t="str">
            <v>MENTAL HEALTH PSYCHIATRIST</v>
          </cell>
          <cell r="G3114" t="str">
            <v>4735A</v>
          </cell>
          <cell r="H3114">
            <v>12844</v>
          </cell>
          <cell r="I3114">
            <v>1</v>
          </cell>
          <cell r="J3114">
            <v>12</v>
          </cell>
          <cell r="K3114">
            <v>1</v>
          </cell>
          <cell r="L3114">
            <v>154128</v>
          </cell>
        </row>
        <row r="3115">
          <cell r="A3115">
            <v>100778</v>
          </cell>
          <cell r="B3115">
            <v>20477</v>
          </cell>
          <cell r="C3115">
            <v>20477</v>
          </cell>
          <cell r="D3115" t="str">
            <v>sa4&amp;7</v>
          </cell>
          <cell r="E3115" t="str">
            <v>B</v>
          </cell>
          <cell r="F3115" t="str">
            <v>MENTAL HEALTH PSYCHIATRIST</v>
          </cell>
          <cell r="G3115" t="str">
            <v>4735A</v>
          </cell>
          <cell r="H3115">
            <v>12844</v>
          </cell>
          <cell r="I3115">
            <v>1</v>
          </cell>
          <cell r="J3115">
            <v>12</v>
          </cell>
          <cell r="K3115">
            <v>1</v>
          </cell>
          <cell r="L3115">
            <v>154128</v>
          </cell>
        </row>
        <row r="3116">
          <cell r="A3116">
            <v>100780</v>
          </cell>
          <cell r="B3116">
            <v>20477</v>
          </cell>
          <cell r="C3116">
            <v>20477</v>
          </cell>
          <cell r="D3116" t="str">
            <v>sa4&amp;7</v>
          </cell>
          <cell r="E3116" t="str">
            <v>B</v>
          </cell>
          <cell r="F3116" t="str">
            <v>MENTAL HEALTH PSYCHIATRIST</v>
          </cell>
          <cell r="G3116" t="str">
            <v>4735A</v>
          </cell>
          <cell r="H3116">
            <v>12844</v>
          </cell>
          <cell r="I3116">
            <v>1</v>
          </cell>
          <cell r="J3116">
            <v>12</v>
          </cell>
          <cell r="K3116">
            <v>1</v>
          </cell>
          <cell r="L3116">
            <v>154128</v>
          </cell>
        </row>
        <row r="3117">
          <cell r="A3117">
            <v>104280</v>
          </cell>
          <cell r="B3117">
            <v>20477</v>
          </cell>
          <cell r="C3117">
            <v>20477</v>
          </cell>
          <cell r="D3117" t="str">
            <v>sa4&amp;7</v>
          </cell>
          <cell r="E3117" t="str">
            <v>B</v>
          </cell>
          <cell r="F3117" t="str">
            <v>MENTAL HEALTH PSYCHIATRIST</v>
          </cell>
          <cell r="G3117" t="str">
            <v>4735A</v>
          </cell>
          <cell r="H3117">
            <v>12844</v>
          </cell>
          <cell r="I3117">
            <v>1</v>
          </cell>
          <cell r="J3117">
            <v>12</v>
          </cell>
          <cell r="K3117">
            <v>1</v>
          </cell>
          <cell r="L3117">
            <v>154128</v>
          </cell>
        </row>
        <row r="3118">
          <cell r="A3118">
            <v>104285</v>
          </cell>
          <cell r="B3118">
            <v>20477</v>
          </cell>
          <cell r="C3118">
            <v>20477</v>
          </cell>
          <cell r="D3118" t="str">
            <v>sa4&amp;7</v>
          </cell>
          <cell r="E3118" t="str">
            <v>B</v>
          </cell>
          <cell r="F3118" t="str">
            <v>MENTAL HEALTH PSYCHIATRIST</v>
          </cell>
          <cell r="G3118" t="str">
            <v>4735A</v>
          </cell>
          <cell r="H3118">
            <v>12844</v>
          </cell>
          <cell r="I3118">
            <v>1</v>
          </cell>
          <cell r="J3118">
            <v>12</v>
          </cell>
          <cell r="K3118">
            <v>1</v>
          </cell>
          <cell r="L3118">
            <v>154128</v>
          </cell>
        </row>
        <row r="3119">
          <cell r="A3119">
            <v>102921</v>
          </cell>
          <cell r="B3119">
            <v>20683</v>
          </cell>
          <cell r="C3119">
            <v>20477</v>
          </cell>
          <cell r="D3119" t="str">
            <v>sa4&amp;7</v>
          </cell>
          <cell r="E3119" t="str">
            <v>B</v>
          </cell>
          <cell r="F3119" t="str">
            <v>MENTAL HEALTH SERVICES COORD II</v>
          </cell>
          <cell r="G3119" t="str">
            <v>8149N</v>
          </cell>
          <cell r="H3119">
            <v>5152.3599999999997</v>
          </cell>
          <cell r="I3119">
            <v>1</v>
          </cell>
          <cell r="J3119">
            <v>12</v>
          </cell>
          <cell r="K3119">
            <v>1</v>
          </cell>
          <cell r="L3119">
            <v>61828.72</v>
          </cell>
        </row>
        <row r="3120">
          <cell r="A3120">
            <v>104279</v>
          </cell>
          <cell r="B3120">
            <v>20477</v>
          </cell>
          <cell r="C3120">
            <v>20477</v>
          </cell>
          <cell r="D3120" t="str">
            <v>sa4&amp;7</v>
          </cell>
          <cell r="E3120" t="str">
            <v>B</v>
          </cell>
          <cell r="F3120" t="str">
            <v>MENTAL HEALTH SERVICES COORD II</v>
          </cell>
          <cell r="G3120" t="str">
            <v>8149A</v>
          </cell>
          <cell r="H3120">
            <v>5152.3599999999997</v>
          </cell>
          <cell r="I3120">
            <v>1</v>
          </cell>
          <cell r="J3120">
            <v>12</v>
          </cell>
          <cell r="K3120">
            <v>1</v>
          </cell>
          <cell r="L3120">
            <v>61828.72</v>
          </cell>
        </row>
        <row r="3121">
          <cell r="A3121">
            <v>100595</v>
          </cell>
          <cell r="B3121">
            <v>20658</v>
          </cell>
          <cell r="C3121">
            <v>20477</v>
          </cell>
          <cell r="D3121" t="str">
            <v>sa4&amp;7</v>
          </cell>
          <cell r="E3121" t="str">
            <v>B</v>
          </cell>
          <cell r="F3121" t="str">
            <v>MNTL HLTH CLINICAL PROGRAM HEAD</v>
          </cell>
          <cell r="G3121" t="str">
            <v>4726A</v>
          </cell>
          <cell r="H3121">
            <v>8709.73</v>
          </cell>
          <cell r="I3121">
            <v>1</v>
          </cell>
          <cell r="J3121">
            <v>12</v>
          </cell>
          <cell r="K3121">
            <v>1</v>
          </cell>
          <cell r="L3121">
            <v>104516.76</v>
          </cell>
        </row>
        <row r="3122">
          <cell r="A3122">
            <v>102847</v>
          </cell>
          <cell r="B3122">
            <v>20477</v>
          </cell>
          <cell r="C3122">
            <v>20477</v>
          </cell>
          <cell r="D3122" t="str">
            <v>sa4&amp;7</v>
          </cell>
          <cell r="E3122" t="str">
            <v>B</v>
          </cell>
          <cell r="F3122" t="str">
            <v xml:space="preserve">PATIENT FINANCIAL SERVICES WORKER  </v>
          </cell>
          <cell r="G3122" t="str">
            <v>9193A</v>
          </cell>
          <cell r="H3122">
            <v>3403.55</v>
          </cell>
          <cell r="I3122">
            <v>1</v>
          </cell>
          <cell r="J3122">
            <v>12</v>
          </cell>
          <cell r="K3122">
            <v>1</v>
          </cell>
          <cell r="L3122">
            <v>40842.6</v>
          </cell>
        </row>
        <row r="3123">
          <cell r="A3123">
            <v>104286</v>
          </cell>
          <cell r="B3123">
            <v>20477</v>
          </cell>
          <cell r="C3123">
            <v>20477</v>
          </cell>
          <cell r="D3123" t="str">
            <v>sa4&amp;7</v>
          </cell>
          <cell r="E3123" t="str">
            <v>B</v>
          </cell>
          <cell r="F3123" t="str">
            <v xml:space="preserve">PATIENT FINANCIAL SERVICES WORKER  </v>
          </cell>
          <cell r="G3123" t="str">
            <v>9193A</v>
          </cell>
          <cell r="H3123">
            <v>3403.55</v>
          </cell>
          <cell r="I3123">
            <v>1</v>
          </cell>
          <cell r="J3123">
            <v>12</v>
          </cell>
          <cell r="K3123">
            <v>1</v>
          </cell>
          <cell r="L3123">
            <v>40842.6</v>
          </cell>
        </row>
        <row r="3124">
          <cell r="A3124">
            <v>109753</v>
          </cell>
          <cell r="B3124">
            <v>20477</v>
          </cell>
          <cell r="C3124">
            <v>20477</v>
          </cell>
          <cell r="D3124" t="str">
            <v>sa4&amp;7</v>
          </cell>
          <cell r="E3124" t="str">
            <v>B</v>
          </cell>
          <cell r="F3124" t="str">
            <v>PATIENT RESOURCES WORKER</v>
          </cell>
          <cell r="G3124" t="str">
            <v>9192A</v>
          </cell>
          <cell r="H3124">
            <v>2748.27</v>
          </cell>
          <cell r="I3124">
            <v>1</v>
          </cell>
          <cell r="J3124">
            <v>12</v>
          </cell>
          <cell r="K3124">
            <v>1</v>
          </cell>
          <cell r="L3124">
            <v>32979.24</v>
          </cell>
        </row>
        <row r="3125">
          <cell r="A3125">
            <v>109754</v>
          </cell>
          <cell r="B3125">
            <v>20477</v>
          </cell>
          <cell r="C3125">
            <v>20477</v>
          </cell>
          <cell r="D3125" t="str">
            <v>sa4&amp;7</v>
          </cell>
          <cell r="E3125" t="str">
            <v>B</v>
          </cell>
          <cell r="F3125" t="str">
            <v>PATIENT RESOURCES WORKER</v>
          </cell>
          <cell r="G3125" t="str">
            <v>9192A</v>
          </cell>
          <cell r="H3125">
            <v>2748.27</v>
          </cell>
          <cell r="I3125">
            <v>1</v>
          </cell>
          <cell r="J3125">
            <v>12</v>
          </cell>
          <cell r="K3125">
            <v>1</v>
          </cell>
          <cell r="L3125">
            <v>32979.24</v>
          </cell>
        </row>
        <row r="3126">
          <cell r="A3126">
            <v>101156</v>
          </cell>
          <cell r="B3126">
            <v>20575</v>
          </cell>
          <cell r="C3126">
            <v>20477</v>
          </cell>
          <cell r="D3126" t="str">
            <v>sa4&amp;7</v>
          </cell>
          <cell r="E3126" t="str">
            <v>B</v>
          </cell>
          <cell r="F3126" t="str">
            <v>PSYCHIATRIC SOCIAL WORKER II</v>
          </cell>
          <cell r="G3126" t="str">
            <v>9035A</v>
          </cell>
          <cell r="H3126">
            <v>5425.82</v>
          </cell>
          <cell r="I3126">
            <v>1</v>
          </cell>
          <cell r="J3126">
            <v>12</v>
          </cell>
          <cell r="K3126">
            <v>1</v>
          </cell>
          <cell r="L3126">
            <v>65109.84</v>
          </cell>
        </row>
        <row r="3127">
          <cell r="A3127">
            <v>102330</v>
          </cell>
          <cell r="B3127">
            <v>20477</v>
          </cell>
          <cell r="C3127">
            <v>20477</v>
          </cell>
          <cell r="D3127" t="str">
            <v>sa4&amp;7</v>
          </cell>
          <cell r="E3127" t="str">
            <v>B</v>
          </cell>
          <cell r="F3127" t="str">
            <v>PSYCHIATRIC SOCIAL WORKER II</v>
          </cell>
          <cell r="G3127" t="str">
            <v>9035A</v>
          </cell>
          <cell r="H3127">
            <v>5425.82</v>
          </cell>
          <cell r="I3127">
            <v>1</v>
          </cell>
          <cell r="J3127">
            <v>12</v>
          </cell>
          <cell r="K3127">
            <v>1</v>
          </cell>
          <cell r="L3127">
            <v>65109.84</v>
          </cell>
        </row>
        <row r="3128">
          <cell r="A3128">
            <v>102843</v>
          </cell>
          <cell r="B3128">
            <v>20477</v>
          </cell>
          <cell r="C3128">
            <v>20477</v>
          </cell>
          <cell r="D3128" t="str">
            <v>sa4&amp;7</v>
          </cell>
          <cell r="E3128" t="str">
            <v>B</v>
          </cell>
          <cell r="F3128" t="str">
            <v>PSYCHIATRIC SOCIAL WORKER II</v>
          </cell>
          <cell r="G3128" t="str">
            <v>9035A</v>
          </cell>
          <cell r="H3128">
            <v>5425.82</v>
          </cell>
          <cell r="I3128">
            <v>1</v>
          </cell>
          <cell r="J3128">
            <v>12</v>
          </cell>
          <cell r="K3128">
            <v>1</v>
          </cell>
          <cell r="L3128">
            <v>65109.84</v>
          </cell>
        </row>
        <row r="3129">
          <cell r="A3129">
            <v>102851</v>
          </cell>
          <cell r="B3129">
            <v>21572</v>
          </cell>
          <cell r="C3129">
            <v>20477</v>
          </cell>
          <cell r="D3129" t="str">
            <v>sa4&amp;7</v>
          </cell>
          <cell r="E3129" t="str">
            <v>B</v>
          </cell>
          <cell r="F3129" t="str">
            <v>PSYCHIATRIC SOCIAL WORKER II</v>
          </cell>
          <cell r="G3129" t="str">
            <v>9035A</v>
          </cell>
          <cell r="H3129">
            <v>5425.82</v>
          </cell>
          <cell r="I3129">
            <v>1</v>
          </cell>
          <cell r="J3129">
            <v>12</v>
          </cell>
          <cell r="K3129">
            <v>1</v>
          </cell>
          <cell r="L3129">
            <v>65109.84</v>
          </cell>
        </row>
        <row r="3130">
          <cell r="A3130">
            <v>103526</v>
          </cell>
          <cell r="B3130">
            <v>20477</v>
          </cell>
          <cell r="C3130">
            <v>20477</v>
          </cell>
          <cell r="D3130" t="str">
            <v>sa4&amp;7</v>
          </cell>
          <cell r="E3130" t="str">
            <v>B</v>
          </cell>
          <cell r="F3130" t="str">
            <v>PSYCHIATRIC SOCIAL WORKER II</v>
          </cell>
          <cell r="G3130" t="str">
            <v>9035A</v>
          </cell>
          <cell r="H3130">
            <v>5425.82</v>
          </cell>
          <cell r="I3130">
            <v>1</v>
          </cell>
          <cell r="J3130">
            <v>12</v>
          </cell>
          <cell r="K3130">
            <v>1</v>
          </cell>
          <cell r="L3130">
            <v>65109.84</v>
          </cell>
        </row>
        <row r="3131">
          <cell r="A3131">
            <v>103911</v>
          </cell>
          <cell r="B3131">
            <v>18622</v>
          </cell>
          <cell r="C3131">
            <v>20477</v>
          </cell>
          <cell r="D3131" t="str">
            <v>sa4&amp;7</v>
          </cell>
          <cell r="E3131" t="str">
            <v>B</v>
          </cell>
          <cell r="F3131" t="str">
            <v>PSYCHIATRIC SOCIAL WORKER II</v>
          </cell>
          <cell r="G3131" t="str">
            <v>9035A</v>
          </cell>
          <cell r="H3131">
            <v>5425.82</v>
          </cell>
          <cell r="I3131">
            <v>1</v>
          </cell>
          <cell r="J3131">
            <v>12</v>
          </cell>
          <cell r="K3131">
            <v>1</v>
          </cell>
          <cell r="L3131">
            <v>65109.84</v>
          </cell>
        </row>
        <row r="3132">
          <cell r="A3132">
            <v>103913</v>
          </cell>
          <cell r="B3132">
            <v>18622</v>
          </cell>
          <cell r="C3132">
            <v>20477</v>
          </cell>
          <cell r="D3132" t="str">
            <v>sa4&amp;7</v>
          </cell>
          <cell r="E3132" t="str">
            <v>B</v>
          </cell>
          <cell r="F3132" t="str">
            <v>PSYCHIATRIC SOCIAL WORKER II</v>
          </cell>
          <cell r="G3132" t="str">
            <v>9035A</v>
          </cell>
          <cell r="H3132">
            <v>5425.82</v>
          </cell>
          <cell r="I3132">
            <v>1</v>
          </cell>
          <cell r="J3132">
            <v>12</v>
          </cell>
          <cell r="K3132">
            <v>1</v>
          </cell>
          <cell r="L3132">
            <v>65109.84</v>
          </cell>
        </row>
        <row r="3133">
          <cell r="A3133">
            <v>104142</v>
          </cell>
          <cell r="B3133">
            <v>20477</v>
          </cell>
          <cell r="C3133">
            <v>20477</v>
          </cell>
          <cell r="D3133" t="str">
            <v>sa4&amp;7</v>
          </cell>
          <cell r="E3133" t="str">
            <v>B</v>
          </cell>
          <cell r="F3133" t="str">
            <v>PSYCHIATRIC SOCIAL WORKER II</v>
          </cell>
          <cell r="G3133" t="str">
            <v>9035A</v>
          </cell>
          <cell r="H3133">
            <v>5425.82</v>
          </cell>
          <cell r="I3133">
            <v>1</v>
          </cell>
          <cell r="J3133">
            <v>12</v>
          </cell>
          <cell r="K3133">
            <v>1</v>
          </cell>
          <cell r="L3133">
            <v>65109.84</v>
          </cell>
        </row>
        <row r="3134">
          <cell r="A3134">
            <v>104188</v>
          </cell>
          <cell r="B3134">
            <v>23010</v>
          </cell>
          <cell r="C3134">
            <v>20477</v>
          </cell>
          <cell r="D3134" t="str">
            <v>sa4&amp;7</v>
          </cell>
          <cell r="E3134" t="str">
            <v>B</v>
          </cell>
          <cell r="F3134" t="str">
            <v>PSYCHIATRIC SOCIAL WORKER II</v>
          </cell>
          <cell r="G3134" t="str">
            <v>9035A</v>
          </cell>
          <cell r="H3134">
            <v>5425.82</v>
          </cell>
          <cell r="I3134">
            <v>1</v>
          </cell>
          <cell r="J3134">
            <v>12</v>
          </cell>
          <cell r="K3134">
            <v>1</v>
          </cell>
          <cell r="L3134">
            <v>65109.84</v>
          </cell>
        </row>
        <row r="3135">
          <cell r="A3135">
            <v>104230</v>
          </cell>
          <cell r="B3135">
            <v>20477</v>
          </cell>
          <cell r="C3135">
            <v>20477</v>
          </cell>
          <cell r="D3135" t="str">
            <v>sa4&amp;7</v>
          </cell>
          <cell r="E3135" t="str">
            <v>B</v>
          </cell>
          <cell r="F3135" t="str">
            <v>PSYCHIATRIC SOCIAL WORKER II</v>
          </cell>
          <cell r="G3135" t="str">
            <v>9035A</v>
          </cell>
          <cell r="H3135">
            <v>5425.82</v>
          </cell>
          <cell r="I3135">
            <v>1</v>
          </cell>
          <cell r="J3135">
            <v>12</v>
          </cell>
          <cell r="K3135">
            <v>1</v>
          </cell>
          <cell r="L3135">
            <v>65109.84</v>
          </cell>
        </row>
        <row r="3136">
          <cell r="A3136">
            <v>105012</v>
          </cell>
          <cell r="B3136">
            <v>20477</v>
          </cell>
          <cell r="C3136">
            <v>20477</v>
          </cell>
          <cell r="D3136" t="str">
            <v>sa4&amp;7</v>
          </cell>
          <cell r="E3136" t="str">
            <v>B</v>
          </cell>
          <cell r="F3136" t="str">
            <v>PSYCHIATRIC SOCIAL WORKER II</v>
          </cell>
          <cell r="G3136" t="str">
            <v>9035A</v>
          </cell>
          <cell r="H3136">
            <v>5425.82</v>
          </cell>
          <cell r="I3136">
            <v>1</v>
          </cell>
          <cell r="J3136">
            <v>12</v>
          </cell>
          <cell r="K3136">
            <v>1</v>
          </cell>
          <cell r="L3136">
            <v>65109.84</v>
          </cell>
        </row>
        <row r="3137">
          <cell r="A3137">
            <v>106647</v>
          </cell>
          <cell r="B3137">
            <v>21542</v>
          </cell>
          <cell r="C3137">
            <v>20477</v>
          </cell>
          <cell r="D3137" t="str">
            <v>sa4&amp;7</v>
          </cell>
          <cell r="E3137" t="str">
            <v>B</v>
          </cell>
          <cell r="F3137" t="str">
            <v>PSYCHIATRIC SOCIAL WORKER II</v>
          </cell>
          <cell r="G3137" t="str">
            <v>9035A</v>
          </cell>
          <cell r="H3137">
            <v>5425.82</v>
          </cell>
          <cell r="I3137">
            <v>1</v>
          </cell>
          <cell r="J3137">
            <v>12</v>
          </cell>
          <cell r="K3137">
            <v>1</v>
          </cell>
          <cell r="L3137">
            <v>65109.84</v>
          </cell>
        </row>
        <row r="3138">
          <cell r="A3138">
            <v>103814</v>
          </cell>
          <cell r="B3138">
            <v>20446</v>
          </cell>
          <cell r="C3138">
            <v>20477</v>
          </cell>
          <cell r="D3138" t="str">
            <v>sa4&amp;7</v>
          </cell>
          <cell r="E3138" t="str">
            <v>B</v>
          </cell>
          <cell r="F3138" t="str">
            <v>RECREATION THERAPIST II</v>
          </cell>
          <cell r="G3138" t="str">
            <v>5872A</v>
          </cell>
          <cell r="H3138">
            <v>4667.6400000000003</v>
          </cell>
          <cell r="I3138">
            <v>1</v>
          </cell>
          <cell r="J3138">
            <v>12</v>
          </cell>
          <cell r="K3138">
            <v>1</v>
          </cell>
          <cell r="L3138">
            <v>56011.68</v>
          </cell>
        </row>
        <row r="3139">
          <cell r="A3139">
            <v>104473</v>
          </cell>
          <cell r="B3139">
            <v>20591</v>
          </cell>
          <cell r="C3139">
            <v>20477</v>
          </cell>
          <cell r="D3139" t="str">
            <v>sa4&amp;7</v>
          </cell>
          <cell r="E3139" t="str">
            <v>B</v>
          </cell>
          <cell r="F3139" t="str">
            <v xml:space="preserve">SENIOR CLERK                       </v>
          </cell>
          <cell r="G3139" t="str">
            <v>1140A</v>
          </cell>
          <cell r="H3139">
            <v>2941</v>
          </cell>
          <cell r="I3139">
            <v>1</v>
          </cell>
          <cell r="J3139">
            <v>12</v>
          </cell>
          <cell r="K3139">
            <v>1</v>
          </cell>
          <cell r="L3139">
            <v>35292</v>
          </cell>
        </row>
        <row r="3140">
          <cell r="A3140">
            <v>102368</v>
          </cell>
          <cell r="B3140">
            <v>20477</v>
          </cell>
          <cell r="C3140">
            <v>20477</v>
          </cell>
          <cell r="D3140" t="str">
            <v>sa4&amp;7</v>
          </cell>
          <cell r="E3140" t="str">
            <v>B</v>
          </cell>
          <cell r="F3140" t="str">
            <v xml:space="preserve">SENIOR COMMUNITY WORKER II         </v>
          </cell>
          <cell r="G3140" t="str">
            <v>8105A</v>
          </cell>
          <cell r="H3140">
            <v>3428.36</v>
          </cell>
          <cell r="I3140">
            <v>1</v>
          </cell>
          <cell r="J3140">
            <v>12</v>
          </cell>
          <cell r="K3140">
            <v>1</v>
          </cell>
          <cell r="L3140">
            <v>41140.32</v>
          </cell>
        </row>
        <row r="3141">
          <cell r="A3141">
            <v>102334</v>
          </cell>
          <cell r="B3141">
            <v>20477</v>
          </cell>
          <cell r="C3141">
            <v>20477</v>
          </cell>
          <cell r="D3141" t="str">
            <v>sa4&amp;7</v>
          </cell>
          <cell r="E3141" t="str">
            <v>B</v>
          </cell>
          <cell r="F3141" t="str">
            <v>SENIOR MENTAL HEALTH COUNSELOR, RN</v>
          </cell>
          <cell r="G3141" t="str">
            <v>5280A</v>
          </cell>
          <cell r="H3141">
            <v>6790.09</v>
          </cell>
          <cell r="I3141">
            <v>1</v>
          </cell>
          <cell r="J3141">
            <v>12</v>
          </cell>
          <cell r="K3141">
            <v>1</v>
          </cell>
          <cell r="L3141">
            <v>83105.40203389831</v>
          </cell>
        </row>
        <row r="3142">
          <cell r="A3142">
            <v>102610</v>
          </cell>
          <cell r="B3142">
            <v>23001</v>
          </cell>
          <cell r="C3142">
            <v>20477</v>
          </cell>
          <cell r="D3142" t="str">
            <v>sa4&amp;7</v>
          </cell>
          <cell r="E3142" t="str">
            <v>B</v>
          </cell>
          <cell r="F3142" t="str">
            <v>SENIOR MENTAL HEALTH COUNSELOR, RN</v>
          </cell>
          <cell r="G3142" t="str">
            <v>5280A</v>
          </cell>
          <cell r="H3142">
            <v>6790.09</v>
          </cell>
          <cell r="I3142">
            <v>1</v>
          </cell>
          <cell r="J3142">
            <v>12</v>
          </cell>
          <cell r="K3142">
            <v>1</v>
          </cell>
          <cell r="L3142">
            <v>83105.40203389831</v>
          </cell>
        </row>
        <row r="3143">
          <cell r="A3143">
            <v>102433</v>
          </cell>
          <cell r="B3143">
            <v>20477</v>
          </cell>
          <cell r="C3143">
            <v>20477</v>
          </cell>
          <cell r="D3143" t="str">
            <v>sa4&amp;7</v>
          </cell>
          <cell r="E3143" t="str">
            <v>B</v>
          </cell>
          <cell r="F3143" t="str">
            <v xml:space="preserve">SENIOR SECRETARY III               </v>
          </cell>
          <cell r="G3143" t="str">
            <v>2102A</v>
          </cell>
          <cell r="H3143">
            <v>4106.3599999999997</v>
          </cell>
          <cell r="I3143">
            <v>1</v>
          </cell>
          <cell r="J3143">
            <v>12</v>
          </cell>
          <cell r="K3143">
            <v>1</v>
          </cell>
          <cell r="L3143">
            <v>49276.56</v>
          </cell>
        </row>
        <row r="3144">
          <cell r="A3144">
            <v>102333</v>
          </cell>
          <cell r="B3144">
            <v>20477</v>
          </cell>
          <cell r="C3144">
            <v>20477</v>
          </cell>
          <cell r="D3144" t="str">
            <v>sa4&amp;7</v>
          </cell>
          <cell r="E3144" t="str">
            <v>B</v>
          </cell>
          <cell r="F3144" t="str">
            <v xml:space="preserve">SR COMMUN MENTAL HLTH PSYCHOLOGIST </v>
          </cell>
          <cell r="G3144" t="str">
            <v>8712A</v>
          </cell>
          <cell r="H3144">
            <v>7311.45</v>
          </cell>
          <cell r="I3144">
            <v>1</v>
          </cell>
          <cell r="J3144">
            <v>12</v>
          </cell>
          <cell r="K3144">
            <v>1</v>
          </cell>
          <cell r="L3144">
            <v>87737.16</v>
          </cell>
        </row>
        <row r="3145">
          <cell r="A3145">
            <v>103295</v>
          </cell>
          <cell r="B3145">
            <v>20477</v>
          </cell>
          <cell r="C3145">
            <v>20477</v>
          </cell>
          <cell r="D3145" t="str">
            <v>sa4&amp;7</v>
          </cell>
          <cell r="E3145" t="str">
            <v>B</v>
          </cell>
          <cell r="F3145" t="str">
            <v xml:space="preserve">STAFF ASSISTANT II                 </v>
          </cell>
          <cell r="G3145" t="str">
            <v>0913A</v>
          </cell>
          <cell r="H3145">
            <v>4167.45</v>
          </cell>
          <cell r="I3145">
            <v>1</v>
          </cell>
          <cell r="J3145">
            <v>12</v>
          </cell>
          <cell r="K3145">
            <v>1</v>
          </cell>
          <cell r="L3145">
            <v>50009.24</v>
          </cell>
        </row>
        <row r="3146">
          <cell r="A3146">
            <v>103825</v>
          </cell>
          <cell r="B3146">
            <v>20446</v>
          </cell>
          <cell r="C3146">
            <v>20477</v>
          </cell>
          <cell r="D3146" t="str">
            <v>sa4&amp;7</v>
          </cell>
          <cell r="E3146" t="str">
            <v>B</v>
          </cell>
          <cell r="F3146" t="str">
            <v>SUBSTANCE ABUSE COUNSELOR</v>
          </cell>
          <cell r="G3146" t="str">
            <v>5884A</v>
          </cell>
          <cell r="H3146">
            <v>3210</v>
          </cell>
          <cell r="I3146">
            <v>1</v>
          </cell>
          <cell r="J3146">
            <v>12</v>
          </cell>
          <cell r="K3146">
            <v>1</v>
          </cell>
          <cell r="L3146">
            <v>38520</v>
          </cell>
        </row>
        <row r="3147">
          <cell r="A3147">
            <v>109322</v>
          </cell>
          <cell r="B3147">
            <v>20658</v>
          </cell>
          <cell r="C3147">
            <v>20477</v>
          </cell>
          <cell r="D3147" t="str">
            <v>sa4&amp;7</v>
          </cell>
          <cell r="E3147" t="str">
            <v>B</v>
          </cell>
          <cell r="F3147" t="str">
            <v xml:space="preserve">SUPVG MENTAL HEALTH PSYCHIATRIST   </v>
          </cell>
          <cell r="G3147" t="str">
            <v>4737A</v>
          </cell>
          <cell r="H3147">
            <v>13870</v>
          </cell>
          <cell r="I3147">
            <v>1</v>
          </cell>
          <cell r="J3147">
            <v>12</v>
          </cell>
          <cell r="K3147">
            <v>1</v>
          </cell>
          <cell r="L3147">
            <v>166440</v>
          </cell>
        </row>
        <row r="3148">
          <cell r="A3148">
            <v>102336</v>
          </cell>
          <cell r="B3148">
            <v>20477</v>
          </cell>
          <cell r="C3148">
            <v>20477</v>
          </cell>
          <cell r="D3148" t="str">
            <v>sa4&amp;7</v>
          </cell>
          <cell r="E3148" t="str">
            <v>B</v>
          </cell>
          <cell r="F3148" t="str">
            <v xml:space="preserve">SUPVG PSYCHIATRIC SOCIAL WORKER    </v>
          </cell>
          <cell r="G3148" t="str">
            <v>9038A</v>
          </cell>
          <cell r="H3148">
            <v>6062.45</v>
          </cell>
          <cell r="I3148">
            <v>1</v>
          </cell>
          <cell r="J3148">
            <v>12</v>
          </cell>
          <cell r="K3148">
            <v>1</v>
          </cell>
          <cell r="L3148">
            <v>72749.399999999994</v>
          </cell>
        </row>
        <row r="3149">
          <cell r="A3149">
            <v>103375</v>
          </cell>
          <cell r="B3149">
            <v>20477</v>
          </cell>
          <cell r="C3149">
            <v>20477</v>
          </cell>
          <cell r="D3149" t="str">
            <v>sa4&amp;7</v>
          </cell>
          <cell r="E3149" t="str">
            <v>B</v>
          </cell>
          <cell r="F3149" t="str">
            <v xml:space="preserve">SUPVG PSYCHIATRIC SOCIAL WORKER    </v>
          </cell>
          <cell r="G3149" t="str">
            <v>9038A</v>
          </cell>
          <cell r="H3149">
            <v>6062.45</v>
          </cell>
          <cell r="I3149">
            <v>1</v>
          </cell>
          <cell r="J3149">
            <v>12</v>
          </cell>
          <cell r="K3149">
            <v>1</v>
          </cell>
          <cell r="L3149">
            <v>72749.399999999994</v>
          </cell>
        </row>
        <row r="3150">
          <cell r="A3150">
            <v>105005</v>
          </cell>
          <cell r="B3150">
            <v>20468</v>
          </cell>
          <cell r="C3150">
            <v>20477</v>
          </cell>
          <cell r="D3150" t="str">
            <v>sa4&amp;7</v>
          </cell>
          <cell r="E3150" t="str">
            <v>B</v>
          </cell>
          <cell r="F3150" t="str">
            <v xml:space="preserve">SUPVG PSYCHIATRIC SOCIAL WORKER    </v>
          </cell>
          <cell r="G3150" t="str">
            <v>9038A</v>
          </cell>
          <cell r="H3150">
            <v>6062.45</v>
          </cell>
          <cell r="I3150">
            <v>1</v>
          </cell>
          <cell r="J3150">
            <v>12</v>
          </cell>
          <cell r="K3150">
            <v>1</v>
          </cell>
          <cell r="L3150">
            <v>72749.399999999994</v>
          </cell>
        </row>
        <row r="3151">
          <cell r="A3151">
            <v>102781</v>
          </cell>
          <cell r="B3151">
            <v>23200</v>
          </cell>
          <cell r="C3151">
            <v>23200</v>
          </cell>
          <cell r="D3151" t="str">
            <v>sa4&amp;7</v>
          </cell>
          <cell r="E3151" t="str">
            <v>B</v>
          </cell>
          <cell r="F3151" t="str">
            <v>COMMUNITY WORKER</v>
          </cell>
          <cell r="G3151" t="str">
            <v>8103A</v>
          </cell>
          <cell r="H3151">
            <v>2984.09</v>
          </cell>
          <cell r="I3151">
            <v>1</v>
          </cell>
          <cell r="J3151">
            <v>12</v>
          </cell>
          <cell r="K3151">
            <v>1</v>
          </cell>
          <cell r="L3151">
            <v>35809.08</v>
          </cell>
        </row>
        <row r="3152">
          <cell r="A3152">
            <v>102849</v>
          </cell>
          <cell r="B3152">
            <v>23200</v>
          </cell>
          <cell r="C3152">
            <v>23200</v>
          </cell>
          <cell r="D3152" t="str">
            <v>sa4&amp;7</v>
          </cell>
          <cell r="E3152" t="str">
            <v>B</v>
          </cell>
          <cell r="F3152" t="str">
            <v>COMMUNITY WORKER</v>
          </cell>
          <cell r="G3152" t="str">
            <v>8103A</v>
          </cell>
          <cell r="H3152">
            <v>2984.09</v>
          </cell>
          <cell r="I3152">
            <v>1</v>
          </cell>
          <cell r="J3152">
            <v>12</v>
          </cell>
          <cell r="K3152">
            <v>1</v>
          </cell>
          <cell r="L3152">
            <v>35809.08</v>
          </cell>
        </row>
        <row r="3153">
          <cell r="A3153">
            <v>104716</v>
          </cell>
          <cell r="B3153">
            <v>23200</v>
          </cell>
          <cell r="C3153">
            <v>23200</v>
          </cell>
          <cell r="D3153" t="str">
            <v>sa4&amp;7</v>
          </cell>
          <cell r="E3153" t="str">
            <v>B</v>
          </cell>
          <cell r="F3153" t="str">
            <v>INTERMEDIATE TYPIST-CLERK</v>
          </cell>
          <cell r="G3153" t="str">
            <v>2214A</v>
          </cell>
          <cell r="H3153">
            <v>2675.27</v>
          </cell>
          <cell r="I3153">
            <v>1</v>
          </cell>
          <cell r="J3153">
            <v>12</v>
          </cell>
          <cell r="K3153">
            <v>1</v>
          </cell>
          <cell r="L3153">
            <v>32103.16</v>
          </cell>
        </row>
        <row r="3154">
          <cell r="A3154">
            <v>109700</v>
          </cell>
          <cell r="B3154">
            <v>23200</v>
          </cell>
          <cell r="C3154">
            <v>23200</v>
          </cell>
          <cell r="D3154" t="str">
            <v>sa4&amp;7</v>
          </cell>
          <cell r="E3154" t="str">
            <v>B</v>
          </cell>
          <cell r="F3154" t="str">
            <v>INTERMEDIATE TYPIST-CLERK</v>
          </cell>
          <cell r="G3154" t="str">
            <v>2214A</v>
          </cell>
          <cell r="H3154">
            <v>2675.27</v>
          </cell>
          <cell r="I3154">
            <v>1</v>
          </cell>
          <cell r="J3154">
            <v>12</v>
          </cell>
          <cell r="K3154">
            <v>1</v>
          </cell>
          <cell r="L3154">
            <v>32103.24</v>
          </cell>
        </row>
        <row r="3155">
          <cell r="A3155">
            <v>104713</v>
          </cell>
          <cell r="B3155">
            <v>23200</v>
          </cell>
          <cell r="C3155">
            <v>23200</v>
          </cell>
          <cell r="D3155" t="str">
            <v>sa4&amp;7</v>
          </cell>
          <cell r="E3155" t="str">
            <v>B</v>
          </cell>
          <cell r="F3155" t="str">
            <v>MENTAL HEALTH PSYCHIATRIST</v>
          </cell>
          <cell r="G3155" t="str">
            <v>4735A</v>
          </cell>
          <cell r="H3155">
            <v>12844</v>
          </cell>
          <cell r="I3155">
            <v>1</v>
          </cell>
          <cell r="J3155">
            <v>12</v>
          </cell>
          <cell r="K3155">
            <v>1</v>
          </cell>
          <cell r="L3155">
            <v>154128</v>
          </cell>
        </row>
        <row r="3156">
          <cell r="A3156">
            <v>100599</v>
          </cell>
          <cell r="B3156">
            <v>23200</v>
          </cell>
          <cell r="C3156">
            <v>23200</v>
          </cell>
          <cell r="D3156" t="str">
            <v>sa4&amp;7</v>
          </cell>
          <cell r="E3156" t="str">
            <v>B</v>
          </cell>
          <cell r="F3156" t="str">
            <v>MNTL HLTH CLINICAL PROGRAM HEAD</v>
          </cell>
          <cell r="G3156" t="str">
            <v>4726A</v>
          </cell>
          <cell r="H3156">
            <v>8709.73</v>
          </cell>
          <cell r="I3156">
            <v>1</v>
          </cell>
          <cell r="J3156">
            <v>12</v>
          </cell>
          <cell r="K3156">
            <v>1</v>
          </cell>
          <cell r="L3156">
            <v>104516.76</v>
          </cell>
        </row>
        <row r="3157">
          <cell r="A3157">
            <v>104714</v>
          </cell>
          <cell r="B3157">
            <v>23200</v>
          </cell>
          <cell r="C3157">
            <v>23200</v>
          </cell>
          <cell r="D3157" t="str">
            <v>sa4&amp;7</v>
          </cell>
          <cell r="E3157" t="str">
            <v>B</v>
          </cell>
          <cell r="F3157" t="str">
            <v xml:space="preserve">PATIENT FINANCIAL SERVICES WORKER  </v>
          </cell>
          <cell r="G3157" t="str">
            <v>9193A</v>
          </cell>
          <cell r="H3157">
            <v>3403.55</v>
          </cell>
          <cell r="I3157">
            <v>1</v>
          </cell>
          <cell r="J3157">
            <v>12</v>
          </cell>
          <cell r="K3157">
            <v>1</v>
          </cell>
          <cell r="L3157">
            <v>40842.6</v>
          </cell>
        </row>
        <row r="3158">
          <cell r="A3158">
            <v>102845</v>
          </cell>
          <cell r="B3158">
            <v>23200</v>
          </cell>
          <cell r="C3158">
            <v>23200</v>
          </cell>
          <cell r="D3158" t="str">
            <v>sa4&amp;7</v>
          </cell>
          <cell r="E3158" t="str">
            <v>B</v>
          </cell>
          <cell r="F3158" t="str">
            <v>PSYCHIATRIC SOCIAL WORKER II</v>
          </cell>
          <cell r="G3158" t="str">
            <v>9035A</v>
          </cell>
          <cell r="H3158">
            <v>5425.82</v>
          </cell>
          <cell r="I3158">
            <v>1</v>
          </cell>
          <cell r="J3158">
            <v>12</v>
          </cell>
          <cell r="K3158">
            <v>1</v>
          </cell>
          <cell r="L3158">
            <v>65109.84</v>
          </cell>
        </row>
        <row r="3159">
          <cell r="A3159">
            <v>104198</v>
          </cell>
          <cell r="B3159">
            <v>23200</v>
          </cell>
          <cell r="C3159">
            <v>23200</v>
          </cell>
          <cell r="D3159" t="str">
            <v>sa4&amp;7</v>
          </cell>
          <cell r="E3159" t="str">
            <v>B</v>
          </cell>
          <cell r="F3159" t="str">
            <v>PSYCHIATRIC SOCIAL WORKER II</v>
          </cell>
          <cell r="G3159" t="str">
            <v>9035A</v>
          </cell>
          <cell r="H3159">
            <v>5425.82</v>
          </cell>
          <cell r="I3159">
            <v>1</v>
          </cell>
          <cell r="J3159">
            <v>12</v>
          </cell>
          <cell r="K3159">
            <v>1</v>
          </cell>
          <cell r="L3159">
            <v>65109.84</v>
          </cell>
        </row>
        <row r="3160">
          <cell r="A3160">
            <v>104715</v>
          </cell>
          <cell r="B3160">
            <v>23200</v>
          </cell>
          <cell r="C3160">
            <v>23200</v>
          </cell>
          <cell r="D3160" t="str">
            <v>sa4&amp;7</v>
          </cell>
          <cell r="E3160" t="str">
            <v>B</v>
          </cell>
          <cell r="F3160" t="str">
            <v>PSYCHIATRIC SOCIAL WORKER II</v>
          </cell>
          <cell r="G3160" t="str">
            <v>9035A</v>
          </cell>
          <cell r="H3160">
            <v>5425.82</v>
          </cell>
          <cell r="I3160">
            <v>1</v>
          </cell>
          <cell r="J3160">
            <v>12</v>
          </cell>
          <cell r="K3160">
            <v>1</v>
          </cell>
          <cell r="L3160">
            <v>65109.84</v>
          </cell>
        </row>
        <row r="3161">
          <cell r="A3161">
            <v>109909</v>
          </cell>
          <cell r="B3161">
            <v>27593</v>
          </cell>
          <cell r="C3161">
            <v>23200</v>
          </cell>
          <cell r="D3161" t="str">
            <v>sa4&amp;7</v>
          </cell>
          <cell r="E3161" t="str">
            <v>B</v>
          </cell>
          <cell r="F3161" t="str">
            <v>PSYCHIATRIC SOCIAL WORKER II</v>
          </cell>
          <cell r="G3161" t="str">
            <v>9035A</v>
          </cell>
          <cell r="H3161">
            <v>5425.82</v>
          </cell>
          <cell r="I3161">
            <v>1</v>
          </cell>
          <cell r="J3161">
            <v>12</v>
          </cell>
          <cell r="K3161">
            <v>1</v>
          </cell>
          <cell r="L3161">
            <v>65109.84</v>
          </cell>
        </row>
        <row r="3162">
          <cell r="A3162">
            <v>109910</v>
          </cell>
          <cell r="B3162">
            <v>27593</v>
          </cell>
          <cell r="C3162">
            <v>23200</v>
          </cell>
          <cell r="D3162" t="str">
            <v>sa4&amp;7</v>
          </cell>
          <cell r="E3162" t="str">
            <v>B</v>
          </cell>
          <cell r="F3162" t="str">
            <v>PSYCHIATRIC SOCIAL WORKER II</v>
          </cell>
          <cell r="G3162" t="str">
            <v>9035A</v>
          </cell>
          <cell r="H3162">
            <v>5425.82</v>
          </cell>
          <cell r="I3162">
            <v>1</v>
          </cell>
          <cell r="J3162">
            <v>12</v>
          </cell>
          <cell r="K3162">
            <v>1</v>
          </cell>
          <cell r="L3162">
            <v>65109.84</v>
          </cell>
        </row>
        <row r="3163">
          <cell r="A3163">
            <v>102316</v>
          </cell>
          <cell r="B3163">
            <v>23017</v>
          </cell>
          <cell r="C3163">
            <v>23200</v>
          </cell>
          <cell r="D3163" t="str">
            <v>sa4&amp;7</v>
          </cell>
          <cell r="E3163" t="str">
            <v>B</v>
          </cell>
          <cell r="F3163" t="str">
            <v xml:space="preserve">SUPVG PSYCHIATRIC SOCIAL WORKER    </v>
          </cell>
          <cell r="G3163" t="str">
            <v>9038A</v>
          </cell>
          <cell r="H3163">
            <v>6062.45</v>
          </cell>
          <cell r="I3163">
            <v>1</v>
          </cell>
          <cell r="J3163">
            <v>12</v>
          </cell>
          <cell r="K3163">
            <v>1</v>
          </cell>
          <cell r="L3163">
            <v>72749.399999999994</v>
          </cell>
        </row>
        <row r="3164">
          <cell r="A3164">
            <v>103745</v>
          </cell>
          <cell r="B3164">
            <v>20446</v>
          </cell>
          <cell r="C3164">
            <v>20488</v>
          </cell>
          <cell r="D3164" t="str">
            <v>sa4&amp;7</v>
          </cell>
          <cell r="E3164" t="str">
            <v>B</v>
          </cell>
          <cell r="F3164" t="str">
            <v>CLINICAL PSYCHOLOGIST II</v>
          </cell>
          <cell r="G3164" t="str">
            <v>8697A</v>
          </cell>
          <cell r="H3164">
            <v>6993.82</v>
          </cell>
          <cell r="I3164">
            <v>1</v>
          </cell>
          <cell r="J3164">
            <v>12</v>
          </cell>
          <cell r="K3164">
            <v>1</v>
          </cell>
          <cell r="L3164">
            <v>83925.52</v>
          </cell>
        </row>
        <row r="3165">
          <cell r="A3165">
            <v>104775</v>
          </cell>
          <cell r="B3165">
            <v>21533</v>
          </cell>
          <cell r="C3165">
            <v>20488</v>
          </cell>
          <cell r="D3165" t="str">
            <v>sa4&amp;7</v>
          </cell>
          <cell r="E3165" t="str">
            <v>B</v>
          </cell>
          <cell r="F3165" t="str">
            <v>COMMUNITY WORKER</v>
          </cell>
          <cell r="G3165" t="str">
            <v>8103A</v>
          </cell>
          <cell r="H3165">
            <v>2984.09</v>
          </cell>
          <cell r="I3165">
            <v>1</v>
          </cell>
          <cell r="J3165">
            <v>12</v>
          </cell>
          <cell r="K3165">
            <v>1</v>
          </cell>
          <cell r="L3165">
            <v>35809.08</v>
          </cell>
        </row>
        <row r="3166">
          <cell r="A3166">
            <v>102221</v>
          </cell>
          <cell r="B3166">
            <v>20488</v>
          </cell>
          <cell r="C3166">
            <v>20488</v>
          </cell>
          <cell r="D3166" t="str">
            <v>sa4&amp;7</v>
          </cell>
          <cell r="E3166" t="str">
            <v>B</v>
          </cell>
          <cell r="F3166" t="str">
            <v>INTERMEDIATE TYPIST-CLERK</v>
          </cell>
          <cell r="G3166" t="str">
            <v>2214A</v>
          </cell>
          <cell r="H3166">
            <v>2675.27</v>
          </cell>
          <cell r="I3166">
            <v>1</v>
          </cell>
          <cell r="J3166">
            <v>12</v>
          </cell>
          <cell r="K3166">
            <v>1</v>
          </cell>
          <cell r="L3166">
            <v>32103.16</v>
          </cell>
        </row>
        <row r="3167">
          <cell r="A3167">
            <v>104287</v>
          </cell>
          <cell r="B3167">
            <v>20481</v>
          </cell>
          <cell r="C3167">
            <v>20488</v>
          </cell>
          <cell r="D3167" t="str">
            <v>sa4&amp;7</v>
          </cell>
          <cell r="E3167" t="str">
            <v>B</v>
          </cell>
          <cell r="F3167" t="str">
            <v>INTERMEDIATE TYPIST-CLERK</v>
          </cell>
          <cell r="G3167" t="str">
            <v>2214A</v>
          </cell>
          <cell r="H3167">
            <v>2675.27</v>
          </cell>
          <cell r="I3167">
            <v>1</v>
          </cell>
          <cell r="J3167">
            <v>12</v>
          </cell>
          <cell r="K3167">
            <v>1</v>
          </cell>
          <cell r="L3167">
            <v>32103.16</v>
          </cell>
        </row>
        <row r="3168">
          <cell r="A3168">
            <v>109192</v>
          </cell>
          <cell r="B3168">
            <v>27506</v>
          </cell>
          <cell r="C3168">
            <v>20488</v>
          </cell>
          <cell r="D3168" t="str">
            <v>sa4&amp;7</v>
          </cell>
          <cell r="E3168" t="str">
            <v>B</v>
          </cell>
          <cell r="F3168" t="str">
            <v>MEDICAL CASE WORKER II</v>
          </cell>
          <cell r="G3168" t="str">
            <v>9002A</v>
          </cell>
          <cell r="H3168">
            <v>3938.82</v>
          </cell>
          <cell r="I3168">
            <v>1</v>
          </cell>
          <cell r="J3168">
            <v>12</v>
          </cell>
          <cell r="K3168">
            <v>1</v>
          </cell>
          <cell r="L3168">
            <v>47265.68</v>
          </cell>
        </row>
        <row r="3169">
          <cell r="A3169">
            <v>106633</v>
          </cell>
          <cell r="B3169">
            <v>18676</v>
          </cell>
          <cell r="C3169">
            <v>20488</v>
          </cell>
          <cell r="D3169" t="str">
            <v>sa4&amp;7</v>
          </cell>
          <cell r="E3169" t="str">
            <v>B</v>
          </cell>
          <cell r="F3169" t="str">
            <v>MENTAL HEALTH COUNSELOR, RN</v>
          </cell>
          <cell r="G3169" t="str">
            <v>5278A</v>
          </cell>
          <cell r="H3169">
            <v>6275.27</v>
          </cell>
          <cell r="I3169">
            <v>1</v>
          </cell>
          <cell r="J3169">
            <v>12</v>
          </cell>
          <cell r="K3169">
            <v>1</v>
          </cell>
          <cell r="L3169">
            <v>76804.323333333334</v>
          </cell>
        </row>
        <row r="3170">
          <cell r="A3170">
            <v>100723</v>
          </cell>
          <cell r="B3170">
            <v>20488</v>
          </cell>
          <cell r="C3170">
            <v>20488</v>
          </cell>
          <cell r="D3170" t="str">
            <v>sa4&amp;7</v>
          </cell>
          <cell r="E3170" t="str">
            <v>B</v>
          </cell>
          <cell r="F3170" t="str">
            <v>MENTAL HEALTH PSYCHIATRIST</v>
          </cell>
          <cell r="G3170" t="str">
            <v>4735A</v>
          </cell>
          <cell r="H3170">
            <v>12844</v>
          </cell>
          <cell r="I3170">
            <v>1</v>
          </cell>
          <cell r="J3170">
            <v>6</v>
          </cell>
          <cell r="K3170">
            <v>0.5</v>
          </cell>
          <cell r="L3170">
            <v>77064</v>
          </cell>
        </row>
        <row r="3171">
          <cell r="A3171">
            <v>104293</v>
          </cell>
          <cell r="B3171">
            <v>23001</v>
          </cell>
          <cell r="C3171">
            <v>20488</v>
          </cell>
          <cell r="D3171" t="str">
            <v>sa4&amp;7</v>
          </cell>
          <cell r="E3171" t="str">
            <v>B</v>
          </cell>
          <cell r="F3171" t="str">
            <v>MENTAL HEALTH PSYCHIATRIST</v>
          </cell>
          <cell r="G3171" t="str">
            <v>4735A</v>
          </cell>
          <cell r="H3171">
            <v>12844</v>
          </cell>
          <cell r="I3171">
            <v>1</v>
          </cell>
          <cell r="J3171">
            <v>12</v>
          </cell>
          <cell r="K3171">
            <v>1</v>
          </cell>
          <cell r="L3171">
            <v>154128</v>
          </cell>
        </row>
        <row r="3172">
          <cell r="A3172">
            <v>100600</v>
          </cell>
          <cell r="B3172">
            <v>20488</v>
          </cell>
          <cell r="C3172">
            <v>20488</v>
          </cell>
          <cell r="D3172" t="str">
            <v>sa4&amp;7</v>
          </cell>
          <cell r="E3172" t="str">
            <v>B</v>
          </cell>
          <cell r="F3172" t="str">
            <v>MNTL HLTH CLINICAL PROGRAM HEAD</v>
          </cell>
          <cell r="G3172" t="str">
            <v>4726A</v>
          </cell>
          <cell r="H3172">
            <v>8709.73</v>
          </cell>
          <cell r="I3172">
            <v>1</v>
          </cell>
          <cell r="J3172">
            <v>12</v>
          </cell>
          <cell r="K3172">
            <v>1</v>
          </cell>
          <cell r="L3172">
            <v>104516.76</v>
          </cell>
        </row>
        <row r="3173">
          <cell r="A3173">
            <v>106168</v>
          </cell>
          <cell r="B3173">
            <v>18676</v>
          </cell>
          <cell r="C3173">
            <v>20488</v>
          </cell>
          <cell r="D3173" t="str">
            <v>sa4&amp;7</v>
          </cell>
          <cell r="E3173" t="str">
            <v>B</v>
          </cell>
          <cell r="F3173" t="str">
            <v xml:space="preserve">OCCUPATIONAL THERAPIST I </v>
          </cell>
          <cell r="G3173" t="str">
            <v>5856A</v>
          </cell>
          <cell r="H3173">
            <v>5756.27</v>
          </cell>
          <cell r="I3173">
            <v>1</v>
          </cell>
          <cell r="J3173">
            <v>12</v>
          </cell>
          <cell r="K3173">
            <v>1</v>
          </cell>
          <cell r="L3173">
            <v>68715.399999999994</v>
          </cell>
        </row>
        <row r="3174">
          <cell r="A3174">
            <v>102591</v>
          </cell>
          <cell r="B3174">
            <v>20488</v>
          </cell>
          <cell r="C3174">
            <v>20488</v>
          </cell>
          <cell r="D3174" t="str">
            <v>sa4&amp;7</v>
          </cell>
          <cell r="E3174" t="str">
            <v>B</v>
          </cell>
          <cell r="F3174" t="str">
            <v xml:space="preserve">PATIENT FINANCIAL SERVICES WORKER  </v>
          </cell>
          <cell r="G3174" t="str">
            <v>9193A</v>
          </cell>
          <cell r="H3174">
            <v>3403.55</v>
          </cell>
          <cell r="I3174">
            <v>1</v>
          </cell>
          <cell r="J3174">
            <v>12</v>
          </cell>
          <cell r="K3174">
            <v>1</v>
          </cell>
          <cell r="L3174">
            <v>40842.6</v>
          </cell>
        </row>
        <row r="3175">
          <cell r="A3175">
            <v>102597</v>
          </cell>
          <cell r="B3175">
            <v>23036</v>
          </cell>
          <cell r="C3175">
            <v>20488</v>
          </cell>
          <cell r="D3175" t="str">
            <v>sa4&amp;7</v>
          </cell>
          <cell r="E3175" t="str">
            <v>B</v>
          </cell>
          <cell r="F3175" t="str">
            <v xml:space="preserve">PATIENT FINANCIAL SERVICES WORKER  </v>
          </cell>
          <cell r="G3175" t="str">
            <v>9193A</v>
          </cell>
          <cell r="H3175">
            <v>3403.55</v>
          </cell>
          <cell r="I3175">
            <v>1</v>
          </cell>
          <cell r="J3175">
            <v>12</v>
          </cell>
          <cell r="K3175">
            <v>1</v>
          </cell>
          <cell r="L3175">
            <v>40842.6</v>
          </cell>
        </row>
        <row r="3176">
          <cell r="A3176">
            <v>104123</v>
          </cell>
          <cell r="B3176">
            <v>20488</v>
          </cell>
          <cell r="C3176">
            <v>20488</v>
          </cell>
          <cell r="D3176" t="str">
            <v>sa4&amp;7</v>
          </cell>
          <cell r="E3176" t="str">
            <v>B</v>
          </cell>
          <cell r="F3176" t="str">
            <v>PSYCHIATRIC SOCIAL WORKER II</v>
          </cell>
          <cell r="G3176" t="str">
            <v>9035A</v>
          </cell>
          <cell r="H3176">
            <v>5425.82</v>
          </cell>
          <cell r="I3176">
            <v>1</v>
          </cell>
          <cell r="J3176">
            <v>12</v>
          </cell>
          <cell r="K3176">
            <v>1</v>
          </cell>
          <cell r="L3176">
            <v>65109.84</v>
          </cell>
        </row>
        <row r="3177">
          <cell r="A3177">
            <v>104124</v>
          </cell>
          <cell r="B3177">
            <v>20488</v>
          </cell>
          <cell r="C3177">
            <v>20488</v>
          </cell>
          <cell r="D3177" t="str">
            <v>sa4&amp;7</v>
          </cell>
          <cell r="E3177" t="str">
            <v>B</v>
          </cell>
          <cell r="F3177" t="str">
            <v>PSYCHIATRIC SOCIAL WORKER II</v>
          </cell>
          <cell r="G3177" t="str">
            <v>9035A</v>
          </cell>
          <cell r="H3177">
            <v>5425.82</v>
          </cell>
          <cell r="I3177">
            <v>1</v>
          </cell>
          <cell r="J3177">
            <v>12</v>
          </cell>
          <cell r="K3177">
            <v>1</v>
          </cell>
          <cell r="L3177">
            <v>65109.84</v>
          </cell>
        </row>
        <row r="3178">
          <cell r="A3178">
            <v>104125</v>
          </cell>
          <cell r="B3178">
            <v>20488</v>
          </cell>
          <cell r="C3178">
            <v>20488</v>
          </cell>
          <cell r="D3178" t="str">
            <v>sa4&amp;7</v>
          </cell>
          <cell r="E3178" t="str">
            <v>B</v>
          </cell>
          <cell r="F3178" t="str">
            <v>PSYCHIATRIC SOCIAL WORKER II</v>
          </cell>
          <cell r="G3178" t="str">
            <v>9035A</v>
          </cell>
          <cell r="H3178">
            <v>5425.82</v>
          </cell>
          <cell r="I3178">
            <v>1</v>
          </cell>
          <cell r="J3178">
            <v>12</v>
          </cell>
          <cell r="K3178">
            <v>1</v>
          </cell>
          <cell r="L3178">
            <v>65109.84</v>
          </cell>
        </row>
        <row r="3179">
          <cell r="A3179">
            <v>104166</v>
          </cell>
          <cell r="B3179">
            <v>20488</v>
          </cell>
          <cell r="C3179">
            <v>20488</v>
          </cell>
          <cell r="D3179" t="str">
            <v>sa4&amp;7</v>
          </cell>
          <cell r="E3179" t="str">
            <v>B</v>
          </cell>
          <cell r="F3179" t="str">
            <v>PSYCHIATRIC SOCIAL WORKER II</v>
          </cell>
          <cell r="G3179" t="str">
            <v>9035A</v>
          </cell>
          <cell r="H3179">
            <v>5425.82</v>
          </cell>
          <cell r="I3179">
            <v>1</v>
          </cell>
          <cell r="J3179">
            <v>12</v>
          </cell>
          <cell r="K3179">
            <v>1</v>
          </cell>
          <cell r="L3179">
            <v>65109.84</v>
          </cell>
        </row>
        <row r="3180">
          <cell r="A3180">
            <v>104202</v>
          </cell>
          <cell r="B3180">
            <v>20488</v>
          </cell>
          <cell r="C3180">
            <v>20488</v>
          </cell>
          <cell r="D3180" t="str">
            <v>sa4&amp;7</v>
          </cell>
          <cell r="E3180" t="str">
            <v>B</v>
          </cell>
          <cell r="F3180" t="str">
            <v>PSYCHIATRIC SOCIAL WORKER II</v>
          </cell>
          <cell r="G3180" t="str">
            <v>9035A</v>
          </cell>
          <cell r="H3180">
            <v>5425.82</v>
          </cell>
          <cell r="I3180">
            <v>1</v>
          </cell>
          <cell r="J3180">
            <v>12</v>
          </cell>
          <cell r="K3180">
            <v>1</v>
          </cell>
          <cell r="L3180">
            <v>65109.84</v>
          </cell>
        </row>
        <row r="3181">
          <cell r="A3181">
            <v>102224</v>
          </cell>
          <cell r="B3181">
            <v>20488</v>
          </cell>
          <cell r="C3181">
            <v>20488</v>
          </cell>
          <cell r="D3181" t="str">
            <v>sa4&amp;7</v>
          </cell>
          <cell r="E3181" t="str">
            <v>B</v>
          </cell>
          <cell r="F3181" t="str">
            <v xml:space="preserve">SECRETARY III                      </v>
          </cell>
          <cell r="G3181" t="str">
            <v>2096A</v>
          </cell>
          <cell r="H3181">
            <v>3387</v>
          </cell>
          <cell r="I3181">
            <v>1</v>
          </cell>
          <cell r="J3181">
            <v>12</v>
          </cell>
          <cell r="K3181">
            <v>1</v>
          </cell>
          <cell r="L3181">
            <v>40643.839999999997</v>
          </cell>
        </row>
        <row r="3182">
          <cell r="A3182">
            <v>106195</v>
          </cell>
          <cell r="B3182">
            <v>18676</v>
          </cell>
          <cell r="C3182">
            <v>20488</v>
          </cell>
          <cell r="D3182" t="str">
            <v>sa4&amp;7</v>
          </cell>
          <cell r="E3182" t="str">
            <v>B</v>
          </cell>
          <cell r="F3182" t="str">
            <v xml:space="preserve">SENIOR COMMUNITY WORKER I          </v>
          </cell>
          <cell r="G3182" t="str">
            <v>8104A</v>
          </cell>
          <cell r="H3182">
            <v>3087.73</v>
          </cell>
          <cell r="I3182">
            <v>1</v>
          </cell>
          <cell r="J3182">
            <v>12</v>
          </cell>
          <cell r="K3182">
            <v>1</v>
          </cell>
          <cell r="L3182">
            <v>37052.76</v>
          </cell>
        </row>
        <row r="3183">
          <cell r="A3183">
            <v>101440</v>
          </cell>
          <cell r="B3183">
            <v>20488</v>
          </cell>
          <cell r="C3183">
            <v>20488</v>
          </cell>
          <cell r="D3183" t="str">
            <v>sa4&amp;7</v>
          </cell>
          <cell r="E3183" t="str">
            <v>B</v>
          </cell>
          <cell r="F3183" t="str">
            <v xml:space="preserve">SENIOR COMMUNITY WORKER II         </v>
          </cell>
          <cell r="G3183" t="str">
            <v>8105A</v>
          </cell>
          <cell r="H3183">
            <v>3428.36</v>
          </cell>
          <cell r="I3183">
            <v>1</v>
          </cell>
          <cell r="J3183">
            <v>12</v>
          </cell>
          <cell r="K3183">
            <v>1</v>
          </cell>
          <cell r="L3183">
            <v>41140.32</v>
          </cell>
        </row>
        <row r="3184">
          <cell r="A3184">
            <v>104921</v>
          </cell>
          <cell r="B3184">
            <v>20488</v>
          </cell>
          <cell r="C3184">
            <v>20488</v>
          </cell>
          <cell r="D3184" t="str">
            <v>sa4&amp;7</v>
          </cell>
          <cell r="E3184" t="str">
            <v>B</v>
          </cell>
          <cell r="F3184" t="str">
            <v xml:space="preserve">SUPVG PSYCHIATRIC SOCIAL WORKER    </v>
          </cell>
          <cell r="G3184" t="str">
            <v>9038A</v>
          </cell>
          <cell r="H3184">
            <v>6062.45</v>
          </cell>
          <cell r="I3184">
            <v>1</v>
          </cell>
          <cell r="J3184">
            <v>12</v>
          </cell>
          <cell r="K3184">
            <v>1</v>
          </cell>
          <cell r="L3184">
            <v>72749.399999999994</v>
          </cell>
        </row>
        <row r="3185">
          <cell r="A3185">
            <v>103449</v>
          </cell>
          <cell r="B3185">
            <v>20679</v>
          </cell>
          <cell r="C3185">
            <v>20679</v>
          </cell>
          <cell r="D3185" t="str">
            <v>sa4&amp;7</v>
          </cell>
          <cell r="E3185" t="str">
            <v>B</v>
          </cell>
          <cell r="F3185" t="str">
            <v>CLINICAL PSYCHOLOGIST II</v>
          </cell>
          <cell r="G3185" t="str">
            <v>8697A</v>
          </cell>
          <cell r="H3185">
            <v>6993.82</v>
          </cell>
          <cell r="I3185">
            <v>1</v>
          </cell>
          <cell r="J3185">
            <v>12</v>
          </cell>
          <cell r="K3185">
            <v>1</v>
          </cell>
          <cell r="L3185">
            <v>83925.52</v>
          </cell>
        </row>
        <row r="3186">
          <cell r="A3186">
            <v>104150</v>
          </cell>
          <cell r="B3186">
            <v>18677</v>
          </cell>
          <cell r="C3186">
            <v>20679</v>
          </cell>
          <cell r="D3186" t="str">
            <v>sa4&amp;7</v>
          </cell>
          <cell r="E3186" t="str">
            <v>B</v>
          </cell>
          <cell r="F3186" t="str">
            <v>INTERMEDIATE TYPIST-CLERK</v>
          </cell>
          <cell r="G3186" t="str">
            <v>2214A</v>
          </cell>
          <cell r="H3186">
            <v>2675.27</v>
          </cell>
          <cell r="I3186">
            <v>1</v>
          </cell>
          <cell r="J3186">
            <v>12</v>
          </cell>
          <cell r="K3186">
            <v>1</v>
          </cell>
          <cell r="L3186">
            <v>32103.16</v>
          </cell>
        </row>
        <row r="3187">
          <cell r="A3187">
            <v>106089</v>
          </cell>
          <cell r="B3187">
            <v>18676</v>
          </cell>
          <cell r="C3187">
            <v>20679</v>
          </cell>
          <cell r="D3187" t="str">
            <v>sa4&amp;7</v>
          </cell>
          <cell r="E3187" t="str">
            <v>B</v>
          </cell>
          <cell r="F3187" t="str">
            <v>INTERMEDIATE TYPIST-CLERK</v>
          </cell>
          <cell r="G3187" t="str">
            <v>2214A</v>
          </cell>
          <cell r="H3187">
            <v>2675.27</v>
          </cell>
          <cell r="I3187">
            <v>1</v>
          </cell>
          <cell r="J3187">
            <v>12</v>
          </cell>
          <cell r="K3187">
            <v>1</v>
          </cell>
          <cell r="L3187">
            <v>32103.16</v>
          </cell>
        </row>
        <row r="3188">
          <cell r="A3188">
            <v>109305</v>
          </cell>
          <cell r="B3188">
            <v>20679</v>
          </cell>
          <cell r="C3188">
            <v>20679</v>
          </cell>
          <cell r="D3188" t="str">
            <v>sa4&amp;7</v>
          </cell>
          <cell r="E3188" t="str">
            <v>B</v>
          </cell>
          <cell r="F3188" t="str">
            <v>INTERMEDIATE TYPIST-CLERK</v>
          </cell>
          <cell r="G3188" t="str">
            <v>2214A</v>
          </cell>
          <cell r="H3188">
            <v>2675.27</v>
          </cell>
          <cell r="I3188">
            <v>1</v>
          </cell>
          <cell r="J3188">
            <v>12</v>
          </cell>
          <cell r="K3188">
            <v>1</v>
          </cell>
          <cell r="L3188">
            <v>32103.16</v>
          </cell>
        </row>
        <row r="3189">
          <cell r="A3189">
            <v>109663</v>
          </cell>
          <cell r="B3189">
            <v>20679</v>
          </cell>
          <cell r="C3189">
            <v>20679</v>
          </cell>
          <cell r="D3189" t="str">
            <v>sa4&amp;7</v>
          </cell>
          <cell r="E3189" t="str">
            <v>B</v>
          </cell>
          <cell r="F3189" t="str">
            <v>INTERMEDIATE TYPIST-CLERK</v>
          </cell>
          <cell r="G3189" t="str">
            <v>2214A</v>
          </cell>
          <cell r="H3189">
            <v>2675.27</v>
          </cell>
          <cell r="I3189">
            <v>1</v>
          </cell>
          <cell r="J3189">
            <v>12</v>
          </cell>
          <cell r="K3189">
            <v>1</v>
          </cell>
          <cell r="L3189">
            <v>32103.24</v>
          </cell>
        </row>
        <row r="3190">
          <cell r="A3190">
            <v>100698</v>
          </cell>
          <cell r="B3190">
            <v>20679</v>
          </cell>
          <cell r="C3190">
            <v>20679</v>
          </cell>
          <cell r="D3190" t="str">
            <v>sa4&amp;7</v>
          </cell>
          <cell r="E3190" t="str">
            <v>B</v>
          </cell>
          <cell r="F3190" t="str">
            <v>MENTAL HEALTH COUNSELOR, RN</v>
          </cell>
          <cell r="G3190" t="str">
            <v>5278A</v>
          </cell>
          <cell r="H3190">
            <v>6275.27</v>
          </cell>
          <cell r="I3190">
            <v>1</v>
          </cell>
          <cell r="J3190">
            <v>12</v>
          </cell>
          <cell r="K3190">
            <v>1</v>
          </cell>
          <cell r="L3190">
            <v>76804.323333333334</v>
          </cell>
        </row>
        <row r="3191">
          <cell r="A3191">
            <v>101841</v>
          </cell>
          <cell r="B3191">
            <v>20679</v>
          </cell>
          <cell r="C3191">
            <v>20679</v>
          </cell>
          <cell r="D3191" t="str">
            <v>sa4&amp;7</v>
          </cell>
          <cell r="E3191" t="str">
            <v>B</v>
          </cell>
          <cell r="F3191" t="str">
            <v>MENTAL HEALTH COUNSELOR, RN</v>
          </cell>
          <cell r="G3191" t="str">
            <v>5278A</v>
          </cell>
          <cell r="H3191">
            <v>6275.27</v>
          </cell>
          <cell r="I3191">
            <v>1</v>
          </cell>
          <cell r="J3191">
            <v>12</v>
          </cell>
          <cell r="K3191">
            <v>1</v>
          </cell>
          <cell r="L3191">
            <v>76804.323333333334</v>
          </cell>
        </row>
        <row r="3192">
          <cell r="A3192">
            <v>102863</v>
          </cell>
          <cell r="B3192">
            <v>20450</v>
          </cell>
          <cell r="C3192">
            <v>20679</v>
          </cell>
          <cell r="D3192" t="str">
            <v>sa4&amp;7</v>
          </cell>
          <cell r="E3192" t="str">
            <v>B</v>
          </cell>
          <cell r="F3192" t="str">
            <v>MENTAL HEALTH COUNSELOR, RN</v>
          </cell>
          <cell r="G3192" t="str">
            <v>5278A</v>
          </cell>
          <cell r="H3192">
            <v>6275.27</v>
          </cell>
          <cell r="I3192">
            <v>1</v>
          </cell>
          <cell r="J3192">
            <v>12</v>
          </cell>
          <cell r="K3192">
            <v>1</v>
          </cell>
          <cell r="L3192">
            <v>76804.323333333334</v>
          </cell>
        </row>
        <row r="3193">
          <cell r="A3193">
            <v>104496</v>
          </cell>
          <cell r="B3193">
            <v>20679</v>
          </cell>
          <cell r="C3193">
            <v>20679</v>
          </cell>
          <cell r="D3193" t="str">
            <v>sa4&amp;7</v>
          </cell>
          <cell r="E3193" t="str">
            <v>B</v>
          </cell>
          <cell r="F3193" t="str">
            <v>MENTAL HEALTH COUNSELOR, RN</v>
          </cell>
          <cell r="G3193" t="str">
            <v>5278A</v>
          </cell>
          <cell r="H3193">
            <v>6275.27</v>
          </cell>
          <cell r="I3193">
            <v>1</v>
          </cell>
          <cell r="J3193">
            <v>12</v>
          </cell>
          <cell r="K3193">
            <v>1</v>
          </cell>
          <cell r="L3193">
            <v>76804.323333333334</v>
          </cell>
        </row>
        <row r="3194">
          <cell r="A3194">
            <v>105009</v>
          </cell>
          <cell r="B3194">
            <v>20468</v>
          </cell>
          <cell r="C3194">
            <v>20679</v>
          </cell>
          <cell r="D3194" t="str">
            <v>sa4&amp;7</v>
          </cell>
          <cell r="E3194" t="str">
            <v>B</v>
          </cell>
          <cell r="F3194" t="str">
            <v>MENTAL HEALTH COUNSELOR, RN</v>
          </cell>
          <cell r="G3194" t="str">
            <v>5278A</v>
          </cell>
          <cell r="H3194">
            <v>6275.27</v>
          </cell>
          <cell r="I3194">
            <v>1</v>
          </cell>
          <cell r="J3194">
            <v>12</v>
          </cell>
          <cell r="K3194">
            <v>1</v>
          </cell>
          <cell r="L3194">
            <v>76804.323333333334</v>
          </cell>
        </row>
        <row r="3195">
          <cell r="A3195">
            <v>101840</v>
          </cell>
          <cell r="B3195">
            <v>20679</v>
          </cell>
          <cell r="C3195">
            <v>20679</v>
          </cell>
          <cell r="D3195" t="str">
            <v>sa4&amp;7</v>
          </cell>
          <cell r="E3195" t="str">
            <v>B</v>
          </cell>
          <cell r="F3195" t="str">
            <v>MNTL HLTH CLINICAL PROGRAM HEAD</v>
          </cell>
          <cell r="G3195" t="str">
            <v>4726A</v>
          </cell>
          <cell r="H3195">
            <v>8709.73</v>
          </cell>
          <cell r="I3195">
            <v>1</v>
          </cell>
          <cell r="J3195">
            <v>12</v>
          </cell>
          <cell r="K3195">
            <v>1</v>
          </cell>
          <cell r="L3195">
            <v>104516.76</v>
          </cell>
        </row>
        <row r="3196">
          <cell r="A3196">
            <v>101219</v>
          </cell>
          <cell r="B3196">
            <v>20679</v>
          </cell>
          <cell r="C3196">
            <v>20679</v>
          </cell>
          <cell r="D3196" t="str">
            <v>sa4&amp;7</v>
          </cell>
          <cell r="E3196" t="str">
            <v>B</v>
          </cell>
          <cell r="F3196" t="str">
            <v>PSYCHIATRIC SOCIAL WORKER II</v>
          </cell>
          <cell r="G3196" t="str">
            <v>9035A</v>
          </cell>
          <cell r="H3196">
            <v>5425.82</v>
          </cell>
          <cell r="I3196">
            <v>1</v>
          </cell>
          <cell r="J3196">
            <v>12</v>
          </cell>
          <cell r="K3196">
            <v>1</v>
          </cell>
          <cell r="L3196">
            <v>65109.84</v>
          </cell>
        </row>
        <row r="3197">
          <cell r="A3197">
            <v>101855</v>
          </cell>
          <cell r="B3197">
            <v>23036</v>
          </cell>
          <cell r="C3197">
            <v>20679</v>
          </cell>
          <cell r="D3197" t="str">
            <v>sa4&amp;7</v>
          </cell>
          <cell r="E3197" t="str">
            <v>B</v>
          </cell>
          <cell r="F3197" t="str">
            <v>PSYCHIATRIC SOCIAL WORKER II</v>
          </cell>
          <cell r="G3197" t="str">
            <v>9035A</v>
          </cell>
          <cell r="H3197">
            <v>5425.82</v>
          </cell>
          <cell r="I3197">
            <v>1</v>
          </cell>
          <cell r="J3197">
            <v>12</v>
          </cell>
          <cell r="K3197">
            <v>1</v>
          </cell>
          <cell r="L3197">
            <v>65109.84</v>
          </cell>
        </row>
        <row r="3198">
          <cell r="A3198">
            <v>103450</v>
          </cell>
          <cell r="B3198">
            <v>20679</v>
          </cell>
          <cell r="C3198">
            <v>20679</v>
          </cell>
          <cell r="D3198" t="str">
            <v>sa4&amp;7</v>
          </cell>
          <cell r="E3198" t="str">
            <v>B</v>
          </cell>
          <cell r="F3198" t="str">
            <v>PSYCHIATRIC SOCIAL WORKER II</v>
          </cell>
          <cell r="G3198" t="str">
            <v>9035A</v>
          </cell>
          <cell r="H3198">
            <v>5425.82</v>
          </cell>
          <cell r="I3198">
            <v>1</v>
          </cell>
          <cell r="J3198">
            <v>12</v>
          </cell>
          <cell r="K3198">
            <v>1</v>
          </cell>
          <cell r="L3198">
            <v>65109.84</v>
          </cell>
        </row>
        <row r="3199">
          <cell r="A3199">
            <v>103451</v>
          </cell>
          <cell r="B3199">
            <v>20679</v>
          </cell>
          <cell r="C3199">
            <v>20679</v>
          </cell>
          <cell r="D3199" t="str">
            <v>sa4&amp;7</v>
          </cell>
          <cell r="E3199" t="str">
            <v>B</v>
          </cell>
          <cell r="F3199" t="str">
            <v>PSYCHIATRIC SOCIAL WORKER II</v>
          </cell>
          <cell r="G3199" t="str">
            <v>9035A</v>
          </cell>
          <cell r="H3199">
            <v>5425.82</v>
          </cell>
          <cell r="I3199">
            <v>1</v>
          </cell>
          <cell r="J3199">
            <v>12</v>
          </cell>
          <cell r="K3199">
            <v>1</v>
          </cell>
          <cell r="L3199">
            <v>65109.84</v>
          </cell>
        </row>
        <row r="3200">
          <cell r="A3200">
            <v>106028</v>
          </cell>
          <cell r="B3200">
            <v>21533</v>
          </cell>
          <cell r="C3200">
            <v>20679</v>
          </cell>
          <cell r="D3200" t="str">
            <v>sa4&amp;7</v>
          </cell>
          <cell r="E3200" t="str">
            <v>B</v>
          </cell>
          <cell r="F3200" t="str">
            <v>PSYCHIATRIC SOCIAL WORKER II</v>
          </cell>
          <cell r="G3200" t="str">
            <v>9035A</v>
          </cell>
          <cell r="H3200">
            <v>5425.82</v>
          </cell>
          <cell r="I3200">
            <v>1</v>
          </cell>
          <cell r="J3200">
            <v>12</v>
          </cell>
          <cell r="K3200">
            <v>1</v>
          </cell>
          <cell r="L3200">
            <v>65109.84</v>
          </cell>
        </row>
        <row r="3201">
          <cell r="A3201">
            <v>109304</v>
          </cell>
          <cell r="B3201">
            <v>20679</v>
          </cell>
          <cell r="C3201">
            <v>20679</v>
          </cell>
          <cell r="D3201" t="str">
            <v>sa4&amp;7</v>
          </cell>
          <cell r="E3201" t="str">
            <v>B</v>
          </cell>
          <cell r="F3201" t="str">
            <v>PSYCHIATRIC SOCIAL WORKER II</v>
          </cell>
          <cell r="G3201" t="str">
            <v>9035A</v>
          </cell>
          <cell r="H3201">
            <v>5425.82</v>
          </cell>
          <cell r="I3201">
            <v>1</v>
          </cell>
          <cell r="J3201">
            <v>12</v>
          </cell>
          <cell r="K3201">
            <v>1</v>
          </cell>
          <cell r="L3201">
            <v>65109.760000000002</v>
          </cell>
        </row>
        <row r="3202">
          <cell r="A3202">
            <v>106046</v>
          </cell>
          <cell r="B3202">
            <v>21533</v>
          </cell>
          <cell r="C3202">
            <v>20679</v>
          </cell>
          <cell r="D3202" t="str">
            <v>sa4&amp;7</v>
          </cell>
          <cell r="E3202" t="str">
            <v>B</v>
          </cell>
          <cell r="F3202" t="str">
            <v>REHABILITATION COUNSELOR II</v>
          </cell>
          <cell r="G3202" t="str">
            <v>8593A</v>
          </cell>
          <cell r="H3202">
            <v>4076.09</v>
          </cell>
          <cell r="I3202">
            <v>1</v>
          </cell>
          <cell r="J3202">
            <v>12</v>
          </cell>
          <cell r="K3202">
            <v>1</v>
          </cell>
          <cell r="L3202">
            <v>48922.8</v>
          </cell>
        </row>
        <row r="3203">
          <cell r="A3203">
            <v>103452</v>
          </cell>
          <cell r="B3203">
            <v>20679</v>
          </cell>
          <cell r="C3203">
            <v>20679</v>
          </cell>
          <cell r="D3203" t="str">
            <v>sa4&amp;7</v>
          </cell>
          <cell r="E3203" t="str">
            <v>B</v>
          </cell>
          <cell r="F3203" t="str">
            <v>SENIOR MENTAL HEALTH COUNSELOR, RN</v>
          </cell>
          <cell r="G3203" t="str">
            <v>5280A</v>
          </cell>
          <cell r="H3203">
            <v>6790.09</v>
          </cell>
          <cell r="I3203">
            <v>1</v>
          </cell>
          <cell r="J3203">
            <v>12</v>
          </cell>
          <cell r="K3203">
            <v>1</v>
          </cell>
          <cell r="L3203">
            <v>83105.40203389831</v>
          </cell>
        </row>
        <row r="3204">
          <cell r="A3204">
            <v>101502</v>
          </cell>
          <cell r="B3204">
            <v>20679</v>
          </cell>
          <cell r="C3204">
            <v>20679</v>
          </cell>
          <cell r="D3204" t="str">
            <v>sa4&amp;7</v>
          </cell>
          <cell r="E3204" t="str">
            <v>B</v>
          </cell>
          <cell r="F3204" t="str">
            <v xml:space="preserve">SENIOR TYPIST-CLERK                </v>
          </cell>
          <cell r="G3204" t="str">
            <v>2216A</v>
          </cell>
          <cell r="H3204">
            <v>3013.55</v>
          </cell>
          <cell r="I3204">
            <v>1</v>
          </cell>
          <cell r="J3204">
            <v>12</v>
          </cell>
          <cell r="K3204">
            <v>1</v>
          </cell>
          <cell r="L3204">
            <v>36162.6</v>
          </cell>
        </row>
        <row r="3205">
          <cell r="A3205">
            <v>104494</v>
          </cell>
          <cell r="B3205">
            <v>20679</v>
          </cell>
          <cell r="C3205">
            <v>20679</v>
          </cell>
          <cell r="D3205" t="str">
            <v>sa4&amp;7</v>
          </cell>
          <cell r="E3205" t="str">
            <v>B</v>
          </cell>
          <cell r="F3205" t="str">
            <v xml:space="preserve">SR COMMUN MENTAL HLTH PSYCHOLOGIST </v>
          </cell>
          <cell r="G3205" t="str">
            <v>8712A</v>
          </cell>
          <cell r="H3205">
            <v>7311.45</v>
          </cell>
          <cell r="I3205">
            <v>1</v>
          </cell>
          <cell r="J3205">
            <v>12</v>
          </cell>
          <cell r="K3205">
            <v>1</v>
          </cell>
          <cell r="L3205">
            <v>87737.16</v>
          </cell>
        </row>
        <row r="3206">
          <cell r="A3206">
            <v>110412</v>
          </cell>
          <cell r="B3206">
            <v>20679</v>
          </cell>
          <cell r="D3206" t="str">
            <v>sa4&amp;7</v>
          </cell>
          <cell r="E3206" t="str">
            <v>B</v>
          </cell>
          <cell r="F3206" t="str">
            <v xml:space="preserve">SR COMMUN MENTAL HLTH PSYCHOLOGIST </v>
          </cell>
          <cell r="G3206" t="str">
            <v>8712A</v>
          </cell>
          <cell r="H3206">
            <v>7311.45</v>
          </cell>
          <cell r="J3206">
            <v>10</v>
          </cell>
          <cell r="K3206">
            <v>1</v>
          </cell>
          <cell r="L3206">
            <v>73114.5</v>
          </cell>
        </row>
        <row r="3207">
          <cell r="A3207">
            <v>104524</v>
          </cell>
          <cell r="B3207">
            <v>20679</v>
          </cell>
          <cell r="C3207">
            <v>20679</v>
          </cell>
          <cell r="D3207" t="str">
            <v>sa4&amp;7</v>
          </cell>
          <cell r="E3207" t="str">
            <v>B</v>
          </cell>
          <cell r="F3207" t="str">
            <v xml:space="preserve">SUPVG PSYCHIATRIC SOCIAL WORKER    </v>
          </cell>
          <cell r="G3207" t="str">
            <v>9038A</v>
          </cell>
          <cell r="H3207">
            <v>6062.45</v>
          </cell>
          <cell r="I3207">
            <v>1</v>
          </cell>
          <cell r="J3207">
            <v>12</v>
          </cell>
          <cell r="K3207">
            <v>1</v>
          </cell>
          <cell r="L3207">
            <v>72749.399999999994</v>
          </cell>
        </row>
        <row r="3208">
          <cell r="A3208">
            <v>110413</v>
          </cell>
          <cell r="C3208">
            <v>20679</v>
          </cell>
          <cell r="D3208" t="str">
            <v>sa4&amp;7</v>
          </cell>
          <cell r="E3208" t="str">
            <v>B</v>
          </cell>
          <cell r="F3208" t="str">
            <v xml:space="preserve">SUPVG PSYCHIATRIC SOCIAL WORKER    </v>
          </cell>
          <cell r="G3208" t="str">
            <v>9038A</v>
          </cell>
          <cell r="H3208">
            <v>6062.45</v>
          </cell>
          <cell r="J3208">
            <v>10</v>
          </cell>
          <cell r="K3208">
            <v>1</v>
          </cell>
          <cell r="L3208">
            <v>60624.5</v>
          </cell>
        </row>
        <row r="3209">
          <cell r="A3209">
            <v>103158</v>
          </cell>
          <cell r="B3209">
            <v>20449</v>
          </cell>
          <cell r="C3209">
            <v>20449</v>
          </cell>
          <cell r="D3209" t="str">
            <v>sa4&amp;7</v>
          </cell>
          <cell r="E3209" t="str">
            <v>B</v>
          </cell>
          <cell r="F3209" t="str">
            <v xml:space="preserve">CHIEF MENTAL HEALTH PSYCHIATRIST   </v>
          </cell>
          <cell r="G3209" t="str">
            <v>4739A</v>
          </cell>
          <cell r="H3209">
            <v>15046</v>
          </cell>
          <cell r="I3209">
            <v>1</v>
          </cell>
          <cell r="J3209">
            <v>3</v>
          </cell>
          <cell r="K3209">
            <v>0.25</v>
          </cell>
          <cell r="L3209">
            <v>45138</v>
          </cell>
        </row>
        <row r="3210">
          <cell r="A3210">
            <v>104351</v>
          </cell>
          <cell r="B3210">
            <v>20449</v>
          </cell>
          <cell r="C3210">
            <v>20449</v>
          </cell>
          <cell r="D3210" t="str">
            <v>sa4&amp;7</v>
          </cell>
          <cell r="E3210" t="str">
            <v>B</v>
          </cell>
          <cell r="F3210" t="str">
            <v xml:space="preserve">INTERMEDIATE CLERK                 </v>
          </cell>
          <cell r="G3210" t="str">
            <v>1138A</v>
          </cell>
          <cell r="H3210">
            <v>2611.09</v>
          </cell>
          <cell r="I3210">
            <v>1</v>
          </cell>
          <cell r="J3210">
            <v>12</v>
          </cell>
          <cell r="K3210">
            <v>1</v>
          </cell>
          <cell r="L3210">
            <v>31333</v>
          </cell>
        </row>
        <row r="3211">
          <cell r="A3211">
            <v>103311</v>
          </cell>
          <cell r="B3211">
            <v>20449</v>
          </cell>
          <cell r="C3211">
            <v>20449</v>
          </cell>
          <cell r="D3211" t="str">
            <v>sa4&amp;7</v>
          </cell>
          <cell r="E3211" t="str">
            <v>B</v>
          </cell>
          <cell r="F3211" t="str">
            <v>MEDICAL CASE WORKER II</v>
          </cell>
          <cell r="G3211" t="str">
            <v>9002A</v>
          </cell>
          <cell r="H3211">
            <v>3938.82</v>
          </cell>
          <cell r="I3211">
            <v>1</v>
          </cell>
          <cell r="J3211">
            <v>12</v>
          </cell>
          <cell r="K3211">
            <v>1</v>
          </cell>
          <cell r="L3211">
            <v>47265.68</v>
          </cell>
        </row>
        <row r="3212">
          <cell r="A3212">
            <v>100706</v>
          </cell>
          <cell r="B3212">
            <v>23010</v>
          </cell>
          <cell r="C3212">
            <v>20449</v>
          </cell>
          <cell r="D3212" t="str">
            <v>sa4&amp;7</v>
          </cell>
          <cell r="E3212" t="str">
            <v>B</v>
          </cell>
          <cell r="F3212" t="str">
            <v>MENTAL HEALTH COUNSELOR, RN</v>
          </cell>
          <cell r="G3212" t="str">
            <v>5278A</v>
          </cell>
          <cell r="H3212">
            <v>6275.27</v>
          </cell>
          <cell r="I3212">
            <v>1</v>
          </cell>
          <cell r="J3212">
            <v>12</v>
          </cell>
          <cell r="K3212">
            <v>1</v>
          </cell>
          <cell r="L3212">
            <v>76804.323333333334</v>
          </cell>
        </row>
        <row r="3213">
          <cell r="A3213">
            <v>103080</v>
          </cell>
          <cell r="B3213">
            <v>20449</v>
          </cell>
          <cell r="C3213">
            <v>20449</v>
          </cell>
          <cell r="D3213" t="str">
            <v>sa4&amp;7</v>
          </cell>
          <cell r="E3213" t="str">
            <v>B</v>
          </cell>
          <cell r="F3213" t="str">
            <v>PSYCHIATRIC SOCIAL WORKER II</v>
          </cell>
          <cell r="G3213" t="str">
            <v>9035A</v>
          </cell>
          <cell r="H3213">
            <v>5425.82</v>
          </cell>
          <cell r="I3213">
            <v>1</v>
          </cell>
          <cell r="J3213">
            <v>12</v>
          </cell>
          <cell r="K3213">
            <v>1</v>
          </cell>
          <cell r="L3213">
            <v>65109.84</v>
          </cell>
        </row>
        <row r="3214">
          <cell r="A3214">
            <v>101273</v>
          </cell>
          <cell r="B3214">
            <v>20449</v>
          </cell>
          <cell r="C3214">
            <v>20449</v>
          </cell>
          <cell r="D3214" t="str">
            <v>sa4&amp;7</v>
          </cell>
          <cell r="E3214" t="str">
            <v>B</v>
          </cell>
          <cell r="F3214" t="str">
            <v>PSYCHIATRIC TECHNICIAN II</v>
          </cell>
          <cell r="G3214" t="str">
            <v>8162A</v>
          </cell>
          <cell r="H3214">
            <v>3420.09</v>
          </cell>
          <cell r="I3214">
            <v>1</v>
          </cell>
          <cell r="J3214">
            <v>12</v>
          </cell>
          <cell r="K3214">
            <v>1</v>
          </cell>
          <cell r="L3214">
            <v>41041.08</v>
          </cell>
        </row>
        <row r="3215">
          <cell r="A3215">
            <v>106216</v>
          </cell>
          <cell r="B3215">
            <v>21542</v>
          </cell>
          <cell r="C3215">
            <v>18213</v>
          </cell>
          <cell r="D3215" t="str">
            <v>sa4&amp;7</v>
          </cell>
          <cell r="E3215" t="str">
            <v>B</v>
          </cell>
          <cell r="F3215" t="str">
            <v>CLINICAL PSYCHOLOGIST II</v>
          </cell>
          <cell r="G3215" t="str">
            <v>8697A</v>
          </cell>
          <cell r="H3215">
            <v>6993.82</v>
          </cell>
          <cell r="I3215">
            <v>1</v>
          </cell>
          <cell r="J3215">
            <v>12</v>
          </cell>
          <cell r="K3215">
            <v>1</v>
          </cell>
          <cell r="L3215">
            <v>83925.52</v>
          </cell>
        </row>
        <row r="3216">
          <cell r="A3216">
            <v>104970</v>
          </cell>
          <cell r="B3216">
            <v>21542</v>
          </cell>
          <cell r="C3216">
            <v>18213</v>
          </cell>
          <cell r="D3216" t="str">
            <v>sa4&amp;7</v>
          </cell>
          <cell r="E3216" t="str">
            <v>B</v>
          </cell>
          <cell r="F3216" t="str">
            <v>MENTAL HEALTH EDUCATION CONSULTANT</v>
          </cell>
          <cell r="G3216" t="str">
            <v>8709A</v>
          </cell>
          <cell r="H3216">
            <v>7115.73</v>
          </cell>
          <cell r="I3216">
            <v>1</v>
          </cell>
          <cell r="J3216">
            <v>12</v>
          </cell>
          <cell r="K3216">
            <v>1</v>
          </cell>
          <cell r="L3216">
            <v>85389.16</v>
          </cell>
        </row>
        <row r="3217">
          <cell r="A3217">
            <v>103903</v>
          </cell>
          <cell r="B3217">
            <v>18213</v>
          </cell>
          <cell r="C3217">
            <v>18213</v>
          </cell>
          <cell r="D3217" t="str">
            <v>sa4&amp;7</v>
          </cell>
          <cell r="E3217" t="str">
            <v>B</v>
          </cell>
          <cell r="F3217" t="str">
            <v>MNTL HLTH CLINICAL PROGRAM HEAD</v>
          </cell>
          <cell r="G3217" t="str">
            <v>4726A</v>
          </cell>
          <cell r="H3217">
            <v>8709.73</v>
          </cell>
          <cell r="I3217">
            <v>1</v>
          </cell>
          <cell r="J3217">
            <v>12</v>
          </cell>
          <cell r="K3217">
            <v>1</v>
          </cell>
          <cell r="L3217">
            <v>104516.76</v>
          </cell>
        </row>
        <row r="3218">
          <cell r="A3218">
            <v>103639</v>
          </cell>
          <cell r="B3218">
            <v>18634</v>
          </cell>
          <cell r="C3218">
            <v>18213</v>
          </cell>
          <cell r="D3218" t="str">
            <v>sa4&amp;7</v>
          </cell>
          <cell r="E3218" t="str">
            <v>B</v>
          </cell>
          <cell r="F3218" t="str">
            <v>PSYCHIATRIC SOCIAL WORKER II</v>
          </cell>
          <cell r="G3218" t="str">
            <v>9035A</v>
          </cell>
          <cell r="H3218">
            <v>5425.82</v>
          </cell>
          <cell r="I3218">
            <v>1</v>
          </cell>
          <cell r="J3218">
            <v>12</v>
          </cell>
          <cell r="K3218">
            <v>1</v>
          </cell>
          <cell r="L3218">
            <v>65109.84</v>
          </cell>
        </row>
        <row r="3219">
          <cell r="A3219">
            <v>103905</v>
          </cell>
          <cell r="B3219">
            <v>18213</v>
          </cell>
          <cell r="C3219">
            <v>18213</v>
          </cell>
          <cell r="D3219" t="str">
            <v>sa4&amp;7</v>
          </cell>
          <cell r="E3219" t="str">
            <v>B</v>
          </cell>
          <cell r="F3219" t="str">
            <v>PSYCHIATRIC SOCIAL WORKER II</v>
          </cell>
          <cell r="G3219" t="str">
            <v>9035A</v>
          </cell>
          <cell r="H3219">
            <v>5425.82</v>
          </cell>
          <cell r="I3219">
            <v>1</v>
          </cell>
          <cell r="J3219">
            <v>12</v>
          </cell>
          <cell r="K3219">
            <v>1</v>
          </cell>
          <cell r="L3219">
            <v>65109.84</v>
          </cell>
        </row>
        <row r="3220">
          <cell r="A3220">
            <v>103925</v>
          </cell>
          <cell r="B3220">
            <v>18213</v>
          </cell>
          <cell r="C3220">
            <v>18213</v>
          </cell>
          <cell r="D3220" t="str">
            <v>sa4&amp;7</v>
          </cell>
          <cell r="E3220" t="str">
            <v>B</v>
          </cell>
          <cell r="F3220" t="str">
            <v>PSYCHIATRIC SOCIAL WORKER II</v>
          </cell>
          <cell r="G3220" t="str">
            <v>9035A</v>
          </cell>
          <cell r="H3220">
            <v>5425.82</v>
          </cell>
          <cell r="I3220">
            <v>1</v>
          </cell>
          <cell r="J3220">
            <v>12</v>
          </cell>
          <cell r="K3220">
            <v>1</v>
          </cell>
          <cell r="L3220">
            <v>65109.84</v>
          </cell>
        </row>
        <row r="3221">
          <cell r="A3221">
            <v>103926</v>
          </cell>
          <cell r="B3221">
            <v>18213</v>
          </cell>
          <cell r="C3221">
            <v>18213</v>
          </cell>
          <cell r="D3221" t="str">
            <v>sa4&amp;7</v>
          </cell>
          <cell r="E3221" t="str">
            <v>B</v>
          </cell>
          <cell r="F3221" t="str">
            <v>PSYCHIATRIC SOCIAL WORKER II</v>
          </cell>
          <cell r="G3221" t="str">
            <v>9035A</v>
          </cell>
          <cell r="H3221">
            <v>5425.82</v>
          </cell>
          <cell r="I3221">
            <v>1</v>
          </cell>
          <cell r="J3221">
            <v>12</v>
          </cell>
          <cell r="K3221">
            <v>1</v>
          </cell>
          <cell r="L3221">
            <v>65109.84</v>
          </cell>
        </row>
        <row r="3222">
          <cell r="A3222">
            <v>103930</v>
          </cell>
          <cell r="B3222">
            <v>18213</v>
          </cell>
          <cell r="C3222">
            <v>18213</v>
          </cell>
          <cell r="D3222" t="str">
            <v>sa4&amp;7</v>
          </cell>
          <cell r="E3222" t="str">
            <v>B</v>
          </cell>
          <cell r="F3222" t="str">
            <v>PSYCHIATRIC SOCIAL WORKER II</v>
          </cell>
          <cell r="G3222" t="str">
            <v>9035A</v>
          </cell>
          <cell r="H3222">
            <v>5425.82</v>
          </cell>
          <cell r="I3222">
            <v>1</v>
          </cell>
          <cell r="J3222">
            <v>12</v>
          </cell>
          <cell r="K3222">
            <v>1</v>
          </cell>
          <cell r="L3222">
            <v>65109.84</v>
          </cell>
        </row>
        <row r="3223">
          <cell r="A3223">
            <v>104205</v>
          </cell>
          <cell r="B3223">
            <v>20487</v>
          </cell>
          <cell r="C3223">
            <v>18213</v>
          </cell>
          <cell r="D3223" t="str">
            <v>sa4&amp;7</v>
          </cell>
          <cell r="E3223" t="str">
            <v>B</v>
          </cell>
          <cell r="F3223" t="str">
            <v>PSYCHIATRIC SOCIAL WORKER II</v>
          </cell>
          <cell r="G3223" t="str">
            <v>9035A</v>
          </cell>
          <cell r="H3223">
            <v>5425.82</v>
          </cell>
          <cell r="I3223">
            <v>1</v>
          </cell>
          <cell r="J3223">
            <v>12</v>
          </cell>
          <cell r="K3223">
            <v>1</v>
          </cell>
          <cell r="L3223">
            <v>65109.84</v>
          </cell>
        </row>
        <row r="3224">
          <cell r="A3224">
            <v>101317</v>
          </cell>
          <cell r="B3224">
            <v>18213</v>
          </cell>
          <cell r="C3224">
            <v>18213</v>
          </cell>
          <cell r="D3224" t="str">
            <v>sa4&amp;7</v>
          </cell>
          <cell r="E3224" t="str">
            <v>B</v>
          </cell>
          <cell r="F3224" t="str">
            <v>PSYCHIATRIC TECHNICIAN II</v>
          </cell>
          <cell r="G3224" t="str">
            <v>8162A</v>
          </cell>
          <cell r="H3224">
            <v>3420.09</v>
          </cell>
          <cell r="I3224">
            <v>1</v>
          </cell>
          <cell r="J3224">
            <v>12</v>
          </cell>
          <cell r="K3224">
            <v>1</v>
          </cell>
          <cell r="L3224">
            <v>41041.08</v>
          </cell>
        </row>
        <row r="3225">
          <cell r="A3225">
            <v>102405</v>
          </cell>
          <cell r="B3225">
            <v>18213</v>
          </cell>
          <cell r="C3225">
            <v>18213</v>
          </cell>
          <cell r="D3225" t="str">
            <v>sa4&amp;7</v>
          </cell>
          <cell r="E3225" t="str">
            <v>B</v>
          </cell>
          <cell r="F3225" t="str">
            <v>PSYCHIATRIC TECHNICIAN II</v>
          </cell>
          <cell r="G3225" t="str">
            <v>8162A</v>
          </cell>
          <cell r="H3225">
            <v>3420.09</v>
          </cell>
          <cell r="I3225">
            <v>1</v>
          </cell>
          <cell r="J3225">
            <v>12</v>
          </cell>
          <cell r="K3225">
            <v>1</v>
          </cell>
          <cell r="L3225">
            <v>41041.08</v>
          </cell>
        </row>
        <row r="3226">
          <cell r="A3226">
            <v>102536</v>
          </cell>
          <cell r="B3226">
            <v>18213</v>
          </cell>
          <cell r="C3226">
            <v>18213</v>
          </cell>
          <cell r="D3226" t="str">
            <v>sa4&amp;7</v>
          </cell>
          <cell r="E3226" t="str">
            <v>B</v>
          </cell>
          <cell r="F3226" t="str">
            <v>PSYCHIATRIC TECHNICIAN II</v>
          </cell>
          <cell r="G3226" t="str">
            <v>8162A</v>
          </cell>
          <cell r="H3226">
            <v>3420.09</v>
          </cell>
          <cell r="I3226">
            <v>1</v>
          </cell>
          <cell r="J3226">
            <v>12</v>
          </cell>
          <cell r="K3226">
            <v>1</v>
          </cell>
          <cell r="L3226">
            <v>41041.08</v>
          </cell>
        </row>
        <row r="3227">
          <cell r="A3227">
            <v>103333</v>
          </cell>
          <cell r="B3227">
            <v>18213</v>
          </cell>
          <cell r="C3227">
            <v>18213</v>
          </cell>
          <cell r="D3227" t="str">
            <v>sa4&amp;7</v>
          </cell>
          <cell r="E3227" t="str">
            <v>B</v>
          </cell>
          <cell r="F3227" t="str">
            <v>PSYCHIATRIC TECHNICIAN III</v>
          </cell>
          <cell r="G3227" t="str">
            <v>8163A</v>
          </cell>
          <cell r="H3227">
            <v>3705.73</v>
          </cell>
          <cell r="I3227">
            <v>1</v>
          </cell>
          <cell r="J3227">
            <v>12</v>
          </cell>
          <cell r="K3227">
            <v>1</v>
          </cell>
          <cell r="L3227">
            <v>44468.76</v>
          </cell>
        </row>
        <row r="3228">
          <cell r="A3228">
            <v>103904</v>
          </cell>
          <cell r="B3228">
            <v>18213</v>
          </cell>
          <cell r="C3228">
            <v>18213</v>
          </cell>
          <cell r="D3228" t="str">
            <v>sa4&amp;7</v>
          </cell>
          <cell r="E3228" t="str">
            <v>B</v>
          </cell>
          <cell r="F3228" t="str">
            <v xml:space="preserve">SECRETARY III                      </v>
          </cell>
          <cell r="G3228" t="str">
            <v>2096A</v>
          </cell>
          <cell r="H3228">
            <v>3387</v>
          </cell>
          <cell r="I3228">
            <v>1</v>
          </cell>
          <cell r="J3228">
            <v>12</v>
          </cell>
          <cell r="K3228">
            <v>1</v>
          </cell>
          <cell r="L3228">
            <v>40643.839999999997</v>
          </cell>
        </row>
        <row r="3229">
          <cell r="A3229">
            <v>102406</v>
          </cell>
          <cell r="B3229">
            <v>18213</v>
          </cell>
          <cell r="C3229">
            <v>18213</v>
          </cell>
          <cell r="D3229" t="str">
            <v>sa4&amp;7</v>
          </cell>
          <cell r="E3229" t="str">
            <v>B</v>
          </cell>
          <cell r="F3229" t="str">
            <v xml:space="preserve">SENIOR COMMUNITY WORKER II         </v>
          </cell>
          <cell r="G3229" t="str">
            <v>8105A</v>
          </cell>
          <cell r="H3229">
            <v>3428.36</v>
          </cell>
          <cell r="I3229">
            <v>1</v>
          </cell>
          <cell r="J3229">
            <v>12</v>
          </cell>
          <cell r="K3229">
            <v>1</v>
          </cell>
          <cell r="L3229">
            <v>41140.32</v>
          </cell>
        </row>
        <row r="3230">
          <cell r="A3230">
            <v>101957</v>
          </cell>
          <cell r="B3230">
            <v>20575</v>
          </cell>
          <cell r="C3230">
            <v>20575</v>
          </cell>
          <cell r="D3230" t="str">
            <v>sa4&amp;7</v>
          </cell>
          <cell r="E3230" t="str">
            <v>B</v>
          </cell>
          <cell r="F3230" t="str">
            <v xml:space="preserve">SENIOR SECRETARY III               </v>
          </cell>
          <cell r="G3230" t="str">
            <v>2102A</v>
          </cell>
          <cell r="H3230">
            <v>4106.3599999999997</v>
          </cell>
          <cell r="I3230">
            <v>1</v>
          </cell>
          <cell r="J3230">
            <v>12</v>
          </cell>
          <cell r="K3230">
            <v>1</v>
          </cell>
          <cell r="L3230">
            <v>49276.56</v>
          </cell>
        </row>
        <row r="3231">
          <cell r="A3231">
            <v>103337</v>
          </cell>
          <cell r="B3231">
            <v>20575</v>
          </cell>
          <cell r="C3231">
            <v>20575</v>
          </cell>
          <cell r="D3231" t="str">
            <v>sa4&amp;7</v>
          </cell>
          <cell r="E3231" t="str">
            <v>B</v>
          </cell>
          <cell r="F3231" t="str">
            <v xml:space="preserve">STUDENT PROFESSIONAL WORKER        </v>
          </cell>
          <cell r="G3231" t="str">
            <v>8243F</v>
          </cell>
          <cell r="H3231">
            <v>10.3</v>
          </cell>
          <cell r="I3231">
            <v>1</v>
          </cell>
          <cell r="J3231">
            <v>809</v>
          </cell>
          <cell r="K3231">
            <v>0</v>
          </cell>
          <cell r="L3231">
            <v>8332.25</v>
          </cell>
        </row>
        <row r="3232">
          <cell r="A3232">
            <v>102671</v>
          </cell>
          <cell r="B3232">
            <v>20928</v>
          </cell>
          <cell r="C3232">
            <v>20928</v>
          </cell>
          <cell r="D3232" t="str">
            <v>sa4&amp;7</v>
          </cell>
          <cell r="E3232" t="str">
            <v>B</v>
          </cell>
          <cell r="F3232" t="str">
            <v xml:space="preserve">PATIENT FINANCIAL SERVICES WORKER  </v>
          </cell>
          <cell r="G3232" t="str">
            <v>9193A</v>
          </cell>
          <cell r="H3232">
            <v>3403.55</v>
          </cell>
          <cell r="I3232">
            <v>1</v>
          </cell>
          <cell r="J3232">
            <v>12</v>
          </cell>
          <cell r="K3232">
            <v>1</v>
          </cell>
          <cell r="L3232">
            <v>40842.6</v>
          </cell>
        </row>
        <row r="3233">
          <cell r="A3233">
            <v>102630</v>
          </cell>
          <cell r="B3233">
            <v>20928</v>
          </cell>
          <cell r="C3233">
            <v>20928</v>
          </cell>
          <cell r="D3233" t="str">
            <v>sa4&amp;7</v>
          </cell>
          <cell r="E3233" t="str">
            <v>B</v>
          </cell>
          <cell r="F3233" t="str">
            <v xml:space="preserve">SECRETARY III                      </v>
          </cell>
          <cell r="G3233" t="str">
            <v>2096A</v>
          </cell>
          <cell r="H3233">
            <v>3387</v>
          </cell>
          <cell r="I3233">
            <v>1</v>
          </cell>
          <cell r="J3233">
            <v>12</v>
          </cell>
          <cell r="K3233">
            <v>1</v>
          </cell>
          <cell r="L3233">
            <v>40644</v>
          </cell>
        </row>
        <row r="3234">
          <cell r="A3234">
            <v>102699</v>
          </cell>
          <cell r="B3234">
            <v>20928</v>
          </cell>
          <cell r="C3234">
            <v>20928</v>
          </cell>
          <cell r="D3234" t="str">
            <v>sa4&amp;7</v>
          </cell>
          <cell r="E3234" t="str">
            <v>B</v>
          </cell>
          <cell r="F3234" t="str">
            <v>SENIOR MENTAL HEALTH COUNSELOR, RN</v>
          </cell>
          <cell r="G3234" t="str">
            <v>5280A</v>
          </cell>
          <cell r="H3234">
            <v>6790.09</v>
          </cell>
          <cell r="I3234">
            <v>1</v>
          </cell>
          <cell r="J3234">
            <v>12</v>
          </cell>
          <cell r="K3234">
            <v>1</v>
          </cell>
          <cell r="L3234">
            <v>83105.40203389831</v>
          </cell>
        </row>
        <row r="3235">
          <cell r="A3235">
            <v>102673</v>
          </cell>
          <cell r="B3235">
            <v>20928</v>
          </cell>
          <cell r="C3235">
            <v>20928</v>
          </cell>
          <cell r="D3235" t="str">
            <v>sa4&amp;7</v>
          </cell>
          <cell r="E3235" t="str">
            <v>B</v>
          </cell>
          <cell r="F3235" t="str">
            <v xml:space="preserve">SR COMMUN MENTAL HLTH PSYCHOLOGIST </v>
          </cell>
          <cell r="G3235" t="str">
            <v>8712A</v>
          </cell>
          <cell r="H3235">
            <v>7311.45</v>
          </cell>
          <cell r="I3235">
            <v>1</v>
          </cell>
          <cell r="J3235">
            <v>12</v>
          </cell>
          <cell r="K3235">
            <v>1</v>
          </cell>
          <cell r="L3235">
            <v>87737.16</v>
          </cell>
        </row>
        <row r="3236">
          <cell r="A3236">
            <v>109674</v>
          </cell>
          <cell r="B3236">
            <v>20981</v>
          </cell>
          <cell r="C3236">
            <v>20981</v>
          </cell>
          <cell r="D3236" t="str">
            <v>sa4&amp;7</v>
          </cell>
          <cell r="E3236" t="str">
            <v>B</v>
          </cell>
          <cell r="F3236" t="str">
            <v>INTERMEDIATE TYPIST-CLERK</v>
          </cell>
          <cell r="G3236" t="str">
            <v>2214A</v>
          </cell>
          <cell r="H3236">
            <v>2675.27</v>
          </cell>
          <cell r="I3236">
            <v>1</v>
          </cell>
          <cell r="J3236">
            <v>12</v>
          </cell>
          <cell r="K3236">
            <v>1</v>
          </cell>
          <cell r="L3236">
            <v>32103.24</v>
          </cell>
        </row>
        <row r="3237">
          <cell r="A3237">
            <v>109675</v>
          </cell>
          <cell r="B3237">
            <v>20981</v>
          </cell>
          <cell r="C3237">
            <v>20981</v>
          </cell>
          <cell r="D3237" t="str">
            <v>sa4&amp;7</v>
          </cell>
          <cell r="E3237" t="str">
            <v>B</v>
          </cell>
          <cell r="F3237" t="str">
            <v>INTERMEDIATE TYPIST-CLERK</v>
          </cell>
          <cell r="G3237" t="str">
            <v>2214A</v>
          </cell>
          <cell r="H3237">
            <v>2675.27</v>
          </cell>
          <cell r="I3237">
            <v>1</v>
          </cell>
          <cell r="J3237">
            <v>12</v>
          </cell>
          <cell r="K3237">
            <v>1</v>
          </cell>
          <cell r="L3237">
            <v>32103.24</v>
          </cell>
        </row>
        <row r="3238">
          <cell r="A3238">
            <v>102854</v>
          </cell>
          <cell r="B3238">
            <v>20981</v>
          </cell>
          <cell r="C3238">
            <v>20981</v>
          </cell>
          <cell r="D3238" t="str">
            <v>sa4&amp;7</v>
          </cell>
          <cell r="E3238" t="str">
            <v>B</v>
          </cell>
          <cell r="F3238" t="str">
            <v>MENTAL HEALTH COUNSELOR, RN</v>
          </cell>
          <cell r="G3238" t="str">
            <v>5278A</v>
          </cell>
          <cell r="H3238">
            <v>6275.27</v>
          </cell>
          <cell r="I3238">
            <v>1</v>
          </cell>
          <cell r="J3238">
            <v>12</v>
          </cell>
          <cell r="K3238">
            <v>1</v>
          </cell>
          <cell r="L3238">
            <v>76804.323333333334</v>
          </cell>
        </row>
        <row r="3239">
          <cell r="A3239">
            <v>102855</v>
          </cell>
          <cell r="B3239">
            <v>20981</v>
          </cell>
          <cell r="C3239">
            <v>20981</v>
          </cell>
          <cell r="D3239" t="str">
            <v>sa4&amp;7</v>
          </cell>
          <cell r="E3239" t="str">
            <v>B</v>
          </cell>
          <cell r="F3239" t="str">
            <v>MENTAL HEALTH COUNSELOR, RN</v>
          </cell>
          <cell r="G3239" t="str">
            <v>5278A</v>
          </cell>
          <cell r="H3239">
            <v>6275.27</v>
          </cell>
          <cell r="I3239">
            <v>1</v>
          </cell>
          <cell r="J3239">
            <v>12</v>
          </cell>
          <cell r="K3239">
            <v>1</v>
          </cell>
          <cell r="L3239">
            <v>76804.323333333334</v>
          </cell>
        </row>
        <row r="3240">
          <cell r="A3240">
            <v>102857</v>
          </cell>
          <cell r="B3240">
            <v>20981</v>
          </cell>
          <cell r="C3240">
            <v>20981</v>
          </cell>
          <cell r="D3240" t="str">
            <v>sa4&amp;7</v>
          </cell>
          <cell r="E3240" t="str">
            <v>B</v>
          </cell>
          <cell r="F3240" t="str">
            <v>MENTAL HEALTH COUNSELOR, RN</v>
          </cell>
          <cell r="G3240" t="str">
            <v>5278A</v>
          </cell>
          <cell r="H3240">
            <v>6275.27</v>
          </cell>
          <cell r="I3240">
            <v>1</v>
          </cell>
          <cell r="J3240">
            <v>12</v>
          </cell>
          <cell r="K3240">
            <v>1</v>
          </cell>
          <cell r="L3240">
            <v>76804.323333333334</v>
          </cell>
        </row>
        <row r="3241">
          <cell r="A3241">
            <v>103559</v>
          </cell>
          <cell r="B3241">
            <v>20981</v>
          </cell>
          <cell r="C3241">
            <v>20981</v>
          </cell>
          <cell r="D3241" t="str">
            <v>sa4&amp;7</v>
          </cell>
          <cell r="E3241" t="str">
            <v>B</v>
          </cell>
          <cell r="F3241" t="str">
            <v>MENTAL HEALTH COUNSELOR, RN</v>
          </cell>
          <cell r="G3241" t="str">
            <v>5278A</v>
          </cell>
          <cell r="H3241">
            <v>6275.27</v>
          </cell>
          <cell r="I3241">
            <v>1</v>
          </cell>
          <cell r="J3241">
            <v>12</v>
          </cell>
          <cell r="K3241">
            <v>1</v>
          </cell>
          <cell r="L3241">
            <v>76804.323333333334</v>
          </cell>
        </row>
        <row r="3242">
          <cell r="A3242">
            <v>103871</v>
          </cell>
          <cell r="B3242">
            <v>20981</v>
          </cell>
          <cell r="C3242">
            <v>20981</v>
          </cell>
          <cell r="D3242" t="str">
            <v>sa4&amp;7</v>
          </cell>
          <cell r="E3242" t="str">
            <v>B</v>
          </cell>
          <cell r="F3242" t="str">
            <v>MENTAL HEALTH COUNSELOR, RN</v>
          </cell>
          <cell r="G3242" t="str">
            <v>5278A</v>
          </cell>
          <cell r="H3242">
            <v>6275.27</v>
          </cell>
          <cell r="I3242">
            <v>1</v>
          </cell>
          <cell r="J3242">
            <v>12</v>
          </cell>
          <cell r="K3242">
            <v>1</v>
          </cell>
          <cell r="L3242">
            <v>76804.323333333334</v>
          </cell>
        </row>
        <row r="3243">
          <cell r="A3243">
            <v>103872</v>
          </cell>
          <cell r="B3243">
            <v>20981</v>
          </cell>
          <cell r="C3243">
            <v>20981</v>
          </cell>
          <cell r="D3243" t="str">
            <v>sa4&amp;7</v>
          </cell>
          <cell r="E3243" t="str">
            <v>B</v>
          </cell>
          <cell r="F3243" t="str">
            <v>MENTAL HEALTH COUNSELOR, RN</v>
          </cell>
          <cell r="G3243" t="str">
            <v>5278A</v>
          </cell>
          <cell r="H3243">
            <v>6275.27</v>
          </cell>
          <cell r="I3243">
            <v>1</v>
          </cell>
          <cell r="J3243">
            <v>12</v>
          </cell>
          <cell r="K3243">
            <v>1</v>
          </cell>
          <cell r="L3243">
            <v>76804.323333333334</v>
          </cell>
        </row>
        <row r="3244">
          <cell r="A3244">
            <v>104650</v>
          </cell>
          <cell r="B3244">
            <v>20981</v>
          </cell>
          <cell r="D3244" t="str">
            <v>sa4&amp;7</v>
          </cell>
          <cell r="E3244" t="str">
            <v>B</v>
          </cell>
          <cell r="F3244" t="str">
            <v>MENTAL HEALTH SERVICES COORD II</v>
          </cell>
          <cell r="G3244" t="str">
            <v>8149A</v>
          </cell>
          <cell r="H3244">
            <v>5152.3599999999997</v>
          </cell>
          <cell r="I3244">
            <v>1</v>
          </cell>
          <cell r="J3244">
            <v>12</v>
          </cell>
          <cell r="K3244">
            <v>1</v>
          </cell>
          <cell r="L3244">
            <v>61828.72</v>
          </cell>
        </row>
        <row r="3245">
          <cell r="A3245">
            <v>103875</v>
          </cell>
          <cell r="B3245">
            <v>20981</v>
          </cell>
          <cell r="C3245">
            <v>20981</v>
          </cell>
          <cell r="D3245" t="str">
            <v>sa4&amp;7</v>
          </cell>
          <cell r="E3245" t="str">
            <v>B</v>
          </cell>
          <cell r="F3245" t="str">
            <v>MNTL HLTH CLINICAL PROGRAM HEAD</v>
          </cell>
          <cell r="G3245" t="str">
            <v>4726A</v>
          </cell>
          <cell r="H3245">
            <v>8709.73</v>
          </cell>
          <cell r="I3245">
            <v>1</v>
          </cell>
          <cell r="J3245">
            <v>12</v>
          </cell>
          <cell r="K3245">
            <v>1</v>
          </cell>
          <cell r="L3245">
            <v>104516.76</v>
          </cell>
        </row>
        <row r="3246">
          <cell r="A3246">
            <v>102858</v>
          </cell>
          <cell r="B3246">
            <v>20981</v>
          </cell>
          <cell r="C3246">
            <v>20981</v>
          </cell>
          <cell r="D3246" t="str">
            <v>sa4&amp;7</v>
          </cell>
          <cell r="E3246" t="str">
            <v>B</v>
          </cell>
          <cell r="F3246" t="str">
            <v xml:space="preserve">PATIENT FINANCIAL SERVICES WORKER  </v>
          </cell>
          <cell r="G3246" t="str">
            <v>9193A</v>
          </cell>
          <cell r="H3246">
            <v>3403.55</v>
          </cell>
          <cell r="I3246">
            <v>1</v>
          </cell>
          <cell r="J3246">
            <v>12</v>
          </cell>
          <cell r="K3246">
            <v>1</v>
          </cell>
          <cell r="L3246">
            <v>40842.6</v>
          </cell>
        </row>
        <row r="3247">
          <cell r="A3247">
            <v>102859</v>
          </cell>
          <cell r="B3247">
            <v>20981</v>
          </cell>
          <cell r="C3247">
            <v>20981</v>
          </cell>
          <cell r="D3247" t="str">
            <v>sa4&amp;7</v>
          </cell>
          <cell r="E3247" t="str">
            <v>B</v>
          </cell>
          <cell r="F3247" t="str">
            <v xml:space="preserve">SECRETARY III                      </v>
          </cell>
          <cell r="G3247" t="str">
            <v>2096A</v>
          </cell>
          <cell r="H3247">
            <v>3387</v>
          </cell>
          <cell r="I3247">
            <v>1</v>
          </cell>
          <cell r="J3247">
            <v>12</v>
          </cell>
          <cell r="K3247">
            <v>1</v>
          </cell>
          <cell r="L3247">
            <v>40643.839999999997</v>
          </cell>
        </row>
        <row r="3248">
          <cell r="A3248">
            <v>105042</v>
          </cell>
          <cell r="B3248">
            <v>20981</v>
          </cell>
          <cell r="C3248">
            <v>20981</v>
          </cell>
          <cell r="D3248" t="str">
            <v>sa4&amp;7</v>
          </cell>
          <cell r="E3248" t="str">
            <v>B</v>
          </cell>
          <cell r="F3248" t="str">
            <v xml:space="preserve">STAFF ASSISTANT I                  </v>
          </cell>
          <cell r="G3248" t="str">
            <v>0907A</v>
          </cell>
          <cell r="H3248">
            <v>3453.18</v>
          </cell>
          <cell r="I3248">
            <v>1</v>
          </cell>
          <cell r="J3248">
            <v>12</v>
          </cell>
          <cell r="K3248">
            <v>1</v>
          </cell>
          <cell r="L3248">
            <v>41438.480000000003</v>
          </cell>
        </row>
        <row r="3249">
          <cell r="A3249">
            <v>104513</v>
          </cell>
          <cell r="B3249">
            <v>21535</v>
          </cell>
          <cell r="C3249">
            <v>20981</v>
          </cell>
          <cell r="D3249" t="str">
            <v>sa4&amp;7</v>
          </cell>
          <cell r="E3249" t="str">
            <v>B</v>
          </cell>
          <cell r="F3249" t="str">
            <v xml:space="preserve">SUPVG PSYCHIATRIC SOCIAL WORKER    </v>
          </cell>
          <cell r="G3249" t="str">
            <v>9038A</v>
          </cell>
          <cell r="H3249">
            <v>6062.45</v>
          </cell>
          <cell r="I3249">
            <v>1</v>
          </cell>
          <cell r="J3249">
            <v>12</v>
          </cell>
          <cell r="K3249">
            <v>1</v>
          </cell>
          <cell r="L3249">
            <v>72749.399999999994</v>
          </cell>
        </row>
        <row r="3250">
          <cell r="A3250">
            <v>103713</v>
          </cell>
          <cell r="B3250">
            <v>21533</v>
          </cell>
          <cell r="C3250">
            <v>27240</v>
          </cell>
          <cell r="D3250" t="str">
            <v>sa4&amp;7</v>
          </cell>
          <cell r="E3250" t="str">
            <v>B</v>
          </cell>
          <cell r="F3250" t="str">
            <v>CLINICAL PSYCHOLOGIST II</v>
          </cell>
          <cell r="G3250" t="str">
            <v>8697A</v>
          </cell>
          <cell r="H3250">
            <v>6993.82</v>
          </cell>
          <cell r="I3250">
            <v>1</v>
          </cell>
          <cell r="J3250">
            <v>12</v>
          </cell>
          <cell r="K3250">
            <v>1</v>
          </cell>
          <cell r="L3250">
            <v>83925.52</v>
          </cell>
        </row>
        <row r="3251">
          <cell r="A3251">
            <v>109374</v>
          </cell>
          <cell r="B3251">
            <v>21533</v>
          </cell>
          <cell r="C3251">
            <v>27240</v>
          </cell>
          <cell r="D3251" t="str">
            <v>sa4&amp;7</v>
          </cell>
          <cell r="E3251" t="str">
            <v>B</v>
          </cell>
          <cell r="F3251" t="str">
            <v xml:space="preserve">PATIENT FINANCIAL SERVICES WORKER  </v>
          </cell>
          <cell r="G3251" t="str">
            <v>9193A</v>
          </cell>
          <cell r="H3251">
            <v>3403.55</v>
          </cell>
          <cell r="I3251">
            <v>1</v>
          </cell>
          <cell r="J3251">
            <v>12</v>
          </cell>
          <cell r="K3251">
            <v>1</v>
          </cell>
          <cell r="L3251">
            <v>40842.6</v>
          </cell>
        </row>
        <row r="3252">
          <cell r="A3252">
            <v>103719</v>
          </cell>
          <cell r="B3252">
            <v>21533</v>
          </cell>
          <cell r="C3252">
            <v>27240</v>
          </cell>
          <cell r="D3252" t="str">
            <v>sa4&amp;7</v>
          </cell>
          <cell r="E3252" t="str">
            <v>B</v>
          </cell>
          <cell r="F3252" t="str">
            <v>PSYCHIATRIC SOCIAL WORKER II</v>
          </cell>
          <cell r="G3252" t="str">
            <v>9035A</v>
          </cell>
          <cell r="H3252">
            <v>5425.82</v>
          </cell>
          <cell r="I3252">
            <v>1</v>
          </cell>
          <cell r="J3252">
            <v>12</v>
          </cell>
          <cell r="K3252">
            <v>1</v>
          </cell>
          <cell r="L3252">
            <v>65109.84</v>
          </cell>
        </row>
        <row r="3253">
          <cell r="A3253">
            <v>103720</v>
          </cell>
          <cell r="B3253">
            <v>21533</v>
          </cell>
          <cell r="C3253">
            <v>27240</v>
          </cell>
          <cell r="D3253" t="str">
            <v>sa4&amp;7</v>
          </cell>
          <cell r="E3253" t="str">
            <v>B</v>
          </cell>
          <cell r="F3253" t="str">
            <v>PSYCHIATRIC SOCIAL WORKER II</v>
          </cell>
          <cell r="G3253" t="str">
            <v>9035A</v>
          </cell>
          <cell r="H3253">
            <v>5425.82</v>
          </cell>
          <cell r="I3253">
            <v>1</v>
          </cell>
          <cell r="J3253">
            <v>12</v>
          </cell>
          <cell r="K3253">
            <v>1</v>
          </cell>
          <cell r="L3253">
            <v>65109.84</v>
          </cell>
        </row>
        <row r="3254">
          <cell r="A3254">
            <v>103105</v>
          </cell>
          <cell r="B3254">
            <v>23001</v>
          </cell>
          <cell r="C3254">
            <v>27240</v>
          </cell>
          <cell r="D3254" t="str">
            <v>sa4&amp;7</v>
          </cell>
          <cell r="E3254" t="str">
            <v>B</v>
          </cell>
          <cell r="F3254" t="str">
            <v>PSYCHIATRIC TECHNICIAN III</v>
          </cell>
          <cell r="G3254" t="str">
            <v>8163A</v>
          </cell>
          <cell r="H3254">
            <v>3705.73</v>
          </cell>
          <cell r="I3254">
            <v>1</v>
          </cell>
          <cell r="J3254">
            <v>12</v>
          </cell>
          <cell r="K3254">
            <v>1</v>
          </cell>
          <cell r="L3254">
            <v>44468.76</v>
          </cell>
        </row>
        <row r="3255">
          <cell r="A3255">
            <v>103655</v>
          </cell>
          <cell r="B3255">
            <v>23017</v>
          </cell>
          <cell r="C3255">
            <v>27240</v>
          </cell>
          <cell r="D3255" t="str">
            <v>sa4&amp;7</v>
          </cell>
          <cell r="E3255" t="str">
            <v>B</v>
          </cell>
          <cell r="F3255" t="str">
            <v>PSYCHIATRIC TECHNICIAN III</v>
          </cell>
          <cell r="G3255" t="str">
            <v>8163A</v>
          </cell>
          <cell r="H3255">
            <v>3705.73</v>
          </cell>
          <cell r="I3255">
            <v>1</v>
          </cell>
          <cell r="J3255">
            <v>12</v>
          </cell>
          <cell r="K3255">
            <v>1</v>
          </cell>
          <cell r="L3255">
            <v>44468.76</v>
          </cell>
        </row>
        <row r="3256">
          <cell r="A3256">
            <v>103830</v>
          </cell>
          <cell r="B3256">
            <v>20446</v>
          </cell>
          <cell r="C3256">
            <v>27240</v>
          </cell>
          <cell r="D3256" t="str">
            <v>sa4&amp;7</v>
          </cell>
          <cell r="E3256" t="str">
            <v>B</v>
          </cell>
          <cell r="F3256" t="str">
            <v xml:space="preserve">SUPVG PSYCHIATRIC SOCIAL WORKER    </v>
          </cell>
          <cell r="G3256" t="str">
            <v>9038A</v>
          </cell>
          <cell r="H3256">
            <v>6062.45</v>
          </cell>
          <cell r="I3256">
            <v>1</v>
          </cell>
          <cell r="J3256">
            <v>12</v>
          </cell>
          <cell r="K3256">
            <v>1</v>
          </cell>
          <cell r="L3256">
            <v>72749.399999999994</v>
          </cell>
        </row>
        <row r="3257">
          <cell r="A3257">
            <v>109703</v>
          </cell>
          <cell r="B3257">
            <v>23017</v>
          </cell>
          <cell r="C3257">
            <v>20952</v>
          </cell>
          <cell r="D3257" t="str">
            <v>sa4&amp;7</v>
          </cell>
          <cell r="E3257" t="str">
            <v>B</v>
          </cell>
          <cell r="F3257" t="str">
            <v>INTERMEDIATE TYPIST-CLERK</v>
          </cell>
          <cell r="G3257" t="str">
            <v>2214A</v>
          </cell>
          <cell r="H3257">
            <v>2675.27</v>
          </cell>
          <cell r="I3257">
            <v>1</v>
          </cell>
          <cell r="J3257">
            <v>12</v>
          </cell>
          <cell r="K3257">
            <v>1</v>
          </cell>
          <cell r="L3257">
            <v>32103.24</v>
          </cell>
        </row>
        <row r="3258">
          <cell r="A3258">
            <v>103309</v>
          </cell>
          <cell r="B3258">
            <v>20446</v>
          </cell>
          <cell r="C3258">
            <v>20952</v>
          </cell>
          <cell r="D3258" t="str">
            <v>sa4&amp;7</v>
          </cell>
          <cell r="E3258" t="str">
            <v>B</v>
          </cell>
          <cell r="F3258" t="str">
            <v>PSYCHIATRIC SOCIAL WORKER II</v>
          </cell>
          <cell r="G3258" t="str">
            <v>9035A</v>
          </cell>
          <cell r="H3258">
            <v>5425.82</v>
          </cell>
          <cell r="I3258">
            <v>1</v>
          </cell>
          <cell r="J3258">
            <v>12</v>
          </cell>
          <cell r="K3258">
            <v>1</v>
          </cell>
          <cell r="L3258">
            <v>65109.84</v>
          </cell>
        </row>
        <row r="3259">
          <cell r="A3259">
            <v>104369</v>
          </cell>
          <cell r="B3259">
            <v>20952</v>
          </cell>
          <cell r="C3259">
            <v>20952</v>
          </cell>
          <cell r="D3259" t="str">
            <v>sa4&amp;7</v>
          </cell>
          <cell r="E3259" t="str">
            <v>B</v>
          </cell>
          <cell r="F3259" t="str">
            <v>SENIOR DISASTER SERVICES ANALYST</v>
          </cell>
          <cell r="G3259" t="str">
            <v>1515A</v>
          </cell>
          <cell r="H3259">
            <v>6416.09</v>
          </cell>
          <cell r="I3259">
            <v>1</v>
          </cell>
          <cell r="J3259">
            <v>12</v>
          </cell>
          <cell r="K3259">
            <v>1</v>
          </cell>
          <cell r="L3259">
            <v>76993.08</v>
          </cell>
        </row>
        <row r="3260">
          <cell r="A3260">
            <v>104345</v>
          </cell>
          <cell r="B3260">
            <v>20572</v>
          </cell>
          <cell r="C3260">
            <v>20572</v>
          </cell>
          <cell r="D3260" t="str">
            <v>sa4&amp;7</v>
          </cell>
          <cell r="E3260" t="str">
            <v>B</v>
          </cell>
          <cell r="F3260" t="str">
            <v>MEDICAL CASE WORKER II</v>
          </cell>
          <cell r="G3260" t="str">
            <v>9002A</v>
          </cell>
          <cell r="H3260">
            <v>3938.82</v>
          </cell>
          <cell r="I3260">
            <v>1</v>
          </cell>
          <cell r="J3260">
            <v>12</v>
          </cell>
          <cell r="K3260">
            <v>1</v>
          </cell>
          <cell r="L3260">
            <v>47265.84</v>
          </cell>
        </row>
        <row r="3261">
          <cell r="A3261">
            <v>103448</v>
          </cell>
          <cell r="B3261">
            <v>20679</v>
          </cell>
          <cell r="C3261">
            <v>21535</v>
          </cell>
          <cell r="D3261" t="str">
            <v>sa4&amp;7</v>
          </cell>
          <cell r="E3261" t="str">
            <v>B</v>
          </cell>
          <cell r="F3261" t="str">
            <v>CLINICAL PSYCHOLOGIST II</v>
          </cell>
          <cell r="G3261" t="str">
            <v>8697A</v>
          </cell>
          <cell r="H3261">
            <v>6993.82</v>
          </cell>
          <cell r="I3261">
            <v>1</v>
          </cell>
          <cell r="J3261">
            <v>12</v>
          </cell>
          <cell r="K3261">
            <v>1</v>
          </cell>
          <cell r="L3261">
            <v>83925.52</v>
          </cell>
        </row>
        <row r="3262">
          <cell r="A3262">
            <v>105039</v>
          </cell>
          <cell r="B3262">
            <v>21535</v>
          </cell>
          <cell r="C3262">
            <v>21535</v>
          </cell>
          <cell r="D3262" t="str">
            <v>sa4&amp;7</v>
          </cell>
          <cell r="E3262" t="str">
            <v>B</v>
          </cell>
          <cell r="F3262" t="str">
            <v>PSYCHIATRIC TECHNICIAN II</v>
          </cell>
          <cell r="G3262" t="str">
            <v>8162A</v>
          </cell>
          <cell r="H3262">
            <v>3420.09</v>
          </cell>
          <cell r="I3262">
            <v>1</v>
          </cell>
          <cell r="J3262">
            <v>12</v>
          </cell>
          <cell r="K3262">
            <v>1</v>
          </cell>
          <cell r="L3262">
            <v>41041.08</v>
          </cell>
        </row>
        <row r="3263">
          <cell r="A3263">
            <v>105040</v>
          </cell>
          <cell r="B3263">
            <v>21535</v>
          </cell>
          <cell r="C3263">
            <v>21535</v>
          </cell>
          <cell r="D3263" t="str">
            <v>sa4&amp;7</v>
          </cell>
          <cell r="E3263" t="str">
            <v>B</v>
          </cell>
          <cell r="F3263" t="str">
            <v>PSYCHIATRIC TECHNICIAN II</v>
          </cell>
          <cell r="G3263" t="str">
            <v>8162A</v>
          </cell>
          <cell r="H3263">
            <v>3420.09</v>
          </cell>
          <cell r="I3263">
            <v>1</v>
          </cell>
          <cell r="J3263">
            <v>12</v>
          </cell>
          <cell r="K3263">
            <v>1</v>
          </cell>
          <cell r="L3263">
            <v>41041.08</v>
          </cell>
        </row>
        <row r="3264">
          <cell r="A3264">
            <v>103565</v>
          </cell>
          <cell r="B3264">
            <v>18632</v>
          </cell>
          <cell r="C3264">
            <v>18632</v>
          </cell>
          <cell r="D3264" t="str">
            <v>sa4&amp;7</v>
          </cell>
          <cell r="E3264" t="str">
            <v>B</v>
          </cell>
          <cell r="F3264" t="str">
            <v>MENTAL HEALTH COUNSELOR, RN</v>
          </cell>
          <cell r="G3264" t="str">
            <v>5278A</v>
          </cell>
          <cell r="H3264">
            <v>6275.27</v>
          </cell>
          <cell r="I3264">
            <v>1</v>
          </cell>
          <cell r="J3264">
            <v>12</v>
          </cell>
          <cell r="K3264">
            <v>1</v>
          </cell>
          <cell r="L3264">
            <v>76804.323333333334</v>
          </cell>
        </row>
        <row r="3265">
          <cell r="A3265">
            <v>103566</v>
          </cell>
          <cell r="B3265">
            <v>18632</v>
          </cell>
          <cell r="C3265">
            <v>18632</v>
          </cell>
          <cell r="D3265" t="str">
            <v>sa4&amp;7</v>
          </cell>
          <cell r="E3265" t="str">
            <v>B</v>
          </cell>
          <cell r="F3265" t="str">
            <v>MENTAL HEALTH COUNSELOR, RN</v>
          </cell>
          <cell r="G3265" t="str">
            <v>5278A</v>
          </cell>
          <cell r="H3265">
            <v>6275.27</v>
          </cell>
          <cell r="I3265">
            <v>1</v>
          </cell>
          <cell r="J3265">
            <v>12</v>
          </cell>
          <cell r="K3265">
            <v>1</v>
          </cell>
          <cell r="L3265">
            <v>76804.323333333334</v>
          </cell>
        </row>
        <row r="3266">
          <cell r="A3266">
            <v>106417</v>
          </cell>
          <cell r="B3266">
            <v>21564</v>
          </cell>
          <cell r="C3266">
            <v>18632</v>
          </cell>
          <cell r="D3266" t="str">
            <v>sa4&amp;7</v>
          </cell>
          <cell r="E3266" t="str">
            <v>B</v>
          </cell>
          <cell r="F3266" t="str">
            <v xml:space="preserve">SR COMMUN MENTAL HLTH PSYCHOLOGIST </v>
          </cell>
          <cell r="G3266" t="str">
            <v>8712A</v>
          </cell>
          <cell r="H3266">
            <v>7311.45</v>
          </cell>
          <cell r="I3266">
            <v>1</v>
          </cell>
          <cell r="J3266">
            <v>12</v>
          </cell>
          <cell r="K3266">
            <v>1</v>
          </cell>
          <cell r="L3266">
            <v>87737.16</v>
          </cell>
        </row>
        <row r="3267">
          <cell r="A3267">
            <v>104855</v>
          </cell>
          <cell r="B3267">
            <v>21531</v>
          </cell>
          <cell r="C3267">
            <v>21531</v>
          </cell>
          <cell r="D3267" t="str">
            <v>sa4&amp;7</v>
          </cell>
          <cell r="E3267" t="str">
            <v>B</v>
          </cell>
          <cell r="F3267" t="str">
            <v>INTERMEDIATE TYPIST-CLERK</v>
          </cell>
          <cell r="G3267" t="str">
            <v>2214A</v>
          </cell>
          <cell r="H3267">
            <v>2675.27</v>
          </cell>
          <cell r="I3267">
            <v>1</v>
          </cell>
          <cell r="J3267">
            <v>12</v>
          </cell>
          <cell r="K3267">
            <v>1</v>
          </cell>
          <cell r="L3267">
            <v>32103.16</v>
          </cell>
        </row>
        <row r="3268">
          <cell r="A3268">
            <v>104859</v>
          </cell>
          <cell r="B3268">
            <v>21531</v>
          </cell>
          <cell r="C3268">
            <v>21531</v>
          </cell>
          <cell r="D3268" t="str">
            <v>sa4&amp;7</v>
          </cell>
          <cell r="E3268" t="str">
            <v>B</v>
          </cell>
          <cell r="F3268" t="str">
            <v>MENTAL HEALTH COUNSELOR, RN</v>
          </cell>
          <cell r="G3268" t="str">
            <v>5278A</v>
          </cell>
          <cell r="H3268">
            <v>6275.27</v>
          </cell>
          <cell r="I3268">
            <v>1</v>
          </cell>
          <cell r="J3268">
            <v>12</v>
          </cell>
          <cell r="K3268">
            <v>1</v>
          </cell>
          <cell r="L3268">
            <v>76804.323333333334</v>
          </cell>
        </row>
        <row r="3269">
          <cell r="A3269">
            <v>104856</v>
          </cell>
          <cell r="B3269">
            <v>21531</v>
          </cell>
          <cell r="C3269">
            <v>21531</v>
          </cell>
          <cell r="D3269" t="str">
            <v>sa4&amp;7</v>
          </cell>
          <cell r="E3269" t="str">
            <v>B</v>
          </cell>
          <cell r="F3269" t="str">
            <v>MENTAL HEALTH PSYCHIATRIST</v>
          </cell>
          <cell r="G3269" t="str">
            <v>4735A</v>
          </cell>
          <cell r="H3269">
            <v>12844</v>
          </cell>
          <cell r="I3269">
            <v>1</v>
          </cell>
          <cell r="J3269">
            <v>12</v>
          </cell>
          <cell r="K3269">
            <v>1</v>
          </cell>
          <cell r="L3269">
            <v>154128</v>
          </cell>
        </row>
        <row r="3270">
          <cell r="A3270">
            <v>106213</v>
          </cell>
          <cell r="B3270">
            <v>21542</v>
          </cell>
          <cell r="C3270">
            <v>21542</v>
          </cell>
          <cell r="D3270" t="str">
            <v>sa4&amp;7</v>
          </cell>
          <cell r="E3270" t="str">
            <v>B</v>
          </cell>
          <cell r="F3270" t="str">
            <v>CLINICAL PSYCHOLOGIST II</v>
          </cell>
          <cell r="G3270" t="str">
            <v>8697A</v>
          </cell>
          <cell r="H3270">
            <v>6993.82</v>
          </cell>
          <cell r="I3270">
            <v>1</v>
          </cell>
          <cell r="J3270">
            <v>12</v>
          </cell>
          <cell r="K3270">
            <v>1</v>
          </cell>
          <cell r="L3270">
            <v>83925.52</v>
          </cell>
        </row>
        <row r="3271">
          <cell r="A3271">
            <v>106214</v>
          </cell>
          <cell r="B3271">
            <v>21542</v>
          </cell>
          <cell r="C3271">
            <v>21542</v>
          </cell>
          <cell r="D3271" t="str">
            <v>sa4&amp;7</v>
          </cell>
          <cell r="E3271" t="str">
            <v>B</v>
          </cell>
          <cell r="F3271" t="str">
            <v>CLINICAL PSYCHOLOGIST II</v>
          </cell>
          <cell r="G3271" t="str">
            <v>8697A</v>
          </cell>
          <cell r="H3271">
            <v>6993.82</v>
          </cell>
          <cell r="I3271">
            <v>1</v>
          </cell>
          <cell r="J3271">
            <v>12</v>
          </cell>
          <cell r="K3271">
            <v>1</v>
          </cell>
          <cell r="L3271">
            <v>83925.52</v>
          </cell>
        </row>
        <row r="3272">
          <cell r="A3272">
            <v>106215</v>
          </cell>
          <cell r="B3272">
            <v>21542</v>
          </cell>
          <cell r="C3272">
            <v>21542</v>
          </cell>
          <cell r="D3272" t="str">
            <v>sa4&amp;7</v>
          </cell>
          <cell r="E3272" t="str">
            <v>B</v>
          </cell>
          <cell r="F3272" t="str">
            <v>CLINICAL PSYCHOLOGIST II</v>
          </cell>
          <cell r="G3272" t="str">
            <v>8697A</v>
          </cell>
          <cell r="H3272">
            <v>6993.82</v>
          </cell>
          <cell r="I3272">
            <v>1</v>
          </cell>
          <cell r="J3272">
            <v>12</v>
          </cell>
          <cell r="K3272">
            <v>1</v>
          </cell>
          <cell r="L3272">
            <v>83925.52</v>
          </cell>
        </row>
        <row r="3273">
          <cell r="A3273">
            <v>106217</v>
          </cell>
          <cell r="B3273">
            <v>21542</v>
          </cell>
          <cell r="C3273">
            <v>21542</v>
          </cell>
          <cell r="D3273" t="str">
            <v>sa4&amp;7</v>
          </cell>
          <cell r="E3273" t="str">
            <v>B</v>
          </cell>
          <cell r="F3273" t="str">
            <v>CLINICAL PSYCHOLOGIST II</v>
          </cell>
          <cell r="G3273" t="str">
            <v>8697A</v>
          </cell>
          <cell r="H3273">
            <v>6993.82</v>
          </cell>
          <cell r="I3273">
            <v>1</v>
          </cell>
          <cell r="J3273">
            <v>12</v>
          </cell>
          <cell r="K3273">
            <v>1</v>
          </cell>
          <cell r="L3273">
            <v>83925.52</v>
          </cell>
        </row>
        <row r="3274">
          <cell r="A3274">
            <v>106218</v>
          </cell>
          <cell r="B3274">
            <v>21542</v>
          </cell>
          <cell r="C3274">
            <v>21542</v>
          </cell>
          <cell r="D3274" t="str">
            <v>sa4&amp;7</v>
          </cell>
          <cell r="E3274" t="str">
            <v>B</v>
          </cell>
          <cell r="F3274" t="str">
            <v>CLINICAL PSYCHOLOGIST II</v>
          </cell>
          <cell r="G3274" t="str">
            <v>8697A</v>
          </cell>
          <cell r="H3274">
            <v>6993.82</v>
          </cell>
          <cell r="I3274">
            <v>1</v>
          </cell>
          <cell r="J3274">
            <v>12</v>
          </cell>
          <cell r="K3274">
            <v>1</v>
          </cell>
          <cell r="L3274">
            <v>83925.52</v>
          </cell>
        </row>
        <row r="3275">
          <cell r="A3275">
            <v>109951</v>
          </cell>
          <cell r="B3275">
            <v>27576</v>
          </cell>
          <cell r="D3275" t="str">
            <v>sa4&amp;7</v>
          </cell>
          <cell r="E3275" t="str">
            <v>B</v>
          </cell>
          <cell r="F3275" t="str">
            <v>INTERMEDIATE TYPIST-CLERK</v>
          </cell>
          <cell r="G3275" t="str">
            <v>2214A</v>
          </cell>
          <cell r="H3275">
            <v>2675.27</v>
          </cell>
          <cell r="I3275">
            <v>1</v>
          </cell>
          <cell r="J3275">
            <v>12</v>
          </cell>
          <cell r="K3275">
            <v>1</v>
          </cell>
          <cell r="L3275">
            <v>32103.24</v>
          </cell>
        </row>
        <row r="3276">
          <cell r="A3276">
            <v>109954</v>
          </cell>
          <cell r="B3276">
            <v>27576</v>
          </cell>
          <cell r="D3276" t="str">
            <v>sa4&amp;7</v>
          </cell>
          <cell r="E3276" t="str">
            <v>B</v>
          </cell>
          <cell r="F3276" t="str">
            <v>MEDICAL CASE WORKER II</v>
          </cell>
          <cell r="G3276" t="str">
            <v>9002A</v>
          </cell>
          <cell r="H3276">
            <v>3938.82</v>
          </cell>
          <cell r="I3276">
            <v>1</v>
          </cell>
          <cell r="J3276">
            <v>12</v>
          </cell>
          <cell r="K3276">
            <v>1</v>
          </cell>
          <cell r="L3276">
            <v>47265.84</v>
          </cell>
        </row>
        <row r="3277">
          <cell r="A3277">
            <v>109950</v>
          </cell>
          <cell r="B3277">
            <v>27576</v>
          </cell>
          <cell r="D3277" t="str">
            <v>sa4&amp;7</v>
          </cell>
          <cell r="E3277" t="str">
            <v>B</v>
          </cell>
          <cell r="F3277" t="str">
            <v>MENTAL HEALTH SERVICES COORD I</v>
          </cell>
          <cell r="G3277" t="str">
            <v>8148A</v>
          </cell>
          <cell r="H3277">
            <v>5126.91</v>
          </cell>
          <cell r="I3277">
            <v>1</v>
          </cell>
          <cell r="J3277">
            <v>12</v>
          </cell>
          <cell r="K3277">
            <v>1</v>
          </cell>
          <cell r="L3277">
            <v>61522.92</v>
          </cell>
        </row>
        <row r="3278">
          <cell r="A3278">
            <v>109955</v>
          </cell>
          <cell r="B3278">
            <v>27576</v>
          </cell>
          <cell r="D3278" t="str">
            <v>sa4&amp;7</v>
          </cell>
          <cell r="E3278" t="str">
            <v>B</v>
          </cell>
          <cell r="F3278" t="str">
            <v xml:space="preserve">PATIENT FINANCIAL SERVICES WORKER  </v>
          </cell>
          <cell r="G3278" t="str">
            <v>9193A</v>
          </cell>
          <cell r="H3278">
            <v>3403.55</v>
          </cell>
          <cell r="I3278">
            <v>1</v>
          </cell>
          <cell r="J3278">
            <v>12</v>
          </cell>
          <cell r="K3278">
            <v>1</v>
          </cell>
          <cell r="L3278">
            <v>40842.6</v>
          </cell>
        </row>
        <row r="3279">
          <cell r="A3279">
            <v>109956</v>
          </cell>
          <cell r="B3279">
            <v>27576</v>
          </cell>
          <cell r="D3279" t="str">
            <v>sa4&amp;7</v>
          </cell>
          <cell r="E3279" t="str">
            <v>B</v>
          </cell>
          <cell r="F3279" t="str">
            <v>PSYCHIATRIC SOCIAL WORKER II</v>
          </cell>
          <cell r="G3279" t="str">
            <v>9035A</v>
          </cell>
          <cell r="H3279">
            <v>5425.82</v>
          </cell>
          <cell r="I3279">
            <v>1</v>
          </cell>
          <cell r="J3279">
            <v>12</v>
          </cell>
          <cell r="K3279">
            <v>1</v>
          </cell>
          <cell r="L3279">
            <v>65109.84</v>
          </cell>
        </row>
        <row r="3280">
          <cell r="A3280">
            <v>109957</v>
          </cell>
          <cell r="B3280">
            <v>27576</v>
          </cell>
          <cell r="D3280" t="str">
            <v>sa4&amp;7</v>
          </cell>
          <cell r="E3280" t="str">
            <v>B</v>
          </cell>
          <cell r="F3280" t="str">
            <v>PSYCHIATRIC SOCIAL WORKER II</v>
          </cell>
          <cell r="G3280" t="str">
            <v>9035A</v>
          </cell>
          <cell r="H3280">
            <v>5425.82</v>
          </cell>
          <cell r="I3280">
            <v>1</v>
          </cell>
          <cell r="J3280">
            <v>12</v>
          </cell>
          <cell r="K3280">
            <v>1</v>
          </cell>
          <cell r="L3280">
            <v>65109.84</v>
          </cell>
        </row>
        <row r="3281">
          <cell r="A3281">
            <v>109958</v>
          </cell>
          <cell r="B3281">
            <v>27576</v>
          </cell>
          <cell r="D3281" t="str">
            <v>sa4&amp;7</v>
          </cell>
          <cell r="E3281" t="str">
            <v>B</v>
          </cell>
          <cell r="F3281" t="str">
            <v>PSYCHIATRIC SOCIAL WORKER II</v>
          </cell>
          <cell r="G3281" t="str">
            <v>9035A</v>
          </cell>
          <cell r="H3281">
            <v>5425.82</v>
          </cell>
          <cell r="I3281">
            <v>1</v>
          </cell>
          <cell r="J3281">
            <v>12</v>
          </cell>
          <cell r="K3281">
            <v>1</v>
          </cell>
          <cell r="L3281">
            <v>65109.84</v>
          </cell>
        </row>
        <row r="3282">
          <cell r="A3282">
            <v>109952</v>
          </cell>
          <cell r="B3282">
            <v>27576</v>
          </cell>
          <cell r="D3282" t="str">
            <v>sa4&amp;7</v>
          </cell>
          <cell r="E3282" t="str">
            <v>B</v>
          </cell>
          <cell r="F3282" t="str">
            <v xml:space="preserve">SR COMMUN MENTAL HLTH PSYCHOLOGIST </v>
          </cell>
          <cell r="G3282" t="str">
            <v>8712A</v>
          </cell>
          <cell r="H3282">
            <v>7311.45</v>
          </cell>
          <cell r="I3282">
            <v>1</v>
          </cell>
          <cell r="J3282">
            <v>12</v>
          </cell>
          <cell r="K3282">
            <v>1</v>
          </cell>
          <cell r="L3282">
            <v>87737.4</v>
          </cell>
        </row>
        <row r="3283">
          <cell r="A3283">
            <v>109949</v>
          </cell>
          <cell r="B3283">
            <v>27576</v>
          </cell>
          <cell r="D3283" t="str">
            <v>sa4&amp;7</v>
          </cell>
          <cell r="E3283" t="str">
            <v>B</v>
          </cell>
          <cell r="F3283" t="str">
            <v xml:space="preserve">STAFF ASSISTANT I                  </v>
          </cell>
          <cell r="G3283" t="str">
            <v>0907A</v>
          </cell>
          <cell r="H3283">
            <v>3453.18</v>
          </cell>
          <cell r="I3283">
            <v>1</v>
          </cell>
          <cell r="J3283">
            <v>12</v>
          </cell>
          <cell r="K3283">
            <v>1</v>
          </cell>
          <cell r="L3283">
            <v>41438.160000000003</v>
          </cell>
        </row>
        <row r="3284">
          <cell r="A3284">
            <v>109953</v>
          </cell>
          <cell r="B3284">
            <v>27576</v>
          </cell>
          <cell r="D3284" t="str">
            <v>sa4&amp;7</v>
          </cell>
          <cell r="E3284" t="str">
            <v>B</v>
          </cell>
          <cell r="F3284" t="str">
            <v>STUDENT WORKER</v>
          </cell>
          <cell r="G3284" t="str">
            <v>8242F</v>
          </cell>
          <cell r="H3284">
            <v>8.52</v>
          </cell>
          <cell r="I3284">
            <v>1</v>
          </cell>
          <cell r="J3284">
            <v>2088</v>
          </cell>
          <cell r="K3284">
            <v>0</v>
          </cell>
          <cell r="L3284">
            <v>17789.759999999998</v>
          </cell>
        </row>
        <row r="3285">
          <cell r="A3285">
            <v>109888</v>
          </cell>
          <cell r="B3285">
            <v>27593</v>
          </cell>
          <cell r="C3285">
            <v>27593</v>
          </cell>
          <cell r="D3285" t="str">
            <v>sa4&amp;7</v>
          </cell>
          <cell r="E3285" t="str">
            <v>B</v>
          </cell>
          <cell r="F3285" t="str">
            <v>MEDICAL CASE WORKER II</v>
          </cell>
          <cell r="G3285" t="str">
            <v>9002A</v>
          </cell>
          <cell r="H3285">
            <v>3938.82</v>
          </cell>
          <cell r="I3285">
            <v>1</v>
          </cell>
          <cell r="J3285">
            <v>12</v>
          </cell>
          <cell r="K3285">
            <v>1</v>
          </cell>
          <cell r="L3285">
            <v>47265.84</v>
          </cell>
        </row>
        <row r="3286">
          <cell r="A3286">
            <v>109889</v>
          </cell>
          <cell r="B3286">
            <v>27593</v>
          </cell>
          <cell r="C3286">
            <v>27593</v>
          </cell>
          <cell r="D3286" t="str">
            <v>sa4&amp;7</v>
          </cell>
          <cell r="E3286" t="str">
            <v>B</v>
          </cell>
          <cell r="F3286" t="str">
            <v>MEDICAL CASE WORKER II</v>
          </cell>
          <cell r="G3286" t="str">
            <v>9002A</v>
          </cell>
          <cell r="H3286">
            <v>3938.82</v>
          </cell>
          <cell r="I3286">
            <v>1</v>
          </cell>
          <cell r="J3286">
            <v>12</v>
          </cell>
          <cell r="K3286">
            <v>1</v>
          </cell>
          <cell r="L3286">
            <v>47265.84</v>
          </cell>
        </row>
        <row r="3287">
          <cell r="A3287">
            <v>109890</v>
          </cell>
          <cell r="B3287">
            <v>27593</v>
          </cell>
          <cell r="C3287">
            <v>27593</v>
          </cell>
          <cell r="D3287" t="str">
            <v>sa4&amp;7</v>
          </cell>
          <cell r="E3287" t="str">
            <v>B</v>
          </cell>
          <cell r="F3287" t="str">
            <v>MEDICAL CASE WORKER II</v>
          </cell>
          <cell r="G3287" t="str">
            <v>9002A</v>
          </cell>
          <cell r="H3287">
            <v>3938.82</v>
          </cell>
          <cell r="I3287">
            <v>1</v>
          </cell>
          <cell r="J3287">
            <v>12</v>
          </cell>
          <cell r="K3287">
            <v>1</v>
          </cell>
          <cell r="L3287">
            <v>47265.84</v>
          </cell>
        </row>
        <row r="3288">
          <cell r="A3288">
            <v>109891</v>
          </cell>
          <cell r="B3288">
            <v>27593</v>
          </cell>
          <cell r="C3288">
            <v>27593</v>
          </cell>
          <cell r="D3288" t="str">
            <v>sa4&amp;7</v>
          </cell>
          <cell r="E3288" t="str">
            <v>B</v>
          </cell>
          <cell r="F3288" t="str">
            <v>MEDICAL CASE WORKER II</v>
          </cell>
          <cell r="G3288" t="str">
            <v>9002A</v>
          </cell>
          <cell r="H3288">
            <v>3938.82</v>
          </cell>
          <cell r="I3288">
            <v>1</v>
          </cell>
          <cell r="J3288">
            <v>12</v>
          </cell>
          <cell r="K3288">
            <v>1</v>
          </cell>
          <cell r="L3288">
            <v>47265.84</v>
          </cell>
        </row>
        <row r="3289">
          <cell r="A3289">
            <v>109892</v>
          </cell>
          <cell r="B3289">
            <v>27593</v>
          </cell>
          <cell r="C3289">
            <v>27593</v>
          </cell>
          <cell r="D3289" t="str">
            <v>sa4&amp;7</v>
          </cell>
          <cell r="E3289" t="str">
            <v>B</v>
          </cell>
          <cell r="F3289" t="str">
            <v>MEDICAL CASE WORKER II</v>
          </cell>
          <cell r="G3289" t="str">
            <v>9002A</v>
          </cell>
          <cell r="H3289">
            <v>3938.82</v>
          </cell>
          <cell r="I3289">
            <v>1</v>
          </cell>
          <cell r="J3289">
            <v>12</v>
          </cell>
          <cell r="K3289">
            <v>1</v>
          </cell>
          <cell r="L3289">
            <v>47265.84</v>
          </cell>
        </row>
        <row r="3290">
          <cell r="A3290">
            <v>109829</v>
          </cell>
          <cell r="B3290">
            <v>27593</v>
          </cell>
          <cell r="D3290" t="str">
            <v>sa4&amp;7</v>
          </cell>
          <cell r="E3290" t="str">
            <v>B</v>
          </cell>
          <cell r="F3290" t="str">
            <v>PSYCHIATRIC SOCIAL WORKER II</v>
          </cell>
          <cell r="G3290" t="str">
            <v>9035A</v>
          </cell>
          <cell r="H3290">
            <v>5425.82</v>
          </cell>
          <cell r="I3290">
            <v>1</v>
          </cell>
          <cell r="J3290">
            <v>12</v>
          </cell>
          <cell r="K3290">
            <v>1</v>
          </cell>
          <cell r="L3290">
            <v>65109.84</v>
          </cell>
        </row>
        <row r="3291">
          <cell r="A3291">
            <v>109830</v>
          </cell>
          <cell r="B3291">
            <v>27593</v>
          </cell>
          <cell r="D3291" t="str">
            <v>sa4&amp;7</v>
          </cell>
          <cell r="E3291" t="str">
            <v>B</v>
          </cell>
          <cell r="F3291" t="str">
            <v>PSYCHIATRIC SOCIAL WORKER II</v>
          </cell>
          <cell r="G3291" t="str">
            <v>9035A</v>
          </cell>
          <cell r="H3291">
            <v>5425.82</v>
          </cell>
          <cell r="I3291">
            <v>1</v>
          </cell>
          <cell r="J3291">
            <v>12</v>
          </cell>
          <cell r="K3291">
            <v>1</v>
          </cell>
          <cell r="L3291">
            <v>65109.84</v>
          </cell>
        </row>
        <row r="3292">
          <cell r="A3292">
            <v>109831</v>
          </cell>
          <cell r="B3292">
            <v>27593</v>
          </cell>
          <cell r="D3292" t="str">
            <v>sa4&amp;7</v>
          </cell>
          <cell r="E3292" t="str">
            <v>B</v>
          </cell>
          <cell r="F3292" t="str">
            <v>PSYCHIATRIC SOCIAL WORKER II</v>
          </cell>
          <cell r="G3292" t="str">
            <v>9035A</v>
          </cell>
          <cell r="H3292">
            <v>5425.82</v>
          </cell>
          <cell r="I3292">
            <v>1</v>
          </cell>
          <cell r="J3292">
            <v>12</v>
          </cell>
          <cell r="K3292">
            <v>1</v>
          </cell>
          <cell r="L3292">
            <v>65109.84</v>
          </cell>
        </row>
        <row r="3293">
          <cell r="A3293">
            <v>109903</v>
          </cell>
          <cell r="B3293">
            <v>27593</v>
          </cell>
          <cell r="C3293">
            <v>27593</v>
          </cell>
          <cell r="D3293" t="str">
            <v>sa4&amp;7</v>
          </cell>
          <cell r="E3293" t="str">
            <v>B</v>
          </cell>
          <cell r="F3293" t="str">
            <v>PSYCHIATRIC SOCIAL WORKER II</v>
          </cell>
          <cell r="G3293" t="str">
            <v>9035A</v>
          </cell>
          <cell r="H3293">
            <v>5425.82</v>
          </cell>
          <cell r="I3293">
            <v>1</v>
          </cell>
          <cell r="J3293">
            <v>12</v>
          </cell>
          <cell r="K3293">
            <v>1</v>
          </cell>
          <cell r="L3293">
            <v>65109.84</v>
          </cell>
        </row>
        <row r="3294">
          <cell r="A3294">
            <v>109904</v>
          </cell>
          <cell r="B3294">
            <v>27593</v>
          </cell>
          <cell r="C3294">
            <v>27593</v>
          </cell>
          <cell r="D3294" t="str">
            <v>sa4&amp;7</v>
          </cell>
          <cell r="E3294" t="str">
            <v>B</v>
          </cell>
          <cell r="F3294" t="str">
            <v>PSYCHIATRIC SOCIAL WORKER II</v>
          </cell>
          <cell r="G3294" t="str">
            <v>9035A</v>
          </cell>
          <cell r="H3294">
            <v>5425.82</v>
          </cell>
          <cell r="I3294">
            <v>1</v>
          </cell>
          <cell r="J3294">
            <v>12</v>
          </cell>
          <cell r="K3294">
            <v>1</v>
          </cell>
          <cell r="L3294">
            <v>65109.84</v>
          </cell>
        </row>
        <row r="3295">
          <cell r="A3295">
            <v>109905</v>
          </cell>
          <cell r="B3295">
            <v>27593</v>
          </cell>
          <cell r="C3295">
            <v>27593</v>
          </cell>
          <cell r="D3295" t="str">
            <v>sa4&amp;7</v>
          </cell>
          <cell r="E3295" t="str">
            <v>B</v>
          </cell>
          <cell r="F3295" t="str">
            <v>PSYCHIATRIC SOCIAL WORKER II</v>
          </cell>
          <cell r="G3295" t="str">
            <v>9035A</v>
          </cell>
          <cell r="H3295">
            <v>5425.82</v>
          </cell>
          <cell r="I3295">
            <v>1</v>
          </cell>
          <cell r="J3295">
            <v>12</v>
          </cell>
          <cell r="K3295">
            <v>1</v>
          </cell>
          <cell r="L3295">
            <v>65109.84</v>
          </cell>
        </row>
        <row r="3296">
          <cell r="A3296">
            <v>109906</v>
          </cell>
          <cell r="B3296">
            <v>27593</v>
          </cell>
          <cell r="C3296">
            <v>27593</v>
          </cell>
          <cell r="D3296" t="str">
            <v>sa4&amp;7</v>
          </cell>
          <cell r="E3296" t="str">
            <v>B</v>
          </cell>
          <cell r="F3296" t="str">
            <v>PSYCHIATRIC SOCIAL WORKER II</v>
          </cell>
          <cell r="G3296" t="str">
            <v>9035A</v>
          </cell>
          <cell r="H3296">
            <v>5425.82</v>
          </cell>
          <cell r="I3296">
            <v>1</v>
          </cell>
          <cell r="J3296">
            <v>12</v>
          </cell>
          <cell r="K3296">
            <v>1</v>
          </cell>
          <cell r="L3296">
            <v>65109.84</v>
          </cell>
        </row>
        <row r="3297">
          <cell r="A3297">
            <v>109907</v>
          </cell>
          <cell r="B3297">
            <v>27593</v>
          </cell>
          <cell r="C3297">
            <v>27593</v>
          </cell>
          <cell r="D3297" t="str">
            <v>sa4&amp;7</v>
          </cell>
          <cell r="E3297" t="str">
            <v>B</v>
          </cell>
          <cell r="F3297" t="str">
            <v>PSYCHIATRIC SOCIAL WORKER II</v>
          </cell>
          <cell r="G3297" t="str">
            <v>9035A</v>
          </cell>
          <cell r="H3297">
            <v>5425.82</v>
          </cell>
          <cell r="I3297">
            <v>1</v>
          </cell>
          <cell r="J3297">
            <v>12</v>
          </cell>
          <cell r="K3297">
            <v>1</v>
          </cell>
          <cell r="L3297">
            <v>65109.84</v>
          </cell>
        </row>
        <row r="3298">
          <cell r="A3298">
            <v>109908</v>
          </cell>
          <cell r="B3298">
            <v>27593</v>
          </cell>
          <cell r="C3298">
            <v>27593</v>
          </cell>
          <cell r="D3298" t="str">
            <v>sa4&amp;7</v>
          </cell>
          <cell r="E3298" t="str">
            <v>B</v>
          </cell>
          <cell r="F3298" t="str">
            <v>PSYCHIATRIC SOCIAL WORKER II</v>
          </cell>
          <cell r="G3298" t="str">
            <v>9035A</v>
          </cell>
          <cell r="H3298">
            <v>5425.82</v>
          </cell>
          <cell r="I3298">
            <v>1</v>
          </cell>
          <cell r="J3298">
            <v>12</v>
          </cell>
          <cell r="K3298">
            <v>1</v>
          </cell>
          <cell r="L3298">
            <v>65109.84</v>
          </cell>
        </row>
        <row r="3299">
          <cell r="A3299">
            <v>109914</v>
          </cell>
          <cell r="B3299">
            <v>27593</v>
          </cell>
          <cell r="C3299">
            <v>27593</v>
          </cell>
          <cell r="D3299" t="str">
            <v>sa4&amp;7</v>
          </cell>
          <cell r="E3299" t="str">
            <v>B</v>
          </cell>
          <cell r="F3299" t="str">
            <v xml:space="preserve">SENIOR TYPIST-CLERK                </v>
          </cell>
          <cell r="G3299" t="str">
            <v>2216A</v>
          </cell>
          <cell r="H3299">
            <v>3013.55</v>
          </cell>
          <cell r="I3299">
            <v>1</v>
          </cell>
          <cell r="J3299">
            <v>12</v>
          </cell>
          <cell r="K3299">
            <v>1</v>
          </cell>
          <cell r="L3299">
            <v>36162.6</v>
          </cell>
        </row>
        <row r="3300">
          <cell r="A3300">
            <v>109915</v>
          </cell>
          <cell r="B3300">
            <v>27593</v>
          </cell>
          <cell r="C3300">
            <v>27593</v>
          </cell>
          <cell r="D3300" t="str">
            <v>sa4&amp;7</v>
          </cell>
          <cell r="E3300" t="str">
            <v>B</v>
          </cell>
          <cell r="F3300" t="str">
            <v xml:space="preserve">SENIOR TYPIST-CLERK                </v>
          </cell>
          <cell r="G3300" t="str">
            <v>2216A</v>
          </cell>
          <cell r="H3300">
            <v>3013.55</v>
          </cell>
          <cell r="I3300">
            <v>1</v>
          </cell>
          <cell r="J3300">
            <v>12</v>
          </cell>
          <cell r="K3300">
            <v>1</v>
          </cell>
          <cell r="L3300">
            <v>36162.6</v>
          </cell>
        </row>
        <row r="3301">
          <cell r="A3301">
            <v>109916</v>
          </cell>
          <cell r="B3301">
            <v>27593</v>
          </cell>
          <cell r="C3301">
            <v>27593</v>
          </cell>
          <cell r="D3301" t="str">
            <v>sa4&amp;7</v>
          </cell>
          <cell r="E3301" t="str">
            <v>B</v>
          </cell>
          <cell r="F3301" t="str">
            <v xml:space="preserve">SENIOR TYPIST-CLERK                </v>
          </cell>
          <cell r="G3301" t="str">
            <v>2216A</v>
          </cell>
          <cell r="H3301">
            <v>3013.55</v>
          </cell>
          <cell r="I3301">
            <v>1</v>
          </cell>
          <cell r="J3301">
            <v>12</v>
          </cell>
          <cell r="K3301">
            <v>1</v>
          </cell>
          <cell r="L3301">
            <v>36162.6</v>
          </cell>
        </row>
        <row r="3302">
          <cell r="A3302">
            <v>109864</v>
          </cell>
          <cell r="B3302">
            <v>27593</v>
          </cell>
          <cell r="C3302">
            <v>27593</v>
          </cell>
          <cell r="D3302" t="str">
            <v>sa4&amp;7</v>
          </cell>
          <cell r="E3302" t="str">
            <v>B</v>
          </cell>
          <cell r="F3302" t="str">
            <v xml:space="preserve">STAFF ASSISTANT II                 </v>
          </cell>
          <cell r="G3302" t="str">
            <v>0913A</v>
          </cell>
          <cell r="H3302">
            <v>4167.45</v>
          </cell>
          <cell r="I3302">
            <v>1</v>
          </cell>
          <cell r="J3302">
            <v>12</v>
          </cell>
          <cell r="K3302">
            <v>1</v>
          </cell>
          <cell r="L3302">
            <v>50009.4</v>
          </cell>
        </row>
        <row r="3303">
          <cell r="A3303">
            <v>109872</v>
          </cell>
          <cell r="B3303" t="str">
            <v>TBA</v>
          </cell>
          <cell r="C3303">
            <v>27593</v>
          </cell>
          <cell r="D3303" t="str">
            <v>sa4&amp;7</v>
          </cell>
          <cell r="E3303" t="str">
            <v>B</v>
          </cell>
          <cell r="F3303" t="str">
            <v xml:space="preserve">SUPVG PSYCHIATRIC SOCIAL WORKER    </v>
          </cell>
          <cell r="G3303" t="str">
            <v>9038A</v>
          </cell>
          <cell r="H3303">
            <v>6062.45</v>
          </cell>
          <cell r="I3303">
            <v>1</v>
          </cell>
          <cell r="J3303">
            <v>12</v>
          </cell>
          <cell r="K3303">
            <v>1</v>
          </cell>
          <cell r="L3303">
            <v>72749.399999999994</v>
          </cell>
        </row>
        <row r="3304">
          <cell r="A3304">
            <v>109873</v>
          </cell>
          <cell r="B3304">
            <v>27593</v>
          </cell>
          <cell r="C3304">
            <v>27593</v>
          </cell>
          <cell r="D3304" t="str">
            <v>sa4&amp;7</v>
          </cell>
          <cell r="E3304" t="str">
            <v>B</v>
          </cell>
          <cell r="F3304" t="str">
            <v xml:space="preserve">SUPVG PSYCHIATRIC SOCIAL WORKER    </v>
          </cell>
          <cell r="G3304" t="str">
            <v>9038A</v>
          </cell>
          <cell r="H3304">
            <v>6062.45</v>
          </cell>
          <cell r="I3304">
            <v>1</v>
          </cell>
          <cell r="J3304">
            <v>12</v>
          </cell>
          <cell r="K3304">
            <v>1</v>
          </cell>
          <cell r="L3304">
            <v>72749.399999999994</v>
          </cell>
        </row>
        <row r="3305">
          <cell r="A3305">
            <v>109874</v>
          </cell>
          <cell r="B3305">
            <v>27593</v>
          </cell>
          <cell r="C3305">
            <v>27593</v>
          </cell>
          <cell r="D3305" t="str">
            <v>sa4&amp;7</v>
          </cell>
          <cell r="E3305" t="str">
            <v>B</v>
          </cell>
          <cell r="F3305" t="str">
            <v xml:space="preserve">SUPVG PSYCHIATRIC SOCIAL WORKER    </v>
          </cell>
          <cell r="G3305" t="str">
            <v>9038A</v>
          </cell>
          <cell r="H3305">
            <v>6062.45</v>
          </cell>
          <cell r="I3305">
            <v>1</v>
          </cell>
          <cell r="J3305">
            <v>12</v>
          </cell>
          <cell r="K3305">
            <v>1</v>
          </cell>
          <cell r="L3305">
            <v>72749.399999999994</v>
          </cell>
        </row>
        <row r="3306">
          <cell r="A3306">
            <v>109921</v>
          </cell>
          <cell r="B3306">
            <v>27593</v>
          </cell>
          <cell r="C3306">
            <v>27593</v>
          </cell>
          <cell r="D3306" t="str">
            <v>sa4&amp;7</v>
          </cell>
          <cell r="E3306" t="str">
            <v>B</v>
          </cell>
          <cell r="F3306" t="str">
            <v>TRAINING COORDINATOR, MH</v>
          </cell>
          <cell r="G3306" t="str">
            <v>1865A</v>
          </cell>
          <cell r="H3306">
            <v>6062.45</v>
          </cell>
          <cell r="I3306">
            <v>1</v>
          </cell>
          <cell r="J3306">
            <v>12</v>
          </cell>
          <cell r="K3306">
            <v>1</v>
          </cell>
          <cell r="L3306">
            <v>72749.399999999994</v>
          </cell>
        </row>
        <row r="3307">
          <cell r="A3307">
            <v>109491</v>
          </cell>
          <cell r="B3307">
            <v>32082</v>
          </cell>
          <cell r="D3307" t="str">
            <v>sa4&amp;7</v>
          </cell>
          <cell r="E3307" t="str">
            <v>M</v>
          </cell>
          <cell r="F3307" t="str">
            <v>COMMUNITY WORKER</v>
          </cell>
          <cell r="G3307" t="str">
            <v>8103A</v>
          </cell>
          <cell r="H3307">
            <v>2984.09</v>
          </cell>
          <cell r="I3307">
            <v>1</v>
          </cell>
          <cell r="J3307">
            <v>6</v>
          </cell>
          <cell r="K3307">
            <v>0.5</v>
          </cell>
          <cell r="L3307">
            <v>17904.54</v>
          </cell>
        </row>
        <row r="3308">
          <cell r="A3308">
            <v>109492</v>
          </cell>
          <cell r="B3308">
            <v>32082</v>
          </cell>
          <cell r="D3308" t="str">
            <v>sa4&amp;7</v>
          </cell>
          <cell r="E3308" t="str">
            <v>M</v>
          </cell>
          <cell r="F3308" t="str">
            <v>COMMUNITY WORKER</v>
          </cell>
          <cell r="G3308" t="str">
            <v>8103A</v>
          </cell>
          <cell r="H3308">
            <v>2984.09</v>
          </cell>
          <cell r="I3308">
            <v>1</v>
          </cell>
          <cell r="J3308">
            <v>6</v>
          </cell>
          <cell r="K3308">
            <v>0.5</v>
          </cell>
          <cell r="L3308">
            <v>17904.54</v>
          </cell>
        </row>
        <row r="3309">
          <cell r="A3309">
            <v>109493</v>
          </cell>
          <cell r="B3309">
            <v>32082</v>
          </cell>
          <cell r="D3309" t="str">
            <v>sa4&amp;7</v>
          </cell>
          <cell r="E3309" t="str">
            <v>M</v>
          </cell>
          <cell r="F3309" t="str">
            <v>COMMUNITY WORKER</v>
          </cell>
          <cell r="G3309" t="str">
            <v>8103A</v>
          </cell>
          <cell r="H3309">
            <v>2984.09</v>
          </cell>
          <cell r="I3309">
            <v>1</v>
          </cell>
          <cell r="J3309">
            <v>6</v>
          </cell>
          <cell r="K3309">
            <v>0.5</v>
          </cell>
          <cell r="L3309">
            <v>17904.54</v>
          </cell>
        </row>
        <row r="3310">
          <cell r="A3310">
            <v>109494</v>
          </cell>
          <cell r="B3310">
            <v>32082</v>
          </cell>
          <cell r="D3310" t="str">
            <v>sa4&amp;7</v>
          </cell>
          <cell r="E3310" t="str">
            <v>M</v>
          </cell>
          <cell r="F3310" t="str">
            <v>COMMUNITY WORKER</v>
          </cell>
          <cell r="G3310" t="str">
            <v>8103A</v>
          </cell>
          <cell r="H3310">
            <v>2984.09</v>
          </cell>
          <cell r="I3310">
            <v>1</v>
          </cell>
          <cell r="J3310">
            <v>6</v>
          </cell>
          <cell r="K3310">
            <v>0.5</v>
          </cell>
          <cell r="L3310">
            <v>17904.54</v>
          </cell>
        </row>
        <row r="3311">
          <cell r="A3311">
            <v>109495</v>
          </cell>
          <cell r="B3311">
            <v>32082</v>
          </cell>
          <cell r="D3311" t="str">
            <v>sa4&amp;7</v>
          </cell>
          <cell r="E3311" t="str">
            <v>M</v>
          </cell>
          <cell r="F3311" t="str">
            <v>COMMUNITY WORKER</v>
          </cell>
          <cell r="G3311" t="str">
            <v>8103A</v>
          </cell>
          <cell r="H3311">
            <v>2984.09</v>
          </cell>
          <cell r="I3311">
            <v>1</v>
          </cell>
          <cell r="J3311">
            <v>6</v>
          </cell>
          <cell r="K3311">
            <v>0.5</v>
          </cell>
          <cell r="L3311">
            <v>17904.54</v>
          </cell>
        </row>
        <row r="3312">
          <cell r="A3312">
            <v>109496</v>
          </cell>
          <cell r="B3312">
            <v>32082</v>
          </cell>
          <cell r="D3312" t="str">
            <v>sa4&amp;7</v>
          </cell>
          <cell r="E3312" t="str">
            <v>M</v>
          </cell>
          <cell r="F3312" t="str">
            <v>PSYCHIATRIC SOCIAL WORKER II</v>
          </cell>
          <cell r="G3312" t="str">
            <v>9035A</v>
          </cell>
          <cell r="H3312">
            <v>5425.82</v>
          </cell>
          <cell r="I3312">
            <v>1</v>
          </cell>
          <cell r="J3312">
            <v>12</v>
          </cell>
          <cell r="K3312">
            <v>1</v>
          </cell>
          <cell r="L3312">
            <v>65109.84</v>
          </cell>
        </row>
        <row r="3313">
          <cell r="A3313">
            <v>109497</v>
          </cell>
          <cell r="B3313">
            <v>32082</v>
          </cell>
          <cell r="D3313" t="str">
            <v>sa4&amp;7</v>
          </cell>
          <cell r="E3313" t="str">
            <v>M</v>
          </cell>
          <cell r="F3313" t="str">
            <v>PSYCHIATRIC SOCIAL WORKER II</v>
          </cell>
          <cell r="G3313" t="str">
            <v>9035A</v>
          </cell>
          <cell r="H3313">
            <v>5425.82</v>
          </cell>
          <cell r="I3313">
            <v>1</v>
          </cell>
          <cell r="J3313">
            <v>12</v>
          </cell>
          <cell r="K3313">
            <v>1</v>
          </cell>
          <cell r="L3313">
            <v>65109.84</v>
          </cell>
        </row>
        <row r="3314">
          <cell r="A3314">
            <v>109498</v>
          </cell>
          <cell r="B3314">
            <v>32082</v>
          </cell>
          <cell r="D3314" t="str">
            <v>sa4&amp;7</v>
          </cell>
          <cell r="E3314" t="str">
            <v>M</v>
          </cell>
          <cell r="F3314" t="str">
            <v>PSYCHIATRIC SOCIAL WORKER II</v>
          </cell>
          <cell r="G3314" t="str">
            <v>9035A</v>
          </cell>
          <cell r="H3314">
            <v>5425.82</v>
          </cell>
          <cell r="I3314">
            <v>1</v>
          </cell>
          <cell r="J3314">
            <v>12</v>
          </cell>
          <cell r="K3314">
            <v>1</v>
          </cell>
          <cell r="L3314">
            <v>65109.84</v>
          </cell>
        </row>
        <row r="3315">
          <cell r="A3315">
            <v>109499</v>
          </cell>
          <cell r="B3315">
            <v>32082</v>
          </cell>
          <cell r="D3315" t="str">
            <v>sa4&amp;7</v>
          </cell>
          <cell r="E3315" t="str">
            <v>M</v>
          </cell>
          <cell r="F3315" t="str">
            <v>PSYCHIATRIC SOCIAL WORKER II</v>
          </cell>
          <cell r="G3315" t="str">
            <v>9035A</v>
          </cell>
          <cell r="H3315">
            <v>5425.82</v>
          </cell>
          <cell r="I3315">
            <v>1</v>
          </cell>
          <cell r="J3315">
            <v>12</v>
          </cell>
          <cell r="K3315">
            <v>1</v>
          </cell>
          <cell r="L3315">
            <v>65109.84</v>
          </cell>
        </row>
        <row r="3316">
          <cell r="A3316">
            <v>109500</v>
          </cell>
          <cell r="B3316">
            <v>32082</v>
          </cell>
          <cell r="D3316" t="str">
            <v>sa4&amp;7</v>
          </cell>
          <cell r="E3316" t="str">
            <v>M</v>
          </cell>
          <cell r="F3316" t="str">
            <v>PSYCHIATRIC SOCIAL WORKER II</v>
          </cell>
          <cell r="G3316" t="str">
            <v>9035A</v>
          </cell>
          <cell r="H3316">
            <v>5425.82</v>
          </cell>
          <cell r="I3316">
            <v>1</v>
          </cell>
          <cell r="J3316">
            <v>12</v>
          </cell>
          <cell r="K3316">
            <v>1</v>
          </cell>
          <cell r="L3316">
            <v>65109.84</v>
          </cell>
        </row>
        <row r="3317">
          <cell r="A3317">
            <v>109501</v>
          </cell>
          <cell r="B3317">
            <v>32082</v>
          </cell>
          <cell r="D3317" t="str">
            <v>sa4&amp;7</v>
          </cell>
          <cell r="E3317" t="str">
            <v>M</v>
          </cell>
          <cell r="F3317" t="str">
            <v>PSYCHIATRIC SOCIAL WORKER II</v>
          </cell>
          <cell r="G3317" t="str">
            <v>9035A</v>
          </cell>
          <cell r="H3317">
            <v>5425.82</v>
          </cell>
          <cell r="I3317">
            <v>1</v>
          </cell>
          <cell r="J3317">
            <v>12</v>
          </cell>
          <cell r="K3317">
            <v>1</v>
          </cell>
          <cell r="L3317">
            <v>65109.84</v>
          </cell>
        </row>
        <row r="3318">
          <cell r="A3318">
            <v>110285</v>
          </cell>
          <cell r="B3318">
            <v>32082</v>
          </cell>
          <cell r="D3318" t="str">
            <v>sa4&amp;7</v>
          </cell>
          <cell r="E3318" t="str">
            <v>M</v>
          </cell>
          <cell r="F3318" t="str">
            <v>PSYCHIATRIC SOCIAL WORKER II</v>
          </cell>
          <cell r="G3318" t="str">
            <v>9035A</v>
          </cell>
          <cell r="H3318">
            <v>5425.82</v>
          </cell>
          <cell r="I3318">
            <v>1</v>
          </cell>
          <cell r="J3318">
            <v>12</v>
          </cell>
          <cell r="K3318">
            <v>1</v>
          </cell>
          <cell r="L3318">
            <v>65109.84</v>
          </cell>
        </row>
        <row r="3319">
          <cell r="A3319">
            <v>110286</v>
          </cell>
          <cell r="B3319">
            <v>32082</v>
          </cell>
          <cell r="D3319" t="str">
            <v>sa4&amp;7</v>
          </cell>
          <cell r="E3319" t="str">
            <v>M</v>
          </cell>
          <cell r="F3319" t="str">
            <v>PSYCHIATRIC SOCIAL WORKER II</v>
          </cell>
          <cell r="G3319" t="str">
            <v>9035A</v>
          </cell>
          <cell r="H3319">
            <v>5425.82</v>
          </cell>
          <cell r="I3319">
            <v>1</v>
          </cell>
          <cell r="J3319">
            <v>12</v>
          </cell>
          <cell r="K3319">
            <v>1</v>
          </cell>
          <cell r="L3319">
            <v>65109.84</v>
          </cell>
        </row>
        <row r="3320">
          <cell r="A3320">
            <v>110289</v>
          </cell>
          <cell r="B3320">
            <v>32082</v>
          </cell>
          <cell r="D3320" t="str">
            <v>sa4&amp;7</v>
          </cell>
          <cell r="E3320" t="str">
            <v>M</v>
          </cell>
          <cell r="F3320" t="str">
            <v>COMMUNITY WORKER</v>
          </cell>
          <cell r="G3320" t="str">
            <v>8103A</v>
          </cell>
          <cell r="H3320">
            <v>2984.09</v>
          </cell>
          <cell r="I3320">
            <v>1</v>
          </cell>
          <cell r="J3320">
            <v>12</v>
          </cell>
          <cell r="K3320">
            <v>1</v>
          </cell>
          <cell r="L3320">
            <v>35809.08</v>
          </cell>
        </row>
        <row r="3321">
          <cell r="A3321">
            <v>110290</v>
          </cell>
          <cell r="B3321">
            <v>32082</v>
          </cell>
          <cell r="D3321" t="str">
            <v>sa4&amp;7</v>
          </cell>
          <cell r="E3321" t="str">
            <v>M</v>
          </cell>
          <cell r="F3321" t="str">
            <v>COMMUNITY WORKER</v>
          </cell>
          <cell r="G3321" t="str">
            <v>8103A</v>
          </cell>
          <cell r="H3321">
            <v>2984.09</v>
          </cell>
          <cell r="I3321">
            <v>1</v>
          </cell>
          <cell r="J3321">
            <v>12</v>
          </cell>
          <cell r="K3321">
            <v>1</v>
          </cell>
          <cell r="L3321">
            <v>35809.08</v>
          </cell>
        </row>
        <row r="3322">
          <cell r="A3322">
            <v>110291</v>
          </cell>
          <cell r="B3322">
            <v>32082</v>
          </cell>
          <cell r="D3322" t="str">
            <v>sa4&amp;7</v>
          </cell>
          <cell r="E3322" t="str">
            <v>M</v>
          </cell>
          <cell r="F3322" t="str">
            <v>COMMUNITY WORKER</v>
          </cell>
          <cell r="G3322" t="str">
            <v>8103A</v>
          </cell>
          <cell r="H3322">
            <v>2984.09</v>
          </cell>
          <cell r="I3322">
            <v>1</v>
          </cell>
          <cell r="J3322">
            <v>6</v>
          </cell>
          <cell r="K3322">
            <v>0.5</v>
          </cell>
          <cell r="L3322">
            <v>17904.54</v>
          </cell>
        </row>
        <row r="3323">
          <cell r="A3323">
            <v>110287</v>
          </cell>
          <cell r="B3323">
            <v>32082</v>
          </cell>
          <cell r="D3323" t="str">
            <v>sa4&amp;7</v>
          </cell>
          <cell r="E3323" t="str">
            <v>M</v>
          </cell>
          <cell r="F3323" t="str">
            <v xml:space="preserve">SUPVG PSYCHIATRIC SOCIAL WORKER    </v>
          </cell>
          <cell r="G3323" t="str">
            <v>9038A</v>
          </cell>
          <cell r="H3323">
            <v>6062.45</v>
          </cell>
          <cell r="I3323">
            <v>1</v>
          </cell>
          <cell r="J3323">
            <v>12</v>
          </cell>
          <cell r="K3323">
            <v>1</v>
          </cell>
          <cell r="L3323">
            <v>72749.399999999994</v>
          </cell>
        </row>
        <row r="3324">
          <cell r="A3324">
            <v>110288</v>
          </cell>
          <cell r="B3324">
            <v>32082</v>
          </cell>
          <cell r="D3324" t="str">
            <v>sa4&amp;7</v>
          </cell>
          <cell r="E3324" t="str">
            <v>M</v>
          </cell>
          <cell r="F3324" t="str">
            <v xml:space="preserve">SUPVG PSYCHIATRIC SOCIAL WORKER    </v>
          </cell>
          <cell r="G3324" t="str">
            <v>9038A</v>
          </cell>
          <cell r="H3324">
            <v>6062.45</v>
          </cell>
          <cell r="I3324">
            <v>1</v>
          </cell>
          <cell r="J3324">
            <v>12</v>
          </cell>
          <cell r="K3324">
            <v>1</v>
          </cell>
          <cell r="L3324">
            <v>72749.399999999994</v>
          </cell>
        </row>
        <row r="3325">
          <cell r="A3325">
            <v>101967</v>
          </cell>
          <cell r="B3325">
            <v>20525</v>
          </cell>
          <cell r="C3325">
            <v>20499</v>
          </cell>
          <cell r="D3325" t="str">
            <v>older</v>
          </cell>
          <cell r="E3325" t="str">
            <v>B</v>
          </cell>
          <cell r="F3325" t="str">
            <v>CLINICAL PSYCHOLOGIST II</v>
          </cell>
          <cell r="G3325" t="str">
            <v>8697A</v>
          </cell>
          <cell r="H3325">
            <v>6993.82</v>
          </cell>
          <cell r="I3325">
            <v>1</v>
          </cell>
          <cell r="J3325">
            <v>12</v>
          </cell>
          <cell r="K3325">
            <v>1</v>
          </cell>
          <cell r="L3325">
            <v>83925.52</v>
          </cell>
        </row>
        <row r="3326">
          <cell r="A3326">
            <v>102909</v>
          </cell>
          <cell r="B3326">
            <v>20676</v>
          </cell>
          <cell r="C3326">
            <v>20499</v>
          </cell>
          <cell r="D3326" t="str">
            <v>older</v>
          </cell>
          <cell r="E3326" t="str">
            <v>B</v>
          </cell>
          <cell r="F3326" t="str">
            <v>CLINICAL PSYCHOLOGIST II</v>
          </cell>
          <cell r="G3326" t="str">
            <v>8697A</v>
          </cell>
          <cell r="H3326">
            <v>6993.82</v>
          </cell>
          <cell r="I3326">
            <v>1</v>
          </cell>
          <cell r="J3326">
            <v>12</v>
          </cell>
          <cell r="K3326">
            <v>1</v>
          </cell>
          <cell r="L3326">
            <v>83925.52</v>
          </cell>
        </row>
        <row r="3327">
          <cell r="A3327">
            <v>104266</v>
          </cell>
          <cell r="B3327">
            <v>20469</v>
          </cell>
          <cell r="C3327">
            <v>20499</v>
          </cell>
          <cell r="D3327" t="str">
            <v>older</v>
          </cell>
          <cell r="E3327" t="str">
            <v>B</v>
          </cell>
          <cell r="F3327" t="str">
            <v>CLINICAL PSYCHOLOGIST II</v>
          </cell>
          <cell r="G3327" t="str">
            <v>8697A</v>
          </cell>
          <cell r="H3327">
            <v>6993.82</v>
          </cell>
          <cell r="I3327">
            <v>1</v>
          </cell>
          <cell r="J3327">
            <v>12</v>
          </cell>
          <cell r="K3327">
            <v>1</v>
          </cell>
          <cell r="L3327">
            <v>83925.52</v>
          </cell>
        </row>
        <row r="3328">
          <cell r="A3328">
            <v>104403</v>
          </cell>
          <cell r="B3328">
            <v>20499</v>
          </cell>
          <cell r="C3328">
            <v>20499</v>
          </cell>
          <cell r="D3328" t="str">
            <v>older</v>
          </cell>
          <cell r="E3328" t="str">
            <v>B</v>
          </cell>
          <cell r="F3328" t="str">
            <v>CLINICAL PSYCHOLOGIST II</v>
          </cell>
          <cell r="G3328" t="str">
            <v>8697A</v>
          </cell>
          <cell r="H3328">
            <v>6993.82</v>
          </cell>
          <cell r="I3328">
            <v>1</v>
          </cell>
          <cell r="J3328">
            <v>6</v>
          </cell>
          <cell r="K3328">
            <v>0.5</v>
          </cell>
          <cell r="L3328">
            <v>41962.76</v>
          </cell>
        </row>
        <row r="3329">
          <cell r="A3329">
            <v>105073</v>
          </cell>
          <cell r="B3329">
            <v>18588</v>
          </cell>
          <cell r="C3329">
            <v>20499</v>
          </cell>
          <cell r="D3329" t="str">
            <v>older</v>
          </cell>
          <cell r="E3329" t="str">
            <v>B</v>
          </cell>
          <cell r="F3329" t="str">
            <v>CLINICAL PSYCHOLOGIST II</v>
          </cell>
          <cell r="G3329" t="str">
            <v>8697A</v>
          </cell>
          <cell r="H3329">
            <v>6993.82</v>
          </cell>
          <cell r="I3329">
            <v>1</v>
          </cell>
          <cell r="J3329">
            <v>12</v>
          </cell>
          <cell r="K3329">
            <v>1</v>
          </cell>
          <cell r="L3329">
            <v>83925.52</v>
          </cell>
        </row>
        <row r="3330">
          <cell r="A3330">
            <v>107336</v>
          </cell>
          <cell r="B3330">
            <v>21557</v>
          </cell>
          <cell r="C3330">
            <v>20499</v>
          </cell>
          <cell r="D3330" t="str">
            <v>older</v>
          </cell>
          <cell r="E3330" t="str">
            <v>B</v>
          </cell>
          <cell r="F3330" t="str">
            <v>CLINICAL PSYCHOLOGIST II</v>
          </cell>
          <cell r="G3330" t="str">
            <v>8697A</v>
          </cell>
          <cell r="H3330">
            <v>6993.82</v>
          </cell>
          <cell r="I3330">
            <v>1</v>
          </cell>
          <cell r="J3330">
            <v>12</v>
          </cell>
          <cell r="K3330">
            <v>1</v>
          </cell>
          <cell r="L3330">
            <v>83925.52</v>
          </cell>
        </row>
        <row r="3331">
          <cell r="A3331">
            <v>100358</v>
          </cell>
          <cell r="B3331">
            <v>20499</v>
          </cell>
          <cell r="C3331">
            <v>20499</v>
          </cell>
          <cell r="D3331" t="str">
            <v>older</v>
          </cell>
          <cell r="E3331" t="str">
            <v>B</v>
          </cell>
          <cell r="F3331" t="str">
            <v>INTERMEDIATE TYPIST-CLERK</v>
          </cell>
          <cell r="G3331" t="str">
            <v>2214A</v>
          </cell>
          <cell r="H3331">
            <v>2675.27</v>
          </cell>
          <cell r="I3331">
            <v>1</v>
          </cell>
          <cell r="J3331">
            <v>12</v>
          </cell>
          <cell r="K3331">
            <v>1</v>
          </cell>
          <cell r="L3331">
            <v>32103.16</v>
          </cell>
        </row>
        <row r="3332">
          <cell r="A3332">
            <v>101935</v>
          </cell>
          <cell r="B3332">
            <v>20499</v>
          </cell>
          <cell r="C3332">
            <v>20499</v>
          </cell>
          <cell r="D3332" t="str">
            <v>older</v>
          </cell>
          <cell r="E3332" t="str">
            <v>B</v>
          </cell>
          <cell r="F3332" t="str">
            <v>INTERMEDIATE TYPIST-CLERK</v>
          </cell>
          <cell r="G3332" t="str">
            <v>2214A</v>
          </cell>
          <cell r="H3332">
            <v>2675.27</v>
          </cell>
          <cell r="I3332">
            <v>1</v>
          </cell>
          <cell r="J3332">
            <v>12</v>
          </cell>
          <cell r="K3332">
            <v>1</v>
          </cell>
          <cell r="L3332">
            <v>32103.16</v>
          </cell>
        </row>
        <row r="3333">
          <cell r="A3333">
            <v>102437</v>
          </cell>
          <cell r="B3333">
            <v>20499</v>
          </cell>
          <cell r="C3333">
            <v>20499</v>
          </cell>
          <cell r="D3333" t="str">
            <v>older</v>
          </cell>
          <cell r="E3333" t="str">
            <v>B</v>
          </cell>
          <cell r="F3333" t="str">
            <v>INTERMEDIATE TYPIST-CLERK</v>
          </cell>
          <cell r="G3333" t="str">
            <v>2214A</v>
          </cell>
          <cell r="H3333">
            <v>2675.27</v>
          </cell>
          <cell r="I3333">
            <v>1</v>
          </cell>
          <cell r="J3333">
            <v>12</v>
          </cell>
          <cell r="K3333">
            <v>1</v>
          </cell>
          <cell r="L3333">
            <v>32103.16</v>
          </cell>
        </row>
        <row r="3334">
          <cell r="A3334">
            <v>102438</v>
          </cell>
          <cell r="B3334">
            <v>20499</v>
          </cell>
          <cell r="C3334">
            <v>20499</v>
          </cell>
          <cell r="D3334" t="str">
            <v>older</v>
          </cell>
          <cell r="E3334" t="str">
            <v>B</v>
          </cell>
          <cell r="F3334" t="str">
            <v>INTERMEDIATE TYPIST-CLERK</v>
          </cell>
          <cell r="G3334" t="str">
            <v>2214A</v>
          </cell>
          <cell r="H3334">
            <v>2675.27</v>
          </cell>
          <cell r="I3334">
            <v>1</v>
          </cell>
          <cell r="J3334">
            <v>12</v>
          </cell>
          <cell r="K3334">
            <v>1</v>
          </cell>
          <cell r="L3334">
            <v>32103.16</v>
          </cell>
        </row>
        <row r="3335">
          <cell r="A3335">
            <v>102660</v>
          </cell>
          <cell r="B3335">
            <v>23017</v>
          </cell>
          <cell r="C3335">
            <v>20499</v>
          </cell>
          <cell r="D3335" t="str">
            <v>older</v>
          </cell>
          <cell r="E3335" t="str">
            <v>B</v>
          </cell>
          <cell r="F3335" t="str">
            <v>INTERMEDIATE TYPIST-CLERK</v>
          </cell>
          <cell r="G3335" t="str">
            <v>2214A</v>
          </cell>
          <cell r="H3335">
            <v>2675.27</v>
          </cell>
          <cell r="I3335">
            <v>1</v>
          </cell>
          <cell r="J3335">
            <v>12</v>
          </cell>
          <cell r="K3335">
            <v>1</v>
          </cell>
          <cell r="L3335">
            <v>32103.16</v>
          </cell>
        </row>
        <row r="3336">
          <cell r="A3336">
            <v>104153</v>
          </cell>
          <cell r="B3336">
            <v>20499</v>
          </cell>
          <cell r="C3336">
            <v>20499</v>
          </cell>
          <cell r="D3336" t="str">
            <v>older</v>
          </cell>
          <cell r="E3336" t="str">
            <v>B</v>
          </cell>
          <cell r="F3336" t="str">
            <v>INTERMEDIATE TYPIST-CLERK</v>
          </cell>
          <cell r="G3336" t="str">
            <v>2214A</v>
          </cell>
          <cell r="H3336">
            <v>2675.27</v>
          </cell>
          <cell r="I3336">
            <v>1</v>
          </cell>
          <cell r="J3336">
            <v>12</v>
          </cell>
          <cell r="K3336">
            <v>1</v>
          </cell>
          <cell r="L3336">
            <v>32103.16</v>
          </cell>
        </row>
        <row r="3337">
          <cell r="A3337">
            <v>104664</v>
          </cell>
          <cell r="B3337">
            <v>20499</v>
          </cell>
          <cell r="C3337">
            <v>20499</v>
          </cell>
          <cell r="D3337" t="str">
            <v>older</v>
          </cell>
          <cell r="E3337" t="str">
            <v>B</v>
          </cell>
          <cell r="F3337" t="str">
            <v>INTERMEDIATE TYPIST-CLERK</v>
          </cell>
          <cell r="G3337" t="str">
            <v>2214A</v>
          </cell>
          <cell r="H3337">
            <v>2675.27</v>
          </cell>
          <cell r="I3337">
            <v>1</v>
          </cell>
          <cell r="J3337">
            <v>12</v>
          </cell>
          <cell r="K3337">
            <v>1</v>
          </cell>
          <cell r="L3337">
            <v>32103.16</v>
          </cell>
        </row>
        <row r="3338">
          <cell r="A3338">
            <v>104986</v>
          </cell>
          <cell r="B3338">
            <v>20499</v>
          </cell>
          <cell r="C3338">
            <v>20499</v>
          </cell>
          <cell r="D3338" t="str">
            <v>older</v>
          </cell>
          <cell r="E3338" t="str">
            <v>B</v>
          </cell>
          <cell r="F3338" t="str">
            <v>INTERMEDIATE TYPIST-CLERK</v>
          </cell>
          <cell r="G3338" t="str">
            <v>2214A</v>
          </cell>
          <cell r="H3338">
            <v>2675.27</v>
          </cell>
          <cell r="I3338">
            <v>1</v>
          </cell>
          <cell r="J3338">
            <v>4</v>
          </cell>
          <cell r="K3338">
            <v>0.33333333333333331</v>
          </cell>
          <cell r="L3338">
            <v>10700.72</v>
          </cell>
        </row>
        <row r="3339">
          <cell r="A3339">
            <v>109184</v>
          </cell>
          <cell r="B3339">
            <v>27506</v>
          </cell>
          <cell r="C3339">
            <v>20499</v>
          </cell>
          <cell r="D3339" t="str">
            <v>older</v>
          </cell>
          <cell r="E3339" t="str">
            <v>B</v>
          </cell>
          <cell r="F3339" t="str">
            <v>INTERMEDIATE TYPIST-CLERK</v>
          </cell>
          <cell r="G3339" t="str">
            <v>2214A</v>
          </cell>
          <cell r="H3339">
            <v>2675.27</v>
          </cell>
          <cell r="I3339">
            <v>1</v>
          </cell>
          <cell r="J3339">
            <v>12</v>
          </cell>
          <cell r="K3339">
            <v>1</v>
          </cell>
          <cell r="L3339">
            <v>32103.16</v>
          </cell>
        </row>
        <row r="3340">
          <cell r="A3340">
            <v>109659</v>
          </cell>
          <cell r="B3340">
            <v>20499</v>
          </cell>
          <cell r="C3340">
            <v>20499</v>
          </cell>
          <cell r="D3340" t="str">
            <v>older</v>
          </cell>
          <cell r="E3340" t="str">
            <v>B</v>
          </cell>
          <cell r="F3340" t="str">
            <v>INTERMEDIATE TYPIST-CLERK</v>
          </cell>
          <cell r="G3340" t="str">
            <v>2214A</v>
          </cell>
          <cell r="H3340">
            <v>2675.27</v>
          </cell>
          <cell r="I3340">
            <v>1</v>
          </cell>
          <cell r="J3340">
            <v>12</v>
          </cell>
          <cell r="K3340">
            <v>1</v>
          </cell>
          <cell r="L3340">
            <v>32103.24</v>
          </cell>
        </row>
        <row r="3341">
          <cell r="A3341">
            <v>109660</v>
          </cell>
          <cell r="B3341">
            <v>20499</v>
          </cell>
          <cell r="C3341">
            <v>20499</v>
          </cell>
          <cell r="D3341" t="str">
            <v>older</v>
          </cell>
          <cell r="E3341" t="str">
            <v>B</v>
          </cell>
          <cell r="F3341" t="str">
            <v>INTERMEDIATE TYPIST-CLERK</v>
          </cell>
          <cell r="G3341" t="str">
            <v>2214A</v>
          </cell>
          <cell r="H3341">
            <v>2675.27</v>
          </cell>
          <cell r="I3341">
            <v>1</v>
          </cell>
          <cell r="J3341">
            <v>12</v>
          </cell>
          <cell r="K3341">
            <v>1</v>
          </cell>
          <cell r="L3341">
            <v>32103.24</v>
          </cell>
        </row>
        <row r="3342">
          <cell r="A3342">
            <v>109661</v>
          </cell>
          <cell r="B3342">
            <v>20499</v>
          </cell>
          <cell r="C3342">
            <v>20499</v>
          </cell>
          <cell r="D3342" t="str">
            <v>older</v>
          </cell>
          <cell r="E3342" t="str">
            <v>B</v>
          </cell>
          <cell r="F3342" t="str">
            <v>INTERMEDIATE TYPIST-CLERK</v>
          </cell>
          <cell r="G3342" t="str">
            <v>2214A</v>
          </cell>
          <cell r="H3342">
            <v>2675.27</v>
          </cell>
          <cell r="I3342">
            <v>1</v>
          </cell>
          <cell r="J3342">
            <v>12</v>
          </cell>
          <cell r="K3342">
            <v>1</v>
          </cell>
          <cell r="L3342">
            <v>32103.24</v>
          </cell>
        </row>
        <row r="3343">
          <cell r="A3343">
            <v>102440</v>
          </cell>
          <cell r="B3343">
            <v>20499</v>
          </cell>
          <cell r="C3343">
            <v>20499</v>
          </cell>
          <cell r="D3343" t="str">
            <v>older</v>
          </cell>
          <cell r="E3343" t="str">
            <v>B</v>
          </cell>
          <cell r="F3343" t="str">
            <v>MEDICAL CASE WORKER II</v>
          </cell>
          <cell r="G3343" t="str">
            <v>9002A</v>
          </cell>
          <cell r="H3343">
            <v>3938.82</v>
          </cell>
          <cell r="I3343">
            <v>1</v>
          </cell>
          <cell r="J3343">
            <v>12</v>
          </cell>
          <cell r="K3343">
            <v>1</v>
          </cell>
          <cell r="L3343">
            <v>47265.68</v>
          </cell>
        </row>
        <row r="3344">
          <cell r="A3344">
            <v>109195</v>
          </cell>
          <cell r="B3344">
            <v>27506</v>
          </cell>
          <cell r="C3344">
            <v>20499</v>
          </cell>
          <cell r="D3344" t="str">
            <v>older</v>
          </cell>
          <cell r="E3344" t="str">
            <v>B</v>
          </cell>
          <cell r="F3344" t="str">
            <v>MEDICAL CASE WORKER II</v>
          </cell>
          <cell r="G3344" t="str">
            <v>9002A</v>
          </cell>
          <cell r="H3344">
            <v>3938.82</v>
          </cell>
          <cell r="I3344">
            <v>1</v>
          </cell>
          <cell r="J3344">
            <v>12</v>
          </cell>
          <cell r="K3344">
            <v>1</v>
          </cell>
          <cell r="L3344">
            <v>47265.68</v>
          </cell>
        </row>
        <row r="3345">
          <cell r="A3345">
            <v>104037</v>
          </cell>
          <cell r="B3345">
            <v>20923</v>
          </cell>
          <cell r="C3345">
            <v>20499</v>
          </cell>
          <cell r="D3345" t="str">
            <v>older</v>
          </cell>
          <cell r="E3345" t="str">
            <v>B</v>
          </cell>
          <cell r="F3345" t="str">
            <v xml:space="preserve">MENTAL HEALTH ANALYST I            </v>
          </cell>
          <cell r="G3345" t="str">
            <v>4727A</v>
          </cell>
          <cell r="H3345">
            <v>5602.09</v>
          </cell>
          <cell r="I3345">
            <v>1</v>
          </cell>
          <cell r="J3345">
            <v>12</v>
          </cell>
          <cell r="K3345">
            <v>1</v>
          </cell>
          <cell r="L3345">
            <v>67225.16</v>
          </cell>
        </row>
        <row r="3346">
          <cell r="A3346">
            <v>100620</v>
          </cell>
          <cell r="B3346">
            <v>20499</v>
          </cell>
          <cell r="C3346">
            <v>20499</v>
          </cell>
          <cell r="D3346" t="str">
            <v>older</v>
          </cell>
          <cell r="E3346" t="str">
            <v>B</v>
          </cell>
          <cell r="F3346" t="str">
            <v>MENTAL HEALTH COUNSELOR, RN</v>
          </cell>
          <cell r="G3346" t="str">
            <v>5278A</v>
          </cell>
          <cell r="H3346">
            <v>6275.27</v>
          </cell>
          <cell r="I3346">
            <v>1</v>
          </cell>
          <cell r="J3346">
            <v>12</v>
          </cell>
          <cell r="K3346">
            <v>1</v>
          </cell>
          <cell r="L3346">
            <v>76804.323333333334</v>
          </cell>
        </row>
        <row r="3347">
          <cell r="A3347">
            <v>101925</v>
          </cell>
          <cell r="B3347">
            <v>20499</v>
          </cell>
          <cell r="C3347">
            <v>20499</v>
          </cell>
          <cell r="D3347" t="str">
            <v>older</v>
          </cell>
          <cell r="E3347" t="str">
            <v>B</v>
          </cell>
          <cell r="F3347" t="str">
            <v>MENTAL HEALTH COUNSELOR, RN</v>
          </cell>
          <cell r="G3347" t="str">
            <v>5278A</v>
          </cell>
          <cell r="H3347">
            <v>6275.27</v>
          </cell>
          <cell r="I3347">
            <v>1</v>
          </cell>
          <cell r="J3347">
            <v>12</v>
          </cell>
          <cell r="K3347">
            <v>1</v>
          </cell>
          <cell r="L3347">
            <v>76804.323333333334</v>
          </cell>
        </row>
        <row r="3348">
          <cell r="A3348">
            <v>102705</v>
          </cell>
          <cell r="B3348">
            <v>20499</v>
          </cell>
          <cell r="C3348">
            <v>20499</v>
          </cell>
          <cell r="D3348" t="str">
            <v>older</v>
          </cell>
          <cell r="E3348" t="str">
            <v>B</v>
          </cell>
          <cell r="F3348" t="str">
            <v>MENTAL HEALTH COUNSELOR, RN</v>
          </cell>
          <cell r="G3348" t="str">
            <v>5278A</v>
          </cell>
          <cell r="H3348">
            <v>6275.27</v>
          </cell>
          <cell r="I3348">
            <v>1</v>
          </cell>
          <cell r="J3348">
            <v>12</v>
          </cell>
          <cell r="K3348">
            <v>1</v>
          </cell>
          <cell r="L3348">
            <v>76804.323333333334</v>
          </cell>
        </row>
        <row r="3349">
          <cell r="A3349">
            <v>103885</v>
          </cell>
          <cell r="B3349">
            <v>20499</v>
          </cell>
          <cell r="C3349">
            <v>20499</v>
          </cell>
          <cell r="D3349" t="str">
            <v>older</v>
          </cell>
          <cell r="E3349" t="str">
            <v>B</v>
          </cell>
          <cell r="F3349" t="str">
            <v>MENTAL HEALTH COUNSELOR, RN</v>
          </cell>
          <cell r="G3349" t="str">
            <v>5278A</v>
          </cell>
          <cell r="H3349">
            <v>6275.27</v>
          </cell>
          <cell r="I3349">
            <v>1</v>
          </cell>
          <cell r="J3349">
            <v>6</v>
          </cell>
          <cell r="K3349">
            <v>0.5</v>
          </cell>
          <cell r="L3349">
            <v>38402.161666666667</v>
          </cell>
        </row>
        <row r="3350">
          <cell r="A3350">
            <v>104662</v>
          </cell>
          <cell r="B3350">
            <v>20499</v>
          </cell>
          <cell r="C3350">
            <v>20499</v>
          </cell>
          <cell r="D3350" t="str">
            <v>older</v>
          </cell>
          <cell r="E3350" t="str">
            <v>B</v>
          </cell>
          <cell r="F3350" t="str">
            <v>MENTAL HEALTH COUNSELOR, RN</v>
          </cell>
          <cell r="G3350" t="str">
            <v>5278A</v>
          </cell>
          <cell r="H3350">
            <v>6275.27</v>
          </cell>
          <cell r="I3350">
            <v>1</v>
          </cell>
          <cell r="J3350">
            <v>12</v>
          </cell>
          <cell r="K3350">
            <v>1</v>
          </cell>
          <cell r="L3350">
            <v>76804.323333333334</v>
          </cell>
        </row>
        <row r="3351">
          <cell r="A3351">
            <v>100726</v>
          </cell>
          <cell r="B3351">
            <v>20499</v>
          </cell>
          <cell r="C3351">
            <v>20499</v>
          </cell>
          <cell r="D3351" t="str">
            <v>older</v>
          </cell>
          <cell r="E3351" t="str">
            <v>B</v>
          </cell>
          <cell r="F3351" t="str">
            <v>MENTAL HEALTH PSYCHIATRIST</v>
          </cell>
          <cell r="G3351" t="str">
            <v>4735A</v>
          </cell>
          <cell r="H3351">
            <v>12844</v>
          </cell>
          <cell r="I3351">
            <v>1</v>
          </cell>
          <cell r="J3351">
            <v>12</v>
          </cell>
          <cell r="K3351">
            <v>1</v>
          </cell>
          <cell r="L3351">
            <v>154128</v>
          </cell>
        </row>
        <row r="3352">
          <cell r="A3352">
            <v>101909</v>
          </cell>
          <cell r="B3352">
            <v>20499</v>
          </cell>
          <cell r="C3352">
            <v>20499</v>
          </cell>
          <cell r="D3352" t="str">
            <v>older</v>
          </cell>
          <cell r="E3352" t="str">
            <v>B</v>
          </cell>
          <cell r="F3352" t="str">
            <v>MENTAL HEALTH PSYCHIATRIST</v>
          </cell>
          <cell r="G3352" t="str">
            <v>4735A</v>
          </cell>
          <cell r="H3352">
            <v>12844</v>
          </cell>
          <cell r="I3352">
            <v>1</v>
          </cell>
          <cell r="J3352">
            <v>12</v>
          </cell>
          <cell r="K3352">
            <v>1</v>
          </cell>
          <cell r="L3352">
            <v>154128</v>
          </cell>
        </row>
        <row r="3353">
          <cell r="A3353">
            <v>101923</v>
          </cell>
          <cell r="B3353">
            <v>20499</v>
          </cell>
          <cell r="C3353">
            <v>20499</v>
          </cell>
          <cell r="D3353" t="str">
            <v>older</v>
          </cell>
          <cell r="E3353" t="str">
            <v>B</v>
          </cell>
          <cell r="F3353" t="str">
            <v>MENTAL HEALTH PSYCHIATRIST</v>
          </cell>
          <cell r="G3353" t="str">
            <v>4735A</v>
          </cell>
          <cell r="H3353">
            <v>12844</v>
          </cell>
          <cell r="I3353">
            <v>1</v>
          </cell>
          <cell r="J3353">
            <v>12</v>
          </cell>
          <cell r="K3353">
            <v>1</v>
          </cell>
          <cell r="L3353">
            <v>154128</v>
          </cell>
        </row>
        <row r="3354">
          <cell r="A3354">
            <v>102691</v>
          </cell>
          <cell r="B3354">
            <v>20452</v>
          </cell>
          <cell r="C3354">
            <v>20499</v>
          </cell>
          <cell r="D3354" t="str">
            <v>older</v>
          </cell>
          <cell r="E3354" t="str">
            <v>B</v>
          </cell>
          <cell r="F3354" t="str">
            <v>MENTAL HEALTH PSYCHIATRIST</v>
          </cell>
          <cell r="G3354" t="str">
            <v>4735A</v>
          </cell>
          <cell r="H3354">
            <v>12844</v>
          </cell>
          <cell r="I3354">
            <v>1</v>
          </cell>
          <cell r="J3354">
            <v>12</v>
          </cell>
          <cell r="K3354">
            <v>1</v>
          </cell>
          <cell r="L3354">
            <v>154128</v>
          </cell>
        </row>
        <row r="3355">
          <cell r="A3355">
            <v>104270</v>
          </cell>
          <cell r="B3355">
            <v>20499</v>
          </cell>
          <cell r="C3355">
            <v>20499</v>
          </cell>
          <cell r="D3355" t="str">
            <v>older</v>
          </cell>
          <cell r="E3355" t="str">
            <v>B</v>
          </cell>
          <cell r="F3355" t="str">
            <v>MENTAL HEALTH PSYCHIATRIST</v>
          </cell>
          <cell r="G3355" t="str">
            <v>4735A</v>
          </cell>
          <cell r="H3355">
            <v>12844</v>
          </cell>
          <cell r="I3355">
            <v>1</v>
          </cell>
          <cell r="J3355">
            <v>12</v>
          </cell>
          <cell r="K3355">
            <v>1</v>
          </cell>
          <cell r="L3355">
            <v>154128</v>
          </cell>
        </row>
        <row r="3356">
          <cell r="A3356">
            <v>104404</v>
          </cell>
          <cell r="B3356">
            <v>20499</v>
          </cell>
          <cell r="C3356">
            <v>20499</v>
          </cell>
          <cell r="D3356" t="str">
            <v>older</v>
          </cell>
          <cell r="E3356" t="str">
            <v>B</v>
          </cell>
          <cell r="F3356" t="str">
            <v>MENTAL HEALTH PSYCHIATRIST</v>
          </cell>
          <cell r="G3356" t="str">
            <v>4735A</v>
          </cell>
          <cell r="H3356">
            <v>12844</v>
          </cell>
          <cell r="I3356">
            <v>1</v>
          </cell>
          <cell r="J3356">
            <v>12</v>
          </cell>
          <cell r="K3356">
            <v>1</v>
          </cell>
          <cell r="L3356">
            <v>154128</v>
          </cell>
        </row>
        <row r="3357">
          <cell r="A3357">
            <v>104981</v>
          </cell>
          <cell r="B3357">
            <v>20499</v>
          </cell>
          <cell r="C3357">
            <v>20499</v>
          </cell>
          <cell r="D3357" t="str">
            <v>older</v>
          </cell>
          <cell r="E3357" t="str">
            <v>B</v>
          </cell>
          <cell r="F3357" t="str">
            <v>MENTAL HEALTH PSYCHIATRIST</v>
          </cell>
          <cell r="G3357" t="str">
            <v>4735A</v>
          </cell>
          <cell r="H3357">
            <v>12844</v>
          </cell>
          <cell r="I3357">
            <v>1</v>
          </cell>
          <cell r="J3357">
            <v>2</v>
          </cell>
          <cell r="K3357">
            <v>0.16666666666666666</v>
          </cell>
          <cell r="L3357">
            <v>25688</v>
          </cell>
        </row>
        <row r="3358">
          <cell r="A3358">
            <v>103630</v>
          </cell>
          <cell r="B3358">
            <v>20499</v>
          </cell>
          <cell r="C3358">
            <v>20499</v>
          </cell>
          <cell r="D3358" t="str">
            <v>older</v>
          </cell>
          <cell r="E3358" t="str">
            <v>B</v>
          </cell>
          <cell r="F3358" t="str">
            <v>MENTAL HEALTH SERVICES COORD II</v>
          </cell>
          <cell r="G3358" t="str">
            <v>8149A</v>
          </cell>
          <cell r="H3358">
            <v>5152.3599999999997</v>
          </cell>
          <cell r="I3358">
            <v>1</v>
          </cell>
          <cell r="J3358">
            <v>12</v>
          </cell>
          <cell r="K3358">
            <v>1</v>
          </cell>
          <cell r="L3358">
            <v>61828.72</v>
          </cell>
        </row>
        <row r="3359">
          <cell r="A3359">
            <v>103886</v>
          </cell>
          <cell r="B3359">
            <v>20499</v>
          </cell>
          <cell r="C3359">
            <v>20499</v>
          </cell>
          <cell r="D3359" t="str">
            <v>older</v>
          </cell>
          <cell r="E3359" t="str">
            <v>B</v>
          </cell>
          <cell r="F3359" t="str">
            <v>MENTAL HEALTH SERVICES COORD II</v>
          </cell>
          <cell r="G3359" t="str">
            <v>8149A</v>
          </cell>
          <cell r="H3359">
            <v>5152.3599999999997</v>
          </cell>
          <cell r="I3359">
            <v>1</v>
          </cell>
          <cell r="J3359">
            <v>12</v>
          </cell>
          <cell r="K3359">
            <v>1</v>
          </cell>
          <cell r="L3359">
            <v>61828.72</v>
          </cell>
        </row>
        <row r="3360">
          <cell r="A3360">
            <v>102447</v>
          </cell>
          <cell r="B3360">
            <v>20499</v>
          </cell>
          <cell r="C3360">
            <v>20499</v>
          </cell>
          <cell r="D3360" t="str">
            <v>older</v>
          </cell>
          <cell r="E3360" t="str">
            <v>B</v>
          </cell>
          <cell r="F3360" t="str">
            <v>MENTAL HLTH CLINICAL DIST CHIEF</v>
          </cell>
          <cell r="G3360" t="str">
            <v>4722A</v>
          </cell>
          <cell r="H3360">
            <v>10074</v>
          </cell>
          <cell r="I3360">
            <v>1</v>
          </cell>
          <cell r="J3360">
            <v>12</v>
          </cell>
          <cell r="K3360">
            <v>1</v>
          </cell>
          <cell r="L3360">
            <v>120887.6</v>
          </cell>
        </row>
        <row r="3361">
          <cell r="A3361">
            <v>104984</v>
          </cell>
          <cell r="B3361">
            <v>20499</v>
          </cell>
          <cell r="C3361">
            <v>20499</v>
          </cell>
          <cell r="D3361" t="str">
            <v>older</v>
          </cell>
          <cell r="E3361" t="str">
            <v>B</v>
          </cell>
          <cell r="F3361" t="str">
            <v>MNTL HLTH CLINICAL PROGRAM HEAD</v>
          </cell>
          <cell r="G3361" t="str">
            <v>4726A</v>
          </cell>
          <cell r="H3361">
            <v>8709.73</v>
          </cell>
          <cell r="I3361">
            <v>1</v>
          </cell>
          <cell r="J3361">
            <v>12</v>
          </cell>
          <cell r="K3361">
            <v>1</v>
          </cell>
          <cell r="L3361">
            <v>104516.76</v>
          </cell>
        </row>
        <row r="3362">
          <cell r="A3362">
            <v>108077</v>
          </cell>
          <cell r="B3362">
            <v>23036</v>
          </cell>
          <cell r="C3362">
            <v>20499</v>
          </cell>
          <cell r="D3362" t="str">
            <v>older</v>
          </cell>
          <cell r="E3362" t="str">
            <v>B</v>
          </cell>
          <cell r="F3362" t="str">
            <v>NURSE PRACTITIONER</v>
          </cell>
          <cell r="G3362" t="str">
            <v>5121A</v>
          </cell>
          <cell r="H3362">
            <v>7239.09</v>
          </cell>
          <cell r="I3362">
            <v>1</v>
          </cell>
          <cell r="J3362">
            <v>12</v>
          </cell>
          <cell r="K3362">
            <v>1</v>
          </cell>
          <cell r="L3362">
            <v>88606.080000000002</v>
          </cell>
        </row>
        <row r="3363">
          <cell r="A3363">
            <v>106311</v>
          </cell>
          <cell r="B3363">
            <v>20488</v>
          </cell>
          <cell r="C3363">
            <v>20499</v>
          </cell>
          <cell r="D3363" t="str">
            <v>older</v>
          </cell>
          <cell r="E3363" t="str">
            <v>B</v>
          </cell>
          <cell r="F3363" t="str">
            <v xml:space="preserve">OCCUPATIONAL THERAPIST II          </v>
          </cell>
          <cell r="G3363" t="str">
            <v>5857A</v>
          </cell>
          <cell r="H3363">
            <v>6416.09</v>
          </cell>
          <cell r="I3363">
            <v>1</v>
          </cell>
          <cell r="J3363">
            <v>12</v>
          </cell>
          <cell r="K3363">
            <v>1</v>
          </cell>
          <cell r="L3363">
            <v>76993.16</v>
          </cell>
        </row>
        <row r="3364">
          <cell r="A3364">
            <v>102607</v>
          </cell>
          <cell r="B3364">
            <v>20499</v>
          </cell>
          <cell r="C3364">
            <v>20499</v>
          </cell>
          <cell r="D3364" t="str">
            <v>older</v>
          </cell>
          <cell r="E3364" t="str">
            <v>B</v>
          </cell>
          <cell r="F3364" t="str">
            <v xml:space="preserve">PATIENT FINANCIAL SERVICES WORKER  </v>
          </cell>
          <cell r="G3364" t="str">
            <v>9193A</v>
          </cell>
          <cell r="H3364">
            <v>3403.55</v>
          </cell>
          <cell r="I3364">
            <v>1</v>
          </cell>
          <cell r="J3364">
            <v>12</v>
          </cell>
          <cell r="K3364">
            <v>1</v>
          </cell>
          <cell r="L3364">
            <v>40842.6</v>
          </cell>
        </row>
        <row r="3365">
          <cell r="A3365">
            <v>109749</v>
          </cell>
          <cell r="B3365">
            <v>20499</v>
          </cell>
          <cell r="C3365">
            <v>20499</v>
          </cell>
          <cell r="D3365" t="str">
            <v>older</v>
          </cell>
          <cell r="E3365" t="str">
            <v>B</v>
          </cell>
          <cell r="F3365" t="str">
            <v>PATIENT RESOURCES WORKER</v>
          </cell>
          <cell r="G3365" t="str">
            <v>9192A</v>
          </cell>
          <cell r="H3365">
            <v>2748.27</v>
          </cell>
          <cell r="I3365">
            <v>1</v>
          </cell>
          <cell r="J3365">
            <v>12</v>
          </cell>
          <cell r="K3365">
            <v>1</v>
          </cell>
          <cell r="L3365">
            <v>32979.24</v>
          </cell>
        </row>
        <row r="3366">
          <cell r="A3366">
            <v>100972</v>
          </cell>
          <cell r="B3366">
            <v>20499</v>
          </cell>
          <cell r="C3366">
            <v>20499</v>
          </cell>
          <cell r="D3366" t="str">
            <v>older</v>
          </cell>
          <cell r="E3366" t="str">
            <v>B</v>
          </cell>
          <cell r="F3366" t="str">
            <v>PSYCHIATRIC SOCIAL WORKER II</v>
          </cell>
          <cell r="G3366" t="str">
            <v>9035A</v>
          </cell>
          <cell r="H3366">
            <v>5425.82</v>
          </cell>
          <cell r="I3366">
            <v>1</v>
          </cell>
          <cell r="J3366">
            <v>12</v>
          </cell>
          <cell r="K3366">
            <v>1</v>
          </cell>
          <cell r="L3366">
            <v>65109.84</v>
          </cell>
        </row>
        <row r="3367">
          <cell r="A3367">
            <v>101934</v>
          </cell>
          <cell r="B3367">
            <v>23010</v>
          </cell>
          <cell r="C3367">
            <v>20499</v>
          </cell>
          <cell r="D3367" t="str">
            <v>older</v>
          </cell>
          <cell r="E3367" t="str">
            <v>B</v>
          </cell>
          <cell r="F3367" t="str">
            <v>PSYCHIATRIC SOCIAL WORKER II</v>
          </cell>
          <cell r="G3367" t="str">
            <v>9035A</v>
          </cell>
          <cell r="H3367">
            <v>5425.82</v>
          </cell>
          <cell r="I3367">
            <v>1</v>
          </cell>
          <cell r="J3367">
            <v>12</v>
          </cell>
          <cell r="K3367">
            <v>1</v>
          </cell>
          <cell r="L3367">
            <v>65109.84</v>
          </cell>
        </row>
        <row r="3368">
          <cell r="A3368">
            <v>102443</v>
          </cell>
          <cell r="B3368">
            <v>20499</v>
          </cell>
          <cell r="C3368">
            <v>20499</v>
          </cell>
          <cell r="D3368" t="str">
            <v>older</v>
          </cell>
          <cell r="E3368" t="str">
            <v>B</v>
          </cell>
          <cell r="F3368" t="str">
            <v>PSYCHIATRIC SOCIAL WORKER II</v>
          </cell>
          <cell r="G3368" t="str">
            <v>9035A</v>
          </cell>
          <cell r="H3368">
            <v>5425.82</v>
          </cell>
          <cell r="I3368">
            <v>1</v>
          </cell>
          <cell r="J3368">
            <v>12</v>
          </cell>
          <cell r="K3368">
            <v>1</v>
          </cell>
          <cell r="L3368">
            <v>65109.84</v>
          </cell>
        </row>
        <row r="3369">
          <cell r="A3369">
            <v>102446</v>
          </cell>
          <cell r="B3369">
            <v>20499</v>
          </cell>
          <cell r="C3369">
            <v>20499</v>
          </cell>
          <cell r="D3369" t="str">
            <v>older</v>
          </cell>
          <cell r="E3369" t="str">
            <v>B</v>
          </cell>
          <cell r="F3369" t="str">
            <v>PSYCHIATRIC SOCIAL WORKER II</v>
          </cell>
          <cell r="G3369" t="str">
            <v>9035A</v>
          </cell>
          <cell r="H3369">
            <v>5425.82</v>
          </cell>
          <cell r="I3369">
            <v>1</v>
          </cell>
          <cell r="J3369">
            <v>12</v>
          </cell>
          <cell r="K3369">
            <v>1</v>
          </cell>
          <cell r="L3369">
            <v>65109.84</v>
          </cell>
        </row>
        <row r="3370">
          <cell r="A3370">
            <v>103887</v>
          </cell>
          <cell r="B3370">
            <v>20499</v>
          </cell>
          <cell r="C3370">
            <v>20499</v>
          </cell>
          <cell r="D3370" t="str">
            <v>older</v>
          </cell>
          <cell r="E3370" t="str">
            <v>B</v>
          </cell>
          <cell r="F3370" t="str">
            <v>PSYCHIATRIC SOCIAL WORKER II</v>
          </cell>
          <cell r="G3370" t="str">
            <v>9035A</v>
          </cell>
          <cell r="H3370">
            <v>5425.82</v>
          </cell>
          <cell r="I3370">
            <v>1</v>
          </cell>
          <cell r="J3370">
            <v>12</v>
          </cell>
          <cell r="K3370">
            <v>1</v>
          </cell>
          <cell r="L3370">
            <v>65109.84</v>
          </cell>
        </row>
        <row r="3371">
          <cell r="A3371">
            <v>103889</v>
          </cell>
          <cell r="B3371">
            <v>20499</v>
          </cell>
          <cell r="C3371">
            <v>20499</v>
          </cell>
          <cell r="D3371" t="str">
            <v>older</v>
          </cell>
          <cell r="E3371" t="str">
            <v>B</v>
          </cell>
          <cell r="F3371" t="str">
            <v>PSYCHIATRIC SOCIAL WORKER II</v>
          </cell>
          <cell r="G3371" t="str">
            <v>9035A</v>
          </cell>
          <cell r="H3371">
            <v>5425.82</v>
          </cell>
          <cell r="I3371">
            <v>1</v>
          </cell>
          <cell r="J3371">
            <v>12</v>
          </cell>
          <cell r="K3371">
            <v>1</v>
          </cell>
          <cell r="L3371">
            <v>65109.84</v>
          </cell>
        </row>
        <row r="3372">
          <cell r="A3372">
            <v>104154</v>
          </cell>
          <cell r="B3372">
            <v>20499</v>
          </cell>
          <cell r="C3372">
            <v>20499</v>
          </cell>
          <cell r="D3372" t="str">
            <v>older</v>
          </cell>
          <cell r="E3372" t="str">
            <v>B</v>
          </cell>
          <cell r="F3372" t="str">
            <v>PSYCHIATRIC SOCIAL WORKER II</v>
          </cell>
          <cell r="G3372" t="str">
            <v>9035A</v>
          </cell>
          <cell r="H3372">
            <v>5425.82</v>
          </cell>
          <cell r="I3372">
            <v>1</v>
          </cell>
          <cell r="J3372">
            <v>12</v>
          </cell>
          <cell r="K3372">
            <v>1</v>
          </cell>
          <cell r="L3372">
            <v>65109.84</v>
          </cell>
        </row>
        <row r="3373">
          <cell r="A3373">
            <v>104402</v>
          </cell>
          <cell r="B3373">
            <v>20499</v>
          </cell>
          <cell r="C3373">
            <v>20499</v>
          </cell>
          <cell r="D3373" t="str">
            <v>older</v>
          </cell>
          <cell r="E3373" t="str">
            <v>B</v>
          </cell>
          <cell r="F3373" t="str">
            <v>PSYCHIATRIC SOCIAL WORKER II</v>
          </cell>
          <cell r="G3373" t="str">
            <v>9035A</v>
          </cell>
          <cell r="H3373">
            <v>5425.82</v>
          </cell>
          <cell r="I3373">
            <v>1</v>
          </cell>
          <cell r="J3373">
            <v>12</v>
          </cell>
          <cell r="K3373">
            <v>1</v>
          </cell>
          <cell r="L3373">
            <v>65109.84</v>
          </cell>
        </row>
        <row r="3374">
          <cell r="A3374">
            <v>104732</v>
          </cell>
          <cell r="B3374">
            <v>23007</v>
          </cell>
          <cell r="C3374">
            <v>20499</v>
          </cell>
          <cell r="D3374" t="str">
            <v>older</v>
          </cell>
          <cell r="E3374" t="str">
            <v>B</v>
          </cell>
          <cell r="F3374" t="str">
            <v>PSYCHIATRIC SOCIAL WORKER II</v>
          </cell>
          <cell r="G3374" t="str">
            <v>9035A</v>
          </cell>
          <cell r="H3374">
            <v>5425.82</v>
          </cell>
          <cell r="I3374">
            <v>1</v>
          </cell>
          <cell r="J3374">
            <v>12</v>
          </cell>
          <cell r="K3374">
            <v>1</v>
          </cell>
          <cell r="L3374">
            <v>65109.84</v>
          </cell>
        </row>
        <row r="3375">
          <cell r="A3375">
            <v>106033</v>
          </cell>
          <cell r="B3375">
            <v>21533</v>
          </cell>
          <cell r="C3375">
            <v>20499</v>
          </cell>
          <cell r="D3375" t="str">
            <v>older</v>
          </cell>
          <cell r="E3375" t="str">
            <v>B</v>
          </cell>
          <cell r="F3375" t="str">
            <v>PSYCHIATRIC SOCIAL WORKER II</v>
          </cell>
          <cell r="G3375" t="str">
            <v>9035A</v>
          </cell>
          <cell r="H3375">
            <v>5425.82</v>
          </cell>
          <cell r="I3375">
            <v>1</v>
          </cell>
          <cell r="J3375">
            <v>12</v>
          </cell>
          <cell r="K3375">
            <v>1</v>
          </cell>
          <cell r="L3375">
            <v>65109.84</v>
          </cell>
        </row>
        <row r="3376">
          <cell r="A3376">
            <v>103070</v>
          </cell>
          <cell r="B3376">
            <v>18598</v>
          </cell>
          <cell r="C3376">
            <v>20499</v>
          </cell>
          <cell r="D3376" t="str">
            <v>older</v>
          </cell>
          <cell r="E3376" t="str">
            <v>B</v>
          </cell>
          <cell r="F3376" t="str">
            <v>PSYCHIATRIC TECHNICIAN II</v>
          </cell>
          <cell r="G3376" t="str">
            <v>8162A</v>
          </cell>
          <cell r="H3376">
            <v>3420.09</v>
          </cell>
          <cell r="I3376">
            <v>1</v>
          </cell>
          <cell r="J3376">
            <v>12</v>
          </cell>
          <cell r="K3376">
            <v>1</v>
          </cell>
          <cell r="L3376">
            <v>41041.08</v>
          </cell>
        </row>
        <row r="3377">
          <cell r="A3377">
            <v>107541</v>
          </cell>
          <cell r="B3377">
            <v>18587</v>
          </cell>
          <cell r="C3377">
            <v>20499</v>
          </cell>
          <cell r="D3377" t="str">
            <v>older</v>
          </cell>
          <cell r="E3377" t="str">
            <v>B</v>
          </cell>
          <cell r="F3377" t="str">
            <v>PSYCHIATRIC TECHNICIAN II</v>
          </cell>
          <cell r="G3377" t="str">
            <v>8162A</v>
          </cell>
          <cell r="H3377">
            <v>3420.09</v>
          </cell>
          <cell r="I3377">
            <v>1</v>
          </cell>
          <cell r="J3377">
            <v>12</v>
          </cell>
          <cell r="K3377">
            <v>1</v>
          </cell>
          <cell r="L3377">
            <v>41041.08</v>
          </cell>
        </row>
        <row r="3378">
          <cell r="A3378">
            <v>103066</v>
          </cell>
          <cell r="B3378">
            <v>18598</v>
          </cell>
          <cell r="C3378">
            <v>20499</v>
          </cell>
          <cell r="D3378" t="str">
            <v>older</v>
          </cell>
          <cell r="E3378" t="str">
            <v>B</v>
          </cell>
          <cell r="F3378" t="str">
            <v>PSYCHIATRIC TECHNICIAN III</v>
          </cell>
          <cell r="G3378" t="str">
            <v>8163A</v>
          </cell>
          <cell r="H3378">
            <v>3705.73</v>
          </cell>
          <cell r="I3378">
            <v>1</v>
          </cell>
          <cell r="J3378">
            <v>12</v>
          </cell>
          <cell r="K3378">
            <v>1</v>
          </cell>
          <cell r="L3378">
            <v>44468.76</v>
          </cell>
        </row>
        <row r="3379">
          <cell r="A3379">
            <v>102707</v>
          </cell>
          <cell r="B3379">
            <v>20499</v>
          </cell>
          <cell r="C3379">
            <v>20499</v>
          </cell>
          <cell r="D3379" t="str">
            <v>older</v>
          </cell>
          <cell r="E3379" t="str">
            <v>B</v>
          </cell>
          <cell r="F3379" t="str">
            <v>RECREATION THERAPIST II</v>
          </cell>
          <cell r="G3379" t="str">
            <v>5872A</v>
          </cell>
          <cell r="H3379">
            <v>4667.6400000000003</v>
          </cell>
          <cell r="I3379">
            <v>1</v>
          </cell>
          <cell r="J3379">
            <v>12</v>
          </cell>
          <cell r="K3379">
            <v>1</v>
          </cell>
          <cell r="L3379">
            <v>56011.68</v>
          </cell>
        </row>
        <row r="3380">
          <cell r="A3380">
            <v>101373</v>
          </cell>
          <cell r="B3380">
            <v>20499</v>
          </cell>
          <cell r="C3380">
            <v>20499</v>
          </cell>
          <cell r="D3380" t="str">
            <v>older</v>
          </cell>
          <cell r="E3380" t="str">
            <v>B</v>
          </cell>
          <cell r="F3380" t="str">
            <v xml:space="preserve">RECREATION THERAPY SUPERVISOR      </v>
          </cell>
          <cell r="G3380" t="str">
            <v>5873A</v>
          </cell>
          <cell r="H3380">
            <v>4989.45</v>
          </cell>
          <cell r="I3380">
            <v>1</v>
          </cell>
          <cell r="J3380">
            <v>12</v>
          </cell>
          <cell r="K3380">
            <v>1</v>
          </cell>
          <cell r="L3380">
            <v>59873.4</v>
          </cell>
        </row>
        <row r="3381">
          <cell r="A3381">
            <v>104985</v>
          </cell>
          <cell r="B3381">
            <v>20499</v>
          </cell>
          <cell r="C3381">
            <v>20499</v>
          </cell>
          <cell r="D3381" t="str">
            <v>older</v>
          </cell>
          <cell r="E3381" t="str">
            <v>B</v>
          </cell>
          <cell r="F3381" t="str">
            <v xml:space="preserve">SECRETARY III                      </v>
          </cell>
          <cell r="G3381" t="str">
            <v>2096A</v>
          </cell>
          <cell r="H3381">
            <v>3387</v>
          </cell>
          <cell r="I3381">
            <v>1</v>
          </cell>
          <cell r="J3381">
            <v>12</v>
          </cell>
          <cell r="K3381">
            <v>1</v>
          </cell>
          <cell r="L3381">
            <v>40643.839999999997</v>
          </cell>
        </row>
        <row r="3382">
          <cell r="A3382">
            <v>102689</v>
          </cell>
          <cell r="B3382">
            <v>20452</v>
          </cell>
          <cell r="C3382">
            <v>20499</v>
          </cell>
          <cell r="D3382" t="str">
            <v>older</v>
          </cell>
          <cell r="E3382" t="str">
            <v>B</v>
          </cell>
          <cell r="F3382" t="str">
            <v>SENIOR MENTAL HEALTH COUNSELOR, RN</v>
          </cell>
          <cell r="G3382" t="str">
            <v>5280A</v>
          </cell>
          <cell r="H3382">
            <v>6790.09</v>
          </cell>
          <cell r="I3382">
            <v>1</v>
          </cell>
          <cell r="J3382">
            <v>12</v>
          </cell>
          <cell r="K3382">
            <v>1</v>
          </cell>
          <cell r="L3382">
            <v>83105.40203389831</v>
          </cell>
        </row>
        <row r="3383">
          <cell r="A3383">
            <v>103127</v>
          </cell>
          <cell r="B3383">
            <v>20499</v>
          </cell>
          <cell r="C3383">
            <v>20499</v>
          </cell>
          <cell r="D3383" t="str">
            <v>older</v>
          </cell>
          <cell r="E3383" t="str">
            <v xml:space="preserve">B </v>
          </cell>
          <cell r="F3383" t="str">
            <v>SENIOR MENTAL HEALTH COUNSELOR, RN</v>
          </cell>
          <cell r="G3383" t="str">
            <v>5280A</v>
          </cell>
          <cell r="H3383">
            <v>6790.09</v>
          </cell>
          <cell r="I3383">
            <v>1</v>
          </cell>
          <cell r="J3383">
            <v>12</v>
          </cell>
          <cell r="K3383">
            <v>1</v>
          </cell>
          <cell r="L3383">
            <v>83105.40203389831</v>
          </cell>
        </row>
        <row r="3384">
          <cell r="A3384">
            <v>101475</v>
          </cell>
          <cell r="B3384">
            <v>20499</v>
          </cell>
          <cell r="C3384">
            <v>20499</v>
          </cell>
          <cell r="D3384" t="str">
            <v>older</v>
          </cell>
          <cell r="E3384" t="str">
            <v>B</v>
          </cell>
          <cell r="F3384" t="str">
            <v xml:space="preserve">SENIOR SECRETARY III               </v>
          </cell>
          <cell r="G3384" t="str">
            <v>2102A</v>
          </cell>
          <cell r="H3384">
            <v>4106.3599999999997</v>
          </cell>
          <cell r="I3384">
            <v>1</v>
          </cell>
          <cell r="J3384">
            <v>12</v>
          </cell>
          <cell r="K3384">
            <v>1</v>
          </cell>
          <cell r="L3384">
            <v>49276.56</v>
          </cell>
        </row>
        <row r="3385">
          <cell r="A3385">
            <v>106413</v>
          </cell>
          <cell r="B3385">
            <v>21564</v>
          </cell>
          <cell r="C3385">
            <v>20499</v>
          </cell>
          <cell r="D3385" t="str">
            <v>older</v>
          </cell>
          <cell r="E3385" t="str">
            <v>B</v>
          </cell>
          <cell r="F3385" t="str">
            <v xml:space="preserve">SR COMMUN MENTAL HLTH PSYCHOLOGIST </v>
          </cell>
          <cell r="G3385" t="str">
            <v>8712A</v>
          </cell>
          <cell r="H3385">
            <v>7311.45</v>
          </cell>
          <cell r="I3385">
            <v>1</v>
          </cell>
          <cell r="J3385">
            <v>12</v>
          </cell>
          <cell r="K3385">
            <v>1</v>
          </cell>
          <cell r="L3385">
            <v>87737.16</v>
          </cell>
        </row>
        <row r="3386">
          <cell r="A3386">
            <v>102358</v>
          </cell>
          <cell r="B3386">
            <v>20499</v>
          </cell>
          <cell r="C3386">
            <v>20499</v>
          </cell>
          <cell r="D3386" t="str">
            <v>older</v>
          </cell>
          <cell r="E3386" t="str">
            <v>B</v>
          </cell>
          <cell r="F3386" t="str">
            <v xml:space="preserve">STAFF ASSISTANT II                 </v>
          </cell>
          <cell r="G3386" t="str">
            <v>0913A</v>
          </cell>
          <cell r="H3386">
            <v>4167.45</v>
          </cell>
          <cell r="I3386">
            <v>1</v>
          </cell>
          <cell r="J3386">
            <v>12</v>
          </cell>
          <cell r="K3386">
            <v>1</v>
          </cell>
          <cell r="L3386">
            <v>50009.24</v>
          </cell>
        </row>
        <row r="3387">
          <cell r="A3387">
            <v>104372</v>
          </cell>
          <cell r="B3387">
            <v>20558</v>
          </cell>
          <cell r="C3387">
            <v>20487</v>
          </cell>
          <cell r="D3387" t="str">
            <v>older</v>
          </cell>
          <cell r="E3387" t="str">
            <v>B</v>
          </cell>
          <cell r="F3387" t="str">
            <v xml:space="preserve">INTERMEDIATE CLERK                 </v>
          </cell>
          <cell r="G3387" t="str">
            <v>1138A</v>
          </cell>
          <cell r="H3387">
            <v>2611.09</v>
          </cell>
          <cell r="I3387">
            <v>1</v>
          </cell>
          <cell r="J3387">
            <v>12</v>
          </cell>
          <cell r="K3387">
            <v>1</v>
          </cell>
          <cell r="L3387">
            <v>31333</v>
          </cell>
        </row>
        <row r="3388">
          <cell r="A3388">
            <v>104116</v>
          </cell>
          <cell r="B3388">
            <v>20492</v>
          </cell>
          <cell r="C3388">
            <v>20487</v>
          </cell>
          <cell r="D3388" t="str">
            <v>older</v>
          </cell>
          <cell r="E3388" t="str">
            <v>B</v>
          </cell>
          <cell r="F3388" t="str">
            <v>INTERMEDIATE TYPIST-CLERK</v>
          </cell>
          <cell r="G3388" t="str">
            <v>2214A</v>
          </cell>
          <cell r="H3388">
            <v>2675.27</v>
          </cell>
          <cell r="I3388">
            <v>1</v>
          </cell>
          <cell r="J3388">
            <v>12</v>
          </cell>
          <cell r="K3388">
            <v>1</v>
          </cell>
          <cell r="L3388">
            <v>32103.16</v>
          </cell>
        </row>
        <row r="3389">
          <cell r="A3389">
            <v>103759</v>
          </cell>
          <cell r="B3389">
            <v>20446</v>
          </cell>
          <cell r="C3389">
            <v>20487</v>
          </cell>
          <cell r="D3389" t="str">
            <v>older</v>
          </cell>
          <cell r="E3389" t="str">
            <v>B</v>
          </cell>
          <cell r="F3389" t="str">
            <v>MENTAL HEALTH PSYCHIATRIST</v>
          </cell>
          <cell r="G3389" t="str">
            <v>4735A</v>
          </cell>
          <cell r="H3389">
            <v>12844</v>
          </cell>
          <cell r="I3389">
            <v>1</v>
          </cell>
          <cell r="J3389">
            <v>8</v>
          </cell>
          <cell r="K3389">
            <v>0.66666666666666663</v>
          </cell>
          <cell r="L3389">
            <v>102752</v>
          </cell>
        </row>
        <row r="3390">
          <cell r="A3390">
            <v>103836</v>
          </cell>
          <cell r="B3390">
            <v>21566</v>
          </cell>
          <cell r="C3390">
            <v>20487</v>
          </cell>
          <cell r="D3390" t="str">
            <v>older</v>
          </cell>
          <cell r="E3390" t="str">
            <v>B</v>
          </cell>
          <cell r="F3390" t="str">
            <v>MENTAL HLTH CLINICAL DIST CHIEF</v>
          </cell>
          <cell r="G3390" t="str">
            <v>4722A</v>
          </cell>
          <cell r="H3390">
            <v>10074</v>
          </cell>
          <cell r="I3390">
            <v>1</v>
          </cell>
          <cell r="J3390">
            <v>12</v>
          </cell>
          <cell r="K3390">
            <v>1</v>
          </cell>
          <cell r="L3390">
            <v>120887.6</v>
          </cell>
        </row>
        <row r="3391">
          <cell r="A3391">
            <v>109311</v>
          </cell>
          <cell r="B3391">
            <v>18703</v>
          </cell>
          <cell r="C3391">
            <v>20487</v>
          </cell>
          <cell r="D3391" t="str">
            <v>older</v>
          </cell>
          <cell r="E3391" t="str">
            <v>B</v>
          </cell>
          <cell r="F3391" t="str">
            <v xml:space="preserve">PSYCHIATRIC SOCIAL WORK CONSULTANT </v>
          </cell>
          <cell r="G3391" t="str">
            <v>9037A</v>
          </cell>
          <cell r="H3391">
            <v>5333</v>
          </cell>
          <cell r="I3391">
            <v>1</v>
          </cell>
          <cell r="J3391">
            <v>12</v>
          </cell>
          <cell r="K3391">
            <v>1</v>
          </cell>
          <cell r="L3391">
            <v>63996</v>
          </cell>
        </row>
        <row r="3392">
          <cell r="A3392">
            <v>103888</v>
          </cell>
          <cell r="B3392">
            <v>20499</v>
          </cell>
          <cell r="C3392">
            <v>20487</v>
          </cell>
          <cell r="D3392" t="str">
            <v>older</v>
          </cell>
          <cell r="E3392" t="str">
            <v>B</v>
          </cell>
          <cell r="F3392" t="str">
            <v>PSYCHIATRIC SOCIAL WORKER II</v>
          </cell>
          <cell r="G3392" t="str">
            <v>9035A</v>
          </cell>
          <cell r="H3392">
            <v>5425.82</v>
          </cell>
          <cell r="I3392">
            <v>1</v>
          </cell>
          <cell r="J3392">
            <v>6</v>
          </cell>
          <cell r="K3392">
            <v>0.5</v>
          </cell>
          <cell r="L3392">
            <v>32554.92</v>
          </cell>
        </row>
        <row r="3393">
          <cell r="A3393">
            <v>104853</v>
          </cell>
          <cell r="B3393">
            <v>20528</v>
          </cell>
          <cell r="C3393">
            <v>20487</v>
          </cell>
          <cell r="D3393" t="str">
            <v>older</v>
          </cell>
          <cell r="E3393" t="str">
            <v>B</v>
          </cell>
          <cell r="F3393" t="str">
            <v>STAFF ASSISTANT III</v>
          </cell>
          <cell r="G3393" t="str">
            <v>0915A</v>
          </cell>
          <cell r="H3393">
            <v>4737.6400000000003</v>
          </cell>
          <cell r="I3393">
            <v>1</v>
          </cell>
          <cell r="J3393">
            <v>12</v>
          </cell>
          <cell r="K3393">
            <v>1</v>
          </cell>
          <cell r="L3393">
            <v>56851.519999999997</v>
          </cell>
        </row>
        <row r="3394">
          <cell r="A3394">
            <v>104472</v>
          </cell>
          <cell r="B3394">
            <v>20487</v>
          </cell>
          <cell r="C3394">
            <v>20487</v>
          </cell>
          <cell r="D3394" t="str">
            <v>older</v>
          </cell>
          <cell r="E3394" t="str">
            <v>B</v>
          </cell>
          <cell r="F3394" t="str">
            <v xml:space="preserve">SUPVG PSYCHIATRIC SOCIAL WORKER    </v>
          </cell>
          <cell r="G3394" t="str">
            <v>9038A</v>
          </cell>
          <cell r="H3394">
            <v>6062.45</v>
          </cell>
          <cell r="I3394">
            <v>1</v>
          </cell>
          <cell r="J3394">
            <v>12</v>
          </cell>
          <cell r="K3394">
            <v>1</v>
          </cell>
          <cell r="L3394">
            <v>72749.399999999994</v>
          </cell>
        </row>
        <row r="3395">
          <cell r="A3395">
            <v>101678</v>
          </cell>
          <cell r="B3395">
            <v>20477</v>
          </cell>
          <cell r="C3395">
            <v>20487</v>
          </cell>
          <cell r="D3395" t="str">
            <v>older</v>
          </cell>
          <cell r="E3395" t="str">
            <v>B</v>
          </cell>
          <cell r="F3395" t="str">
            <v xml:space="preserve">TRANSCRIBER TYPIST                 </v>
          </cell>
          <cell r="G3395" t="str">
            <v>2201A</v>
          </cell>
          <cell r="H3395">
            <v>2906</v>
          </cell>
          <cell r="I3395">
            <v>1</v>
          </cell>
          <cell r="J3395">
            <v>12</v>
          </cell>
          <cell r="K3395">
            <v>1</v>
          </cell>
          <cell r="L3395">
            <v>34872</v>
          </cell>
        </row>
        <row r="3396">
          <cell r="A3396">
            <v>104213</v>
          </cell>
          <cell r="B3396">
            <v>20452</v>
          </cell>
          <cell r="C3396">
            <v>20452</v>
          </cell>
          <cell r="D3396" t="str">
            <v>older</v>
          </cell>
          <cell r="E3396" t="str">
            <v>B</v>
          </cell>
          <cell r="F3396" t="str">
            <v>CLINICAL PSYCHOLOGIST II</v>
          </cell>
          <cell r="G3396" t="str">
            <v>8697A</v>
          </cell>
          <cell r="H3396">
            <v>6993.82</v>
          </cell>
          <cell r="I3396">
            <v>1</v>
          </cell>
          <cell r="J3396">
            <v>12</v>
          </cell>
          <cell r="K3396">
            <v>1</v>
          </cell>
          <cell r="L3396">
            <v>83925.52</v>
          </cell>
        </row>
        <row r="3397">
          <cell r="A3397">
            <v>104398</v>
          </cell>
          <cell r="B3397">
            <v>20452</v>
          </cell>
          <cell r="C3397">
            <v>20452</v>
          </cell>
          <cell r="D3397" t="str">
            <v>older</v>
          </cell>
          <cell r="E3397" t="str">
            <v>B</v>
          </cell>
          <cell r="F3397" t="str">
            <v>CLINICAL PSYCHOLOGIST II</v>
          </cell>
          <cell r="G3397" t="str">
            <v>8697A</v>
          </cell>
          <cell r="H3397">
            <v>6993.82</v>
          </cell>
          <cell r="I3397">
            <v>1</v>
          </cell>
          <cell r="J3397">
            <v>12</v>
          </cell>
          <cell r="K3397">
            <v>1</v>
          </cell>
          <cell r="L3397">
            <v>83925.52</v>
          </cell>
        </row>
        <row r="3398">
          <cell r="A3398">
            <v>106085</v>
          </cell>
          <cell r="B3398">
            <v>18676</v>
          </cell>
          <cell r="C3398">
            <v>20452</v>
          </cell>
          <cell r="D3398" t="str">
            <v>older</v>
          </cell>
          <cell r="E3398" t="str">
            <v>B</v>
          </cell>
          <cell r="F3398" t="str">
            <v>CLINICAL PSYCHOLOGIST II</v>
          </cell>
          <cell r="G3398" t="str">
            <v>8697A</v>
          </cell>
          <cell r="H3398">
            <v>6993.82</v>
          </cell>
          <cell r="I3398">
            <v>1</v>
          </cell>
          <cell r="J3398">
            <v>12</v>
          </cell>
          <cell r="K3398">
            <v>1</v>
          </cell>
          <cell r="L3398">
            <v>83925.52</v>
          </cell>
        </row>
        <row r="3399">
          <cell r="A3399">
            <v>102669</v>
          </cell>
          <cell r="B3399">
            <v>20452</v>
          </cell>
          <cell r="C3399">
            <v>20452</v>
          </cell>
          <cell r="D3399" t="str">
            <v>older</v>
          </cell>
          <cell r="E3399" t="str">
            <v>B</v>
          </cell>
          <cell r="F3399" t="str">
            <v>COMMUNITY MENTAL HEALTH PSYCHOLOGIST</v>
          </cell>
          <cell r="G3399" t="str">
            <v>8711A</v>
          </cell>
          <cell r="H3399">
            <v>6942.55</v>
          </cell>
          <cell r="I3399">
            <v>1</v>
          </cell>
          <cell r="J3399">
            <v>6</v>
          </cell>
          <cell r="K3399">
            <v>0.5</v>
          </cell>
          <cell r="L3399">
            <v>41655.599999999999</v>
          </cell>
        </row>
        <row r="3400">
          <cell r="A3400">
            <v>104670</v>
          </cell>
          <cell r="B3400">
            <v>20452</v>
          </cell>
          <cell r="C3400">
            <v>20452</v>
          </cell>
          <cell r="D3400" t="str">
            <v>older</v>
          </cell>
          <cell r="E3400" t="str">
            <v>B</v>
          </cell>
          <cell r="F3400" t="str">
            <v>COMMUNITY WORKER</v>
          </cell>
          <cell r="G3400" t="str">
            <v>8103A</v>
          </cell>
          <cell r="H3400">
            <v>2984.09</v>
          </cell>
          <cell r="I3400">
            <v>1</v>
          </cell>
          <cell r="J3400">
            <v>12</v>
          </cell>
          <cell r="K3400">
            <v>1</v>
          </cell>
          <cell r="L3400">
            <v>35809.08</v>
          </cell>
        </row>
        <row r="3401">
          <cell r="A3401">
            <v>102439</v>
          </cell>
          <cell r="B3401">
            <v>20452</v>
          </cell>
          <cell r="C3401">
            <v>20452</v>
          </cell>
          <cell r="D3401" t="str">
            <v>older</v>
          </cell>
          <cell r="E3401" t="str">
            <v>B</v>
          </cell>
          <cell r="F3401" t="str">
            <v xml:space="preserve">INT SUPERVISING TYPIST-CLERK       </v>
          </cell>
          <cell r="G3401" t="str">
            <v>2221A</v>
          </cell>
          <cell r="H3401">
            <v>3337.91</v>
          </cell>
          <cell r="I3401">
            <v>1</v>
          </cell>
          <cell r="J3401">
            <v>12</v>
          </cell>
          <cell r="K3401">
            <v>1</v>
          </cell>
          <cell r="L3401">
            <v>40054.519999999997</v>
          </cell>
        </row>
        <row r="3402">
          <cell r="A3402">
            <v>100391</v>
          </cell>
          <cell r="B3402">
            <v>20492</v>
          </cell>
          <cell r="C3402">
            <v>20452</v>
          </cell>
          <cell r="D3402" t="str">
            <v>older</v>
          </cell>
          <cell r="E3402" t="str">
            <v>B</v>
          </cell>
          <cell r="F3402" t="str">
            <v>INTERMEDIATE TYPIST-CLERK</v>
          </cell>
          <cell r="G3402" t="str">
            <v>2214A</v>
          </cell>
          <cell r="H3402">
            <v>2675.27</v>
          </cell>
          <cell r="I3402">
            <v>1</v>
          </cell>
          <cell r="J3402">
            <v>12</v>
          </cell>
          <cell r="K3402">
            <v>1</v>
          </cell>
          <cell r="L3402">
            <v>32103.16</v>
          </cell>
        </row>
        <row r="3403">
          <cell r="A3403">
            <v>102513</v>
          </cell>
          <cell r="B3403">
            <v>20452</v>
          </cell>
          <cell r="C3403">
            <v>20452</v>
          </cell>
          <cell r="D3403" t="str">
            <v>older</v>
          </cell>
          <cell r="E3403" t="str">
            <v>B</v>
          </cell>
          <cell r="F3403" t="str">
            <v>INTERMEDIATE TYPIST-CLERK</v>
          </cell>
          <cell r="G3403" t="str">
            <v>2214A</v>
          </cell>
          <cell r="H3403">
            <v>2675.27</v>
          </cell>
          <cell r="I3403">
            <v>1</v>
          </cell>
          <cell r="J3403">
            <v>12</v>
          </cell>
          <cell r="K3403">
            <v>1</v>
          </cell>
          <cell r="L3403">
            <v>32103.16</v>
          </cell>
        </row>
        <row r="3404">
          <cell r="A3404">
            <v>102685</v>
          </cell>
          <cell r="B3404">
            <v>20452</v>
          </cell>
          <cell r="C3404">
            <v>20452</v>
          </cell>
          <cell r="D3404" t="str">
            <v>older</v>
          </cell>
          <cell r="E3404" t="str">
            <v>B</v>
          </cell>
          <cell r="F3404" t="str">
            <v>INTERMEDIATE TYPIST-CLERK</v>
          </cell>
          <cell r="G3404" t="str">
            <v>2214A</v>
          </cell>
          <cell r="H3404">
            <v>2675.27</v>
          </cell>
          <cell r="I3404">
            <v>1</v>
          </cell>
          <cell r="J3404">
            <v>12</v>
          </cell>
          <cell r="K3404">
            <v>1</v>
          </cell>
          <cell r="L3404">
            <v>32103.16</v>
          </cell>
        </row>
        <row r="3405">
          <cell r="A3405">
            <v>103843</v>
          </cell>
          <cell r="B3405">
            <v>20492</v>
          </cell>
          <cell r="C3405">
            <v>20452</v>
          </cell>
          <cell r="D3405" t="str">
            <v>older</v>
          </cell>
          <cell r="E3405" t="str">
            <v>B</v>
          </cell>
          <cell r="F3405" t="str">
            <v>INTERMEDIATE TYPIST-CLERK</v>
          </cell>
          <cell r="G3405" t="str">
            <v>2214A</v>
          </cell>
          <cell r="H3405">
            <v>2675.27</v>
          </cell>
          <cell r="I3405">
            <v>1</v>
          </cell>
          <cell r="J3405">
            <v>12</v>
          </cell>
          <cell r="K3405">
            <v>1</v>
          </cell>
          <cell r="L3405">
            <v>32103.16</v>
          </cell>
        </row>
        <row r="3406">
          <cell r="A3406">
            <v>106326</v>
          </cell>
          <cell r="B3406">
            <v>21562</v>
          </cell>
          <cell r="C3406">
            <v>20452</v>
          </cell>
          <cell r="D3406" t="str">
            <v>older</v>
          </cell>
          <cell r="E3406" t="str">
            <v>B</v>
          </cell>
          <cell r="F3406" t="str">
            <v>INTERMEDIATE TYPIST-CLERK</v>
          </cell>
          <cell r="G3406" t="str">
            <v>2214A</v>
          </cell>
          <cell r="H3406">
            <v>2675.27</v>
          </cell>
          <cell r="I3406">
            <v>1</v>
          </cell>
          <cell r="J3406">
            <v>12</v>
          </cell>
          <cell r="K3406">
            <v>1</v>
          </cell>
          <cell r="L3406">
            <v>32103.16</v>
          </cell>
        </row>
        <row r="3407">
          <cell r="A3407">
            <v>106333</v>
          </cell>
          <cell r="B3407">
            <v>21562</v>
          </cell>
          <cell r="C3407">
            <v>20452</v>
          </cell>
          <cell r="D3407" t="str">
            <v>older</v>
          </cell>
          <cell r="E3407" t="str">
            <v>B</v>
          </cell>
          <cell r="F3407" t="str">
            <v>INTERMEDIATE TYPIST-CLERK</v>
          </cell>
          <cell r="G3407" t="str">
            <v>2214A</v>
          </cell>
          <cell r="H3407">
            <v>2675.27</v>
          </cell>
          <cell r="I3407">
            <v>1</v>
          </cell>
          <cell r="J3407">
            <v>12</v>
          </cell>
          <cell r="K3407">
            <v>1</v>
          </cell>
          <cell r="L3407">
            <v>32103.16</v>
          </cell>
        </row>
        <row r="3408">
          <cell r="A3408">
            <v>102567</v>
          </cell>
          <cell r="B3408">
            <v>20575</v>
          </cell>
          <cell r="C3408">
            <v>20452</v>
          </cell>
          <cell r="D3408" t="str">
            <v>older</v>
          </cell>
          <cell r="E3408" t="str">
            <v>B</v>
          </cell>
          <cell r="F3408" t="str">
            <v>MEDICAL CASE WORKER II</v>
          </cell>
          <cell r="G3408" t="str">
            <v>9002A</v>
          </cell>
          <cell r="H3408">
            <v>3938.82</v>
          </cell>
          <cell r="I3408">
            <v>1</v>
          </cell>
          <cell r="J3408">
            <v>12</v>
          </cell>
          <cell r="K3408">
            <v>1</v>
          </cell>
          <cell r="L3408">
            <v>47265.68</v>
          </cell>
        </row>
        <row r="3409">
          <cell r="A3409">
            <v>109196</v>
          </cell>
          <cell r="B3409">
            <v>27506</v>
          </cell>
          <cell r="C3409">
            <v>20452</v>
          </cell>
          <cell r="D3409" t="str">
            <v>older</v>
          </cell>
          <cell r="E3409" t="str">
            <v>B</v>
          </cell>
          <cell r="F3409" t="str">
            <v>MEDICAL CASE WORKER II</v>
          </cell>
          <cell r="G3409" t="str">
            <v>9002A</v>
          </cell>
          <cell r="H3409">
            <v>3938.82</v>
          </cell>
          <cell r="I3409">
            <v>1</v>
          </cell>
          <cell r="J3409">
            <v>12</v>
          </cell>
          <cell r="K3409">
            <v>1</v>
          </cell>
          <cell r="L3409">
            <v>47265.68</v>
          </cell>
        </row>
        <row r="3410">
          <cell r="A3410">
            <v>104255</v>
          </cell>
          <cell r="B3410">
            <v>20452</v>
          </cell>
          <cell r="C3410">
            <v>20452</v>
          </cell>
          <cell r="D3410" t="str">
            <v>older</v>
          </cell>
          <cell r="E3410" t="str">
            <v>B</v>
          </cell>
          <cell r="F3410" t="str">
            <v>MENTAL HEALTH CONSULTANT, MD</v>
          </cell>
          <cell r="G3410" t="str">
            <v>5467J</v>
          </cell>
          <cell r="H3410">
            <v>314</v>
          </cell>
          <cell r="I3410">
            <v>1</v>
          </cell>
          <cell r="J3410">
            <v>261</v>
          </cell>
          <cell r="K3410">
            <v>0.5</v>
          </cell>
          <cell r="L3410">
            <v>81953.72</v>
          </cell>
        </row>
        <row r="3411">
          <cell r="A3411">
            <v>100632</v>
          </cell>
          <cell r="B3411">
            <v>23001</v>
          </cell>
          <cell r="C3411">
            <v>20452</v>
          </cell>
          <cell r="D3411" t="str">
            <v>older</v>
          </cell>
          <cell r="E3411" t="str">
            <v>B</v>
          </cell>
          <cell r="F3411" t="str">
            <v>MENTAL HEALTH COUNSELOR, RN</v>
          </cell>
          <cell r="G3411" t="str">
            <v>5278A</v>
          </cell>
          <cell r="H3411">
            <v>6275.27</v>
          </cell>
          <cell r="I3411">
            <v>1</v>
          </cell>
          <cell r="J3411">
            <v>12</v>
          </cell>
          <cell r="K3411">
            <v>1</v>
          </cell>
          <cell r="L3411">
            <v>76804.323333333334</v>
          </cell>
        </row>
        <row r="3412">
          <cell r="A3412">
            <v>103882</v>
          </cell>
          <cell r="B3412">
            <v>20452</v>
          </cell>
          <cell r="C3412">
            <v>20452</v>
          </cell>
          <cell r="D3412" t="str">
            <v>older</v>
          </cell>
          <cell r="E3412" t="str">
            <v>B</v>
          </cell>
          <cell r="F3412" t="str">
            <v>MENTAL HEALTH COUNSELOR, RN</v>
          </cell>
          <cell r="G3412" t="str">
            <v>5278A</v>
          </cell>
          <cell r="H3412">
            <v>6275.27</v>
          </cell>
          <cell r="I3412">
            <v>1</v>
          </cell>
          <cell r="J3412">
            <v>6</v>
          </cell>
          <cell r="K3412">
            <v>0.5</v>
          </cell>
          <cell r="L3412">
            <v>35373.241666666661</v>
          </cell>
        </row>
        <row r="3413">
          <cell r="A3413">
            <v>102494</v>
          </cell>
          <cell r="B3413">
            <v>23010</v>
          </cell>
          <cell r="C3413">
            <v>20452</v>
          </cell>
          <cell r="D3413" t="str">
            <v>older</v>
          </cell>
          <cell r="E3413" t="str">
            <v>B</v>
          </cell>
          <cell r="F3413" t="str">
            <v>MENTAL HEALTH PSYCHIATRIST</v>
          </cell>
          <cell r="G3413" t="str">
            <v>4735A</v>
          </cell>
          <cell r="H3413">
            <v>12844</v>
          </cell>
          <cell r="I3413">
            <v>1</v>
          </cell>
          <cell r="J3413">
            <v>12</v>
          </cell>
          <cell r="K3413">
            <v>1</v>
          </cell>
          <cell r="L3413">
            <v>154128</v>
          </cell>
        </row>
        <row r="3414">
          <cell r="A3414">
            <v>103312</v>
          </cell>
          <cell r="B3414">
            <v>20452</v>
          </cell>
          <cell r="C3414">
            <v>20452</v>
          </cell>
          <cell r="D3414" t="str">
            <v>older</v>
          </cell>
          <cell r="E3414" t="str">
            <v>B</v>
          </cell>
          <cell r="F3414" t="str">
            <v>MENTAL HEALTH PSYCHIATRIST</v>
          </cell>
          <cell r="G3414" t="str">
            <v>4735A</v>
          </cell>
          <cell r="H3414">
            <v>12844</v>
          </cell>
          <cell r="I3414">
            <v>1</v>
          </cell>
          <cell r="J3414">
            <v>12</v>
          </cell>
          <cell r="K3414">
            <v>1</v>
          </cell>
          <cell r="L3414">
            <v>154128</v>
          </cell>
        </row>
        <row r="3415">
          <cell r="A3415">
            <v>103432</v>
          </cell>
          <cell r="B3415">
            <v>20672</v>
          </cell>
          <cell r="C3415">
            <v>20452</v>
          </cell>
          <cell r="D3415" t="str">
            <v>older</v>
          </cell>
          <cell r="E3415" t="str">
            <v>B</v>
          </cell>
          <cell r="F3415" t="str">
            <v>MENTAL HEALTH PSYCHIATRIST</v>
          </cell>
          <cell r="G3415" t="str">
            <v>4735A</v>
          </cell>
          <cell r="H3415">
            <v>12844</v>
          </cell>
          <cell r="I3415">
            <v>1</v>
          </cell>
          <cell r="J3415">
            <v>12</v>
          </cell>
          <cell r="K3415">
            <v>1</v>
          </cell>
          <cell r="L3415">
            <v>154128</v>
          </cell>
        </row>
        <row r="3416">
          <cell r="A3416">
            <v>104259</v>
          </cell>
          <cell r="B3416">
            <v>20452</v>
          </cell>
          <cell r="C3416">
            <v>20452</v>
          </cell>
          <cell r="D3416" t="str">
            <v>older</v>
          </cell>
          <cell r="E3416" t="str">
            <v>B</v>
          </cell>
          <cell r="F3416" t="str">
            <v>MENTAL HEALTH PSYCHIATRIST</v>
          </cell>
          <cell r="G3416" t="str">
            <v>4735A</v>
          </cell>
          <cell r="H3416">
            <v>12844</v>
          </cell>
          <cell r="I3416">
            <v>1</v>
          </cell>
          <cell r="J3416">
            <v>12</v>
          </cell>
          <cell r="K3416">
            <v>1</v>
          </cell>
          <cell r="L3416">
            <v>154128</v>
          </cell>
        </row>
        <row r="3417">
          <cell r="A3417">
            <v>104621</v>
          </cell>
          <cell r="B3417">
            <v>18587</v>
          </cell>
          <cell r="C3417">
            <v>20452</v>
          </cell>
          <cell r="D3417" t="str">
            <v>older</v>
          </cell>
          <cell r="E3417" t="str">
            <v>B</v>
          </cell>
          <cell r="F3417" t="str">
            <v>MENTAL HEALTH SERVICES COORD I</v>
          </cell>
          <cell r="G3417" t="str">
            <v>8148A</v>
          </cell>
          <cell r="H3417">
            <v>5126.91</v>
          </cell>
          <cell r="I3417">
            <v>1</v>
          </cell>
          <cell r="J3417">
            <v>12</v>
          </cell>
          <cell r="K3417">
            <v>1</v>
          </cell>
          <cell r="L3417">
            <v>61522.92</v>
          </cell>
        </row>
        <row r="3418">
          <cell r="A3418">
            <v>104673</v>
          </cell>
          <cell r="B3418">
            <v>20452</v>
          </cell>
          <cell r="C3418">
            <v>20452</v>
          </cell>
          <cell r="D3418" t="str">
            <v>older</v>
          </cell>
          <cell r="E3418" t="str">
            <v>B</v>
          </cell>
          <cell r="F3418" t="str">
            <v>MENTAL HEALTH SERVICES COORD II</v>
          </cell>
          <cell r="G3418" t="str">
            <v>8149A</v>
          </cell>
          <cell r="H3418">
            <v>5152.3599999999997</v>
          </cell>
          <cell r="I3418">
            <v>1</v>
          </cell>
          <cell r="J3418">
            <v>12</v>
          </cell>
          <cell r="K3418">
            <v>1</v>
          </cell>
          <cell r="L3418">
            <v>61828.72</v>
          </cell>
        </row>
        <row r="3419">
          <cell r="A3419">
            <v>100558</v>
          </cell>
          <cell r="B3419">
            <v>20452</v>
          </cell>
          <cell r="C3419">
            <v>20452</v>
          </cell>
          <cell r="D3419" t="str">
            <v>older</v>
          </cell>
          <cell r="E3419" t="str">
            <v>B</v>
          </cell>
          <cell r="F3419" t="str">
            <v>MENTAL HLTH CLINICAL DIST CHIEF</v>
          </cell>
          <cell r="G3419" t="str">
            <v>4722A</v>
          </cell>
          <cell r="H3419">
            <v>10074</v>
          </cell>
          <cell r="I3419">
            <v>1</v>
          </cell>
          <cell r="J3419">
            <v>12</v>
          </cell>
          <cell r="K3419">
            <v>1</v>
          </cell>
          <cell r="L3419">
            <v>120887.6</v>
          </cell>
        </row>
        <row r="3420">
          <cell r="A3420">
            <v>102168</v>
          </cell>
          <cell r="B3420">
            <v>20676</v>
          </cell>
          <cell r="C3420">
            <v>20452</v>
          </cell>
          <cell r="D3420" t="str">
            <v>older</v>
          </cell>
          <cell r="E3420" t="str">
            <v>B</v>
          </cell>
          <cell r="F3420" t="str">
            <v>MNTL HLTH CLINICAL PROGRAM HEAD</v>
          </cell>
          <cell r="G3420" t="str">
            <v>4726A</v>
          </cell>
          <cell r="H3420">
            <v>8709.73</v>
          </cell>
          <cell r="I3420">
            <v>1</v>
          </cell>
          <cell r="J3420">
            <v>12</v>
          </cell>
          <cell r="K3420">
            <v>1</v>
          </cell>
          <cell r="L3420">
            <v>104516.76</v>
          </cell>
        </row>
        <row r="3421">
          <cell r="A3421">
            <v>104012</v>
          </cell>
          <cell r="B3421">
            <v>20923</v>
          </cell>
          <cell r="C3421">
            <v>20452</v>
          </cell>
          <cell r="D3421" t="str">
            <v>older</v>
          </cell>
          <cell r="E3421" t="str">
            <v>B</v>
          </cell>
          <cell r="F3421" t="str">
            <v xml:space="preserve">OCCUPATIONAL THERAPIST II          </v>
          </cell>
          <cell r="G3421" t="str">
            <v>5857A</v>
          </cell>
          <cell r="H3421">
            <v>6416.09</v>
          </cell>
          <cell r="I3421">
            <v>1</v>
          </cell>
          <cell r="J3421">
            <v>12</v>
          </cell>
          <cell r="K3421">
            <v>1</v>
          </cell>
          <cell r="L3421">
            <v>76993.16</v>
          </cell>
        </row>
        <row r="3422">
          <cell r="A3422">
            <v>102604</v>
          </cell>
          <cell r="B3422">
            <v>20452</v>
          </cell>
          <cell r="C3422">
            <v>20452</v>
          </cell>
          <cell r="D3422" t="str">
            <v>older</v>
          </cell>
          <cell r="E3422" t="str">
            <v>B</v>
          </cell>
          <cell r="F3422" t="str">
            <v xml:space="preserve">PATIENT FINANCIAL SERVICES WORKER  </v>
          </cell>
          <cell r="G3422" t="str">
            <v>9193A</v>
          </cell>
          <cell r="H3422">
            <v>3403.55</v>
          </cell>
          <cell r="I3422">
            <v>1</v>
          </cell>
          <cell r="J3422">
            <v>12</v>
          </cell>
          <cell r="K3422">
            <v>1</v>
          </cell>
          <cell r="L3422">
            <v>40842.6</v>
          </cell>
        </row>
        <row r="3423">
          <cell r="A3423">
            <v>109205</v>
          </cell>
          <cell r="B3423">
            <v>27506</v>
          </cell>
          <cell r="C3423">
            <v>20452</v>
          </cell>
          <cell r="D3423" t="str">
            <v>older</v>
          </cell>
          <cell r="E3423" t="str">
            <v>B</v>
          </cell>
          <cell r="F3423" t="str">
            <v>PATIENT RESOURCES WORKER</v>
          </cell>
          <cell r="G3423" t="str">
            <v>9192A</v>
          </cell>
          <cell r="H3423">
            <v>2748.27</v>
          </cell>
          <cell r="I3423">
            <v>1</v>
          </cell>
          <cell r="J3423">
            <v>12</v>
          </cell>
          <cell r="K3423">
            <v>1</v>
          </cell>
          <cell r="L3423">
            <v>32979.24</v>
          </cell>
        </row>
        <row r="3424">
          <cell r="A3424">
            <v>109179</v>
          </cell>
          <cell r="B3424">
            <v>20502</v>
          </cell>
          <cell r="C3424">
            <v>20452</v>
          </cell>
          <cell r="D3424" t="str">
            <v>older</v>
          </cell>
          <cell r="E3424" t="str">
            <v>B</v>
          </cell>
          <cell r="F3424" t="str">
            <v xml:space="preserve">PRIN MENTAL HEALTH COUNSELOR,RN    </v>
          </cell>
          <cell r="G3424" t="str">
            <v>5284A</v>
          </cell>
          <cell r="H3424">
            <v>7586.91</v>
          </cell>
          <cell r="I3424">
            <v>1</v>
          </cell>
          <cell r="J3424">
            <v>12</v>
          </cell>
          <cell r="K3424">
            <v>1</v>
          </cell>
          <cell r="L3424">
            <v>91043</v>
          </cell>
        </row>
        <row r="3425">
          <cell r="A3425">
            <v>104114</v>
          </cell>
          <cell r="B3425">
            <v>20492</v>
          </cell>
          <cell r="C3425">
            <v>20452</v>
          </cell>
          <cell r="D3425" t="str">
            <v>older</v>
          </cell>
          <cell r="E3425" t="str">
            <v>B</v>
          </cell>
          <cell r="F3425" t="str">
            <v>PSYCHIATRIC SOCIAL WORKER II</v>
          </cell>
          <cell r="G3425" t="str">
            <v>9035A</v>
          </cell>
          <cell r="H3425">
            <v>5425.82</v>
          </cell>
          <cell r="I3425">
            <v>1</v>
          </cell>
          <cell r="J3425">
            <v>12</v>
          </cell>
          <cell r="K3425">
            <v>1</v>
          </cell>
          <cell r="L3425">
            <v>65109.84</v>
          </cell>
        </row>
        <row r="3426">
          <cell r="A3426">
            <v>104138</v>
          </cell>
          <cell r="B3426">
            <v>20564</v>
          </cell>
          <cell r="C3426">
            <v>20452</v>
          </cell>
          <cell r="D3426" t="str">
            <v>older</v>
          </cell>
          <cell r="E3426" t="str">
            <v>B</v>
          </cell>
          <cell r="F3426" t="str">
            <v>PSYCHIATRIC SOCIAL WORKER II</v>
          </cell>
          <cell r="G3426" t="str">
            <v>9035A</v>
          </cell>
          <cell r="H3426">
            <v>5425.82</v>
          </cell>
          <cell r="I3426">
            <v>1</v>
          </cell>
          <cell r="J3426">
            <v>12</v>
          </cell>
          <cell r="K3426">
            <v>1</v>
          </cell>
          <cell r="L3426">
            <v>65109.84</v>
          </cell>
        </row>
        <row r="3427">
          <cell r="A3427">
            <v>104182</v>
          </cell>
          <cell r="B3427">
            <v>20452</v>
          </cell>
          <cell r="C3427">
            <v>20452</v>
          </cell>
          <cell r="D3427" t="str">
            <v>older</v>
          </cell>
          <cell r="E3427" t="str">
            <v>B</v>
          </cell>
          <cell r="F3427" t="str">
            <v>PSYCHIATRIC SOCIAL WORKER II</v>
          </cell>
          <cell r="G3427" t="str">
            <v>9035A</v>
          </cell>
          <cell r="H3427">
            <v>5425.82</v>
          </cell>
          <cell r="I3427">
            <v>1</v>
          </cell>
          <cell r="J3427">
            <v>12</v>
          </cell>
          <cell r="K3427">
            <v>1</v>
          </cell>
          <cell r="L3427">
            <v>65109.84</v>
          </cell>
        </row>
        <row r="3428">
          <cell r="A3428">
            <v>104889</v>
          </cell>
          <cell r="B3428">
            <v>20492</v>
          </cell>
          <cell r="C3428">
            <v>20452</v>
          </cell>
          <cell r="D3428" t="str">
            <v>older</v>
          </cell>
          <cell r="E3428" t="str">
            <v>B</v>
          </cell>
          <cell r="F3428" t="str">
            <v>PSYCHIATRIC SOCIAL WORKER II</v>
          </cell>
          <cell r="G3428" t="str">
            <v>9035A</v>
          </cell>
          <cell r="H3428">
            <v>5425.82</v>
          </cell>
          <cell r="I3428">
            <v>1</v>
          </cell>
          <cell r="J3428">
            <v>12</v>
          </cell>
          <cell r="K3428">
            <v>1</v>
          </cell>
          <cell r="L3428">
            <v>65109.84</v>
          </cell>
        </row>
        <row r="3429">
          <cell r="A3429">
            <v>106331</v>
          </cell>
          <cell r="B3429">
            <v>21562</v>
          </cell>
          <cell r="C3429">
            <v>20452</v>
          </cell>
          <cell r="D3429" t="str">
            <v>older</v>
          </cell>
          <cell r="E3429" t="str">
            <v>B</v>
          </cell>
          <cell r="F3429" t="str">
            <v>PSYCHIATRIC SOCIAL WORKER II</v>
          </cell>
          <cell r="G3429" t="str">
            <v>9035A</v>
          </cell>
          <cell r="H3429">
            <v>5425.82</v>
          </cell>
          <cell r="I3429">
            <v>1</v>
          </cell>
          <cell r="J3429">
            <v>12</v>
          </cell>
          <cell r="K3429">
            <v>1</v>
          </cell>
          <cell r="L3429">
            <v>65109.84</v>
          </cell>
        </row>
        <row r="3430">
          <cell r="A3430">
            <v>109403</v>
          </cell>
          <cell r="B3430">
            <v>20443</v>
          </cell>
          <cell r="C3430">
            <v>20452</v>
          </cell>
          <cell r="D3430" t="str">
            <v>older</v>
          </cell>
          <cell r="E3430" t="str">
            <v>B</v>
          </cell>
          <cell r="F3430" t="str">
            <v>PSYCHIATRIC SOCIAL WORKER II</v>
          </cell>
          <cell r="G3430" t="str">
            <v>9035A</v>
          </cell>
          <cell r="H3430">
            <v>5425.82</v>
          </cell>
          <cell r="I3430">
            <v>1</v>
          </cell>
          <cell r="J3430">
            <v>12</v>
          </cell>
          <cell r="K3430">
            <v>1</v>
          </cell>
          <cell r="L3430">
            <v>65109.760000000002</v>
          </cell>
        </row>
        <row r="3431">
          <cell r="A3431">
            <v>101264</v>
          </cell>
          <cell r="B3431">
            <v>23001</v>
          </cell>
          <cell r="C3431">
            <v>20452</v>
          </cell>
          <cell r="D3431" t="str">
            <v>older</v>
          </cell>
          <cell r="E3431" t="str">
            <v>B</v>
          </cell>
          <cell r="F3431" t="str">
            <v>PSYCHIATRIC TECHNICIAN II</v>
          </cell>
          <cell r="G3431" t="str">
            <v>8162A</v>
          </cell>
          <cell r="H3431">
            <v>3420.09</v>
          </cell>
          <cell r="I3431">
            <v>1</v>
          </cell>
          <cell r="J3431">
            <v>12</v>
          </cell>
          <cell r="K3431">
            <v>1</v>
          </cell>
          <cell r="L3431">
            <v>41041.08</v>
          </cell>
        </row>
        <row r="3432">
          <cell r="A3432">
            <v>103068</v>
          </cell>
          <cell r="B3432">
            <v>20499</v>
          </cell>
          <cell r="C3432">
            <v>20452</v>
          </cell>
          <cell r="D3432" t="str">
            <v>older</v>
          </cell>
          <cell r="E3432" t="str">
            <v>B</v>
          </cell>
          <cell r="F3432" t="str">
            <v>PSYCHIATRIC TECHNICIAN II</v>
          </cell>
          <cell r="G3432" t="str">
            <v>8162A</v>
          </cell>
          <cell r="H3432">
            <v>3420.09</v>
          </cell>
          <cell r="I3432">
            <v>1</v>
          </cell>
          <cell r="J3432">
            <v>12</v>
          </cell>
          <cell r="K3432">
            <v>1</v>
          </cell>
          <cell r="L3432">
            <v>41041.08</v>
          </cell>
        </row>
        <row r="3433">
          <cell r="A3433">
            <v>102683</v>
          </cell>
          <cell r="B3433">
            <v>20452</v>
          </cell>
          <cell r="C3433">
            <v>20452</v>
          </cell>
          <cell r="D3433" t="str">
            <v>older</v>
          </cell>
          <cell r="E3433" t="str">
            <v>B</v>
          </cell>
          <cell r="F3433" t="str">
            <v>RECREATION THERAPIST II</v>
          </cell>
          <cell r="G3433" t="str">
            <v>5872A</v>
          </cell>
          <cell r="H3433">
            <v>4667.6400000000003</v>
          </cell>
          <cell r="I3433">
            <v>1</v>
          </cell>
          <cell r="J3433">
            <v>12</v>
          </cell>
          <cell r="K3433">
            <v>1</v>
          </cell>
          <cell r="L3433">
            <v>56011.68</v>
          </cell>
        </row>
        <row r="3434">
          <cell r="A3434">
            <v>102432</v>
          </cell>
          <cell r="B3434">
            <v>20452</v>
          </cell>
          <cell r="C3434">
            <v>20452</v>
          </cell>
          <cell r="D3434" t="str">
            <v>older</v>
          </cell>
          <cell r="E3434" t="str">
            <v>B</v>
          </cell>
          <cell r="F3434" t="str">
            <v xml:space="preserve">RECREATION THERAPY AIDE            </v>
          </cell>
          <cell r="G3434" t="str">
            <v>5869A</v>
          </cell>
          <cell r="H3434">
            <v>2741.64</v>
          </cell>
          <cell r="I3434">
            <v>1</v>
          </cell>
          <cell r="J3434">
            <v>12</v>
          </cell>
          <cell r="K3434">
            <v>1</v>
          </cell>
          <cell r="L3434">
            <v>32899.68</v>
          </cell>
        </row>
        <row r="3435">
          <cell r="A3435">
            <v>102272</v>
          </cell>
          <cell r="B3435">
            <v>20452</v>
          </cell>
          <cell r="C3435">
            <v>20452</v>
          </cell>
          <cell r="D3435" t="str">
            <v>older</v>
          </cell>
          <cell r="E3435" t="str">
            <v>B</v>
          </cell>
          <cell r="F3435" t="str">
            <v xml:space="preserve">SENIOR SECRETARY III               </v>
          </cell>
          <cell r="G3435" t="str">
            <v>2102A</v>
          </cell>
          <cell r="H3435">
            <v>4106.3599999999997</v>
          </cell>
          <cell r="I3435">
            <v>1</v>
          </cell>
          <cell r="J3435">
            <v>12</v>
          </cell>
          <cell r="K3435">
            <v>1</v>
          </cell>
          <cell r="L3435">
            <v>49276.56</v>
          </cell>
        </row>
        <row r="3436">
          <cell r="A3436">
            <v>104258</v>
          </cell>
          <cell r="B3436">
            <v>20452</v>
          </cell>
          <cell r="C3436">
            <v>20452</v>
          </cell>
          <cell r="D3436" t="str">
            <v>older</v>
          </cell>
          <cell r="E3436" t="str">
            <v>B</v>
          </cell>
          <cell r="F3436" t="str">
            <v xml:space="preserve">STAFF ASSISTANT I                  </v>
          </cell>
          <cell r="G3436" t="str">
            <v>0907A</v>
          </cell>
          <cell r="H3436">
            <v>3453.18</v>
          </cell>
          <cell r="I3436">
            <v>1</v>
          </cell>
          <cell r="J3436">
            <v>12</v>
          </cell>
          <cell r="K3436">
            <v>1</v>
          </cell>
          <cell r="L3436">
            <v>41438.480000000003</v>
          </cell>
        </row>
        <row r="3437">
          <cell r="A3437">
            <v>107003</v>
          </cell>
          <cell r="B3437">
            <v>18593</v>
          </cell>
          <cell r="C3437">
            <v>20452</v>
          </cell>
          <cell r="D3437" t="str">
            <v>older</v>
          </cell>
          <cell r="E3437" t="str">
            <v>B</v>
          </cell>
          <cell r="F3437" t="str">
            <v xml:space="preserve">STAFF ASSISTANT II                 </v>
          </cell>
          <cell r="G3437" t="str">
            <v>0913A</v>
          </cell>
          <cell r="H3437">
            <v>4167.45</v>
          </cell>
          <cell r="I3437">
            <v>1</v>
          </cell>
          <cell r="J3437">
            <v>12</v>
          </cell>
          <cell r="K3437">
            <v>1</v>
          </cell>
          <cell r="L3437">
            <v>50009.24</v>
          </cell>
        </row>
        <row r="3438">
          <cell r="A3438">
            <v>103823</v>
          </cell>
          <cell r="B3438">
            <v>20446</v>
          </cell>
          <cell r="C3438">
            <v>20452</v>
          </cell>
          <cell r="D3438" t="str">
            <v>older</v>
          </cell>
          <cell r="E3438" t="str">
            <v>B</v>
          </cell>
          <cell r="F3438" t="str">
            <v>SUBSTANCE ABUSE COUNSELOR</v>
          </cell>
          <cell r="G3438" t="str">
            <v>5884A</v>
          </cell>
          <cell r="H3438">
            <v>3210</v>
          </cell>
          <cell r="I3438">
            <v>1</v>
          </cell>
          <cell r="J3438">
            <v>12</v>
          </cell>
          <cell r="K3438">
            <v>1</v>
          </cell>
          <cell r="L3438">
            <v>38520</v>
          </cell>
        </row>
        <row r="3439">
          <cell r="A3439">
            <v>106320</v>
          </cell>
          <cell r="B3439">
            <v>18709</v>
          </cell>
          <cell r="C3439">
            <v>20452</v>
          </cell>
          <cell r="D3439" t="str">
            <v>older</v>
          </cell>
          <cell r="E3439" t="str">
            <v>B</v>
          </cell>
          <cell r="F3439" t="str">
            <v xml:space="preserve">SUPVG MENTAL HEALTH PSYCHIATRIST   </v>
          </cell>
          <cell r="G3439" t="str">
            <v>4737A</v>
          </cell>
          <cell r="H3439">
            <v>13870</v>
          </cell>
          <cell r="I3439">
            <v>1</v>
          </cell>
          <cell r="J3439">
            <v>12</v>
          </cell>
          <cell r="K3439">
            <v>1</v>
          </cell>
          <cell r="L3439">
            <v>166440</v>
          </cell>
        </row>
        <row r="3440">
          <cell r="A3440">
            <v>102421</v>
          </cell>
          <cell r="B3440">
            <v>20452</v>
          </cell>
          <cell r="C3440">
            <v>20452</v>
          </cell>
          <cell r="D3440" t="str">
            <v>older</v>
          </cell>
          <cell r="E3440" t="str">
            <v>B</v>
          </cell>
          <cell r="F3440" t="str">
            <v xml:space="preserve">SUPVG PSYCHIATRIC SOCIAL WORKER    </v>
          </cell>
          <cell r="G3440" t="str">
            <v>9038A</v>
          </cell>
          <cell r="H3440">
            <v>6062.45</v>
          </cell>
          <cell r="I3440">
            <v>1</v>
          </cell>
          <cell r="J3440">
            <v>12</v>
          </cell>
          <cell r="K3440">
            <v>1</v>
          </cell>
          <cell r="L3440">
            <v>72749.399999999994</v>
          </cell>
        </row>
        <row r="3441">
          <cell r="A3441">
            <v>100059</v>
          </cell>
          <cell r="B3441">
            <v>20588</v>
          </cell>
          <cell r="C3441">
            <v>18587</v>
          </cell>
          <cell r="D3441" t="str">
            <v>older</v>
          </cell>
          <cell r="E3441" t="str">
            <v>B</v>
          </cell>
          <cell r="F3441" t="str">
            <v xml:space="preserve">ADMINISTRATIVE ASSISTANT III       </v>
          </cell>
          <cell r="G3441" t="str">
            <v>0889A</v>
          </cell>
          <cell r="H3441">
            <v>4832</v>
          </cell>
          <cell r="I3441">
            <v>1</v>
          </cell>
          <cell r="J3441">
            <v>12</v>
          </cell>
          <cell r="K3441">
            <v>1</v>
          </cell>
          <cell r="L3441">
            <v>57983.839999999997</v>
          </cell>
        </row>
        <row r="3442">
          <cell r="A3442">
            <v>100239</v>
          </cell>
          <cell r="B3442">
            <v>20588</v>
          </cell>
          <cell r="C3442">
            <v>18587</v>
          </cell>
          <cell r="D3442" t="str">
            <v>older</v>
          </cell>
          <cell r="E3442" t="str">
            <v>B</v>
          </cell>
          <cell r="F3442" t="str">
            <v>DEPUTY DIRECTOR, MENTAL HEALTH (UC)</v>
          </cell>
          <cell r="G3442" t="str">
            <v>4707A</v>
          </cell>
          <cell r="H3442">
            <v>10568.17</v>
          </cell>
          <cell r="I3442">
            <v>1</v>
          </cell>
          <cell r="J3442">
            <v>12</v>
          </cell>
          <cell r="K3442">
            <v>1</v>
          </cell>
          <cell r="L3442">
            <v>126818</v>
          </cell>
        </row>
        <row r="3443">
          <cell r="A3443">
            <v>102651</v>
          </cell>
          <cell r="B3443">
            <v>20477</v>
          </cell>
          <cell r="C3443">
            <v>18587</v>
          </cell>
          <cell r="D3443" t="str">
            <v>older</v>
          </cell>
          <cell r="E3443" t="str">
            <v>B</v>
          </cell>
          <cell r="F3443" t="str">
            <v>INTERMEDIATE TYPIST-CLERK</v>
          </cell>
          <cell r="G3443" t="str">
            <v>2214A</v>
          </cell>
          <cell r="H3443">
            <v>2675.27</v>
          </cell>
          <cell r="I3443">
            <v>1</v>
          </cell>
          <cell r="J3443">
            <v>12</v>
          </cell>
          <cell r="K3443">
            <v>1</v>
          </cell>
          <cell r="L3443">
            <v>32103.16</v>
          </cell>
        </row>
        <row r="3444">
          <cell r="A3444">
            <v>103596</v>
          </cell>
          <cell r="B3444">
            <v>18587</v>
          </cell>
          <cell r="C3444">
            <v>18587</v>
          </cell>
          <cell r="D3444" t="str">
            <v>older</v>
          </cell>
          <cell r="E3444" t="str">
            <v>B</v>
          </cell>
          <cell r="F3444" t="str">
            <v>INTERMEDIATE TYPIST-CLERK</v>
          </cell>
          <cell r="G3444" t="str">
            <v>2214A</v>
          </cell>
          <cell r="H3444">
            <v>2675.27</v>
          </cell>
          <cell r="I3444">
            <v>1</v>
          </cell>
          <cell r="J3444">
            <v>12</v>
          </cell>
          <cell r="K3444">
            <v>1</v>
          </cell>
          <cell r="L3444">
            <v>32103.16</v>
          </cell>
        </row>
        <row r="3445">
          <cell r="A3445">
            <v>104620</v>
          </cell>
          <cell r="B3445">
            <v>18587</v>
          </cell>
          <cell r="C3445">
            <v>18587</v>
          </cell>
          <cell r="D3445" t="str">
            <v>older</v>
          </cell>
          <cell r="E3445" t="str">
            <v>B</v>
          </cell>
          <cell r="F3445" t="str">
            <v>INTERMEDIATE TYPIST-CLERK</v>
          </cell>
          <cell r="G3445" t="str">
            <v>2214A</v>
          </cell>
          <cell r="H3445">
            <v>2675.27</v>
          </cell>
          <cell r="I3445">
            <v>1</v>
          </cell>
          <cell r="J3445">
            <v>12</v>
          </cell>
          <cell r="K3445">
            <v>1</v>
          </cell>
          <cell r="L3445">
            <v>32103.16</v>
          </cell>
        </row>
        <row r="3446">
          <cell r="A3446">
            <v>104634</v>
          </cell>
          <cell r="B3446">
            <v>18587</v>
          </cell>
          <cell r="C3446">
            <v>18587</v>
          </cell>
          <cell r="D3446" t="str">
            <v>older</v>
          </cell>
          <cell r="E3446" t="str">
            <v>B</v>
          </cell>
          <cell r="F3446" t="str">
            <v>INTERMEDIATE TYPIST-CLERK</v>
          </cell>
          <cell r="G3446" t="str">
            <v>2214A</v>
          </cell>
          <cell r="H3446">
            <v>2675.27</v>
          </cell>
          <cell r="I3446">
            <v>1</v>
          </cell>
          <cell r="J3446">
            <v>12</v>
          </cell>
          <cell r="K3446">
            <v>1</v>
          </cell>
          <cell r="L3446">
            <v>32103.16</v>
          </cell>
        </row>
        <row r="3447">
          <cell r="A3447">
            <v>100482</v>
          </cell>
          <cell r="B3447">
            <v>20483</v>
          </cell>
          <cell r="C3447">
            <v>18587</v>
          </cell>
          <cell r="D3447" t="str">
            <v>older</v>
          </cell>
          <cell r="E3447" t="str">
            <v>B</v>
          </cell>
          <cell r="F3447" t="str">
            <v>MEDICAL CASE WORKER II</v>
          </cell>
          <cell r="G3447" t="str">
            <v>9002A</v>
          </cell>
          <cell r="H3447">
            <v>3938.82</v>
          </cell>
          <cell r="I3447">
            <v>1</v>
          </cell>
          <cell r="J3447">
            <v>12</v>
          </cell>
          <cell r="K3447">
            <v>1</v>
          </cell>
          <cell r="L3447">
            <v>47265.68</v>
          </cell>
        </row>
        <row r="3448">
          <cell r="A3448">
            <v>104909</v>
          </cell>
          <cell r="B3448">
            <v>20446</v>
          </cell>
          <cell r="C3448">
            <v>18587</v>
          </cell>
          <cell r="D3448" t="str">
            <v>older</v>
          </cell>
          <cell r="E3448" t="str">
            <v>B</v>
          </cell>
          <cell r="F3448" t="str">
            <v>MEDICAL CASE WORKER II</v>
          </cell>
          <cell r="G3448" t="str">
            <v>9002A</v>
          </cell>
          <cell r="H3448">
            <v>3938.82</v>
          </cell>
          <cell r="I3448">
            <v>1</v>
          </cell>
          <cell r="J3448">
            <v>12</v>
          </cell>
          <cell r="K3448">
            <v>1</v>
          </cell>
          <cell r="L3448">
            <v>47265.68</v>
          </cell>
        </row>
        <row r="3449">
          <cell r="A3449">
            <v>104914</v>
          </cell>
          <cell r="B3449">
            <v>20446</v>
          </cell>
          <cell r="C3449">
            <v>18587</v>
          </cell>
          <cell r="D3449" t="str">
            <v>older</v>
          </cell>
          <cell r="E3449" t="str">
            <v>B</v>
          </cell>
          <cell r="F3449" t="str">
            <v>MEDICAL CASE WORKER II</v>
          </cell>
          <cell r="G3449" t="str">
            <v>9002A</v>
          </cell>
          <cell r="H3449">
            <v>3938.82</v>
          </cell>
          <cell r="I3449">
            <v>1</v>
          </cell>
          <cell r="J3449">
            <v>12</v>
          </cell>
          <cell r="K3449">
            <v>1</v>
          </cell>
          <cell r="L3449">
            <v>47265.68</v>
          </cell>
        </row>
        <row r="3450">
          <cell r="A3450">
            <v>107679</v>
          </cell>
          <cell r="B3450">
            <v>18587</v>
          </cell>
          <cell r="C3450">
            <v>18587</v>
          </cell>
          <cell r="D3450" t="str">
            <v>older</v>
          </cell>
          <cell r="E3450" t="str">
            <v>B</v>
          </cell>
          <cell r="F3450" t="str">
            <v>MEDICAL CASE WORKER II</v>
          </cell>
          <cell r="G3450" t="str">
            <v>9002A</v>
          </cell>
          <cell r="H3450">
            <v>3938.82</v>
          </cell>
          <cell r="I3450">
            <v>1</v>
          </cell>
          <cell r="J3450">
            <v>12</v>
          </cell>
          <cell r="K3450">
            <v>1</v>
          </cell>
          <cell r="L3450">
            <v>47265.68</v>
          </cell>
        </row>
        <row r="3451">
          <cell r="A3451">
            <v>100538</v>
          </cell>
          <cell r="B3451">
            <v>20944</v>
          </cell>
          <cell r="C3451">
            <v>18587</v>
          </cell>
          <cell r="D3451" t="str">
            <v>older</v>
          </cell>
          <cell r="E3451" t="str">
            <v>B</v>
          </cell>
          <cell r="F3451" t="str">
            <v xml:space="preserve">MENTAL HEALTH ANALYST III          </v>
          </cell>
          <cell r="G3451" t="str">
            <v>4731A</v>
          </cell>
          <cell r="H3451">
            <v>7329.55</v>
          </cell>
          <cell r="I3451">
            <v>1</v>
          </cell>
          <cell r="J3451">
            <v>12</v>
          </cell>
          <cell r="K3451">
            <v>1</v>
          </cell>
          <cell r="L3451">
            <v>87954.76</v>
          </cell>
        </row>
        <row r="3452">
          <cell r="A3452">
            <v>103698</v>
          </cell>
          <cell r="B3452">
            <v>18587</v>
          </cell>
          <cell r="C3452">
            <v>18587</v>
          </cell>
          <cell r="D3452" t="str">
            <v>older</v>
          </cell>
          <cell r="E3452" t="str">
            <v>B</v>
          </cell>
          <cell r="F3452" t="str">
            <v>MENTAL HEALTH COUNSELOR, RN</v>
          </cell>
          <cell r="G3452" t="str">
            <v>5278A</v>
          </cell>
          <cell r="H3452">
            <v>6275.27</v>
          </cell>
          <cell r="I3452">
            <v>1</v>
          </cell>
          <cell r="J3452">
            <v>12</v>
          </cell>
          <cell r="K3452">
            <v>1</v>
          </cell>
          <cell r="L3452">
            <v>76804.323333333334</v>
          </cell>
        </row>
        <row r="3453">
          <cell r="A3453">
            <v>104624</v>
          </cell>
          <cell r="B3453">
            <v>18587</v>
          </cell>
          <cell r="C3453">
            <v>18587</v>
          </cell>
          <cell r="D3453" t="str">
            <v>older</v>
          </cell>
          <cell r="E3453" t="str">
            <v>B</v>
          </cell>
          <cell r="F3453" t="str">
            <v>MENTAL HEALTH COUNSELOR, RN</v>
          </cell>
          <cell r="G3453" t="str">
            <v>5278A</v>
          </cell>
          <cell r="H3453">
            <v>6275.27</v>
          </cell>
          <cell r="I3453">
            <v>1</v>
          </cell>
          <cell r="J3453">
            <v>12</v>
          </cell>
          <cell r="K3453">
            <v>1</v>
          </cell>
          <cell r="L3453">
            <v>76804.323333333334</v>
          </cell>
        </row>
        <row r="3454">
          <cell r="A3454">
            <v>104625</v>
          </cell>
          <cell r="B3454">
            <v>18587</v>
          </cell>
          <cell r="C3454">
            <v>18587</v>
          </cell>
          <cell r="D3454" t="str">
            <v>older</v>
          </cell>
          <cell r="E3454" t="str">
            <v>B</v>
          </cell>
          <cell r="F3454" t="str">
            <v>MENTAL HEALTH COUNSELOR, RN</v>
          </cell>
          <cell r="G3454" t="str">
            <v>5278A</v>
          </cell>
          <cell r="H3454">
            <v>6275.27</v>
          </cell>
          <cell r="I3454">
            <v>1</v>
          </cell>
          <cell r="J3454">
            <v>12</v>
          </cell>
          <cell r="K3454">
            <v>1</v>
          </cell>
          <cell r="L3454">
            <v>76804.323333333334</v>
          </cell>
        </row>
        <row r="3455">
          <cell r="A3455">
            <v>104626</v>
          </cell>
          <cell r="B3455">
            <v>18587</v>
          </cell>
          <cell r="C3455">
            <v>18587</v>
          </cell>
          <cell r="D3455" t="str">
            <v>older</v>
          </cell>
          <cell r="E3455" t="str">
            <v>B</v>
          </cell>
          <cell r="F3455" t="str">
            <v>MENTAL HEALTH COUNSELOR, RN</v>
          </cell>
          <cell r="G3455" t="str">
            <v>5278A</v>
          </cell>
          <cell r="H3455">
            <v>6275.27</v>
          </cell>
          <cell r="I3455">
            <v>1</v>
          </cell>
          <cell r="J3455">
            <v>12</v>
          </cell>
          <cell r="K3455">
            <v>1</v>
          </cell>
          <cell r="L3455">
            <v>76804.323333333334</v>
          </cell>
        </row>
        <row r="3456">
          <cell r="A3456">
            <v>104007</v>
          </cell>
          <cell r="B3456">
            <v>18587</v>
          </cell>
          <cell r="C3456">
            <v>18587</v>
          </cell>
          <cell r="D3456" t="str">
            <v>older</v>
          </cell>
          <cell r="E3456" t="str">
            <v>B</v>
          </cell>
          <cell r="F3456" t="str">
            <v>MENTAL HEALTH PSYCHIATRIST</v>
          </cell>
          <cell r="G3456" t="str">
            <v>4735A</v>
          </cell>
          <cell r="H3456">
            <v>12844</v>
          </cell>
          <cell r="I3456">
            <v>1</v>
          </cell>
          <cell r="J3456">
            <v>12</v>
          </cell>
          <cell r="K3456">
            <v>1</v>
          </cell>
          <cell r="L3456">
            <v>154128</v>
          </cell>
        </row>
        <row r="3457">
          <cell r="A3457">
            <v>102502</v>
          </cell>
          <cell r="B3457">
            <v>23007</v>
          </cell>
          <cell r="C3457">
            <v>18587</v>
          </cell>
          <cell r="D3457" t="str">
            <v>older</v>
          </cell>
          <cell r="E3457" t="str">
            <v>B</v>
          </cell>
          <cell r="F3457" t="str">
            <v>MENTAL HLTH CLINICAL DIST CHIEF</v>
          </cell>
          <cell r="G3457" t="str">
            <v>4722A</v>
          </cell>
          <cell r="H3457">
            <v>10074</v>
          </cell>
          <cell r="I3457">
            <v>1</v>
          </cell>
          <cell r="J3457">
            <v>12</v>
          </cell>
          <cell r="K3457">
            <v>1</v>
          </cell>
          <cell r="L3457">
            <v>120887.6</v>
          </cell>
        </row>
        <row r="3458">
          <cell r="A3458">
            <v>106505</v>
          </cell>
          <cell r="B3458">
            <v>18587</v>
          </cell>
          <cell r="C3458">
            <v>18587</v>
          </cell>
          <cell r="D3458" t="str">
            <v>older</v>
          </cell>
          <cell r="E3458" t="str">
            <v>B</v>
          </cell>
          <cell r="F3458" t="str">
            <v>MNTL HLTH CLINICAL PROGRAM HEAD</v>
          </cell>
          <cell r="G3458" t="str">
            <v>4726A</v>
          </cell>
          <cell r="H3458">
            <v>8709.73</v>
          </cell>
          <cell r="I3458">
            <v>1</v>
          </cell>
          <cell r="J3458">
            <v>12</v>
          </cell>
          <cell r="K3458">
            <v>1</v>
          </cell>
          <cell r="L3458">
            <v>104516.76</v>
          </cell>
        </row>
        <row r="3459">
          <cell r="A3459">
            <v>104632</v>
          </cell>
          <cell r="B3459">
            <v>18587</v>
          </cell>
          <cell r="C3459">
            <v>18587</v>
          </cell>
          <cell r="D3459" t="str">
            <v>older</v>
          </cell>
          <cell r="E3459" t="str">
            <v>B</v>
          </cell>
          <cell r="F3459" t="str">
            <v xml:space="preserve">PATIENT FINANCIAL SERVICES WORKER  </v>
          </cell>
          <cell r="G3459" t="str">
            <v>9193A</v>
          </cell>
          <cell r="H3459">
            <v>3403.55</v>
          </cell>
          <cell r="I3459">
            <v>1</v>
          </cell>
          <cell r="J3459">
            <v>12</v>
          </cell>
          <cell r="K3459">
            <v>1</v>
          </cell>
          <cell r="L3459">
            <v>40842.6</v>
          </cell>
        </row>
        <row r="3460">
          <cell r="A3460">
            <v>101235</v>
          </cell>
          <cell r="B3460">
            <v>18716</v>
          </cell>
          <cell r="C3460">
            <v>18587</v>
          </cell>
          <cell r="D3460" t="str">
            <v>older</v>
          </cell>
          <cell r="E3460" t="str">
            <v>B</v>
          </cell>
          <cell r="F3460" t="str">
            <v>PSYCHIATRIC SOCIAL WORKER II</v>
          </cell>
          <cell r="G3460" t="str">
            <v>9035A</v>
          </cell>
          <cell r="H3460">
            <v>5425.82</v>
          </cell>
          <cell r="I3460">
            <v>1</v>
          </cell>
          <cell r="J3460">
            <v>12</v>
          </cell>
          <cell r="K3460">
            <v>1</v>
          </cell>
          <cell r="L3460">
            <v>65109.84</v>
          </cell>
        </row>
        <row r="3461">
          <cell r="A3461">
            <v>102736</v>
          </cell>
          <cell r="B3461">
            <v>20465</v>
          </cell>
          <cell r="C3461">
            <v>18587</v>
          </cell>
          <cell r="D3461" t="str">
            <v>older</v>
          </cell>
          <cell r="E3461" t="str">
            <v>B</v>
          </cell>
          <cell r="F3461" t="str">
            <v>PSYCHIATRIC SOCIAL WORKER II</v>
          </cell>
          <cell r="G3461" t="str">
            <v>9035A</v>
          </cell>
          <cell r="H3461">
            <v>5425.82</v>
          </cell>
          <cell r="I3461">
            <v>1</v>
          </cell>
          <cell r="J3461">
            <v>12</v>
          </cell>
          <cell r="K3461">
            <v>1</v>
          </cell>
          <cell r="L3461">
            <v>65109.84</v>
          </cell>
        </row>
        <row r="3462">
          <cell r="A3462">
            <v>102791</v>
          </cell>
          <cell r="B3462">
            <v>23010</v>
          </cell>
          <cell r="C3462">
            <v>18587</v>
          </cell>
          <cell r="D3462" t="str">
            <v>older</v>
          </cell>
          <cell r="E3462" t="str">
            <v>B</v>
          </cell>
          <cell r="F3462" t="str">
            <v>PSYCHIATRIC SOCIAL WORKER II</v>
          </cell>
          <cell r="G3462" t="str">
            <v>9035A</v>
          </cell>
          <cell r="H3462">
            <v>5425.82</v>
          </cell>
          <cell r="I3462">
            <v>1</v>
          </cell>
          <cell r="J3462">
            <v>12</v>
          </cell>
          <cell r="K3462">
            <v>1</v>
          </cell>
          <cell r="L3462">
            <v>65109.84</v>
          </cell>
        </row>
        <row r="3463">
          <cell r="A3463">
            <v>103764</v>
          </cell>
          <cell r="B3463">
            <v>20446</v>
          </cell>
          <cell r="C3463">
            <v>18587</v>
          </cell>
          <cell r="D3463" t="str">
            <v>older</v>
          </cell>
          <cell r="E3463" t="str">
            <v>B</v>
          </cell>
          <cell r="F3463" t="str">
            <v>PSYCHIATRIC SOCIAL WORKER II</v>
          </cell>
          <cell r="G3463" t="str">
            <v>9035A</v>
          </cell>
          <cell r="H3463">
            <v>5425.82</v>
          </cell>
          <cell r="I3463">
            <v>1</v>
          </cell>
          <cell r="J3463">
            <v>12</v>
          </cell>
          <cell r="K3463">
            <v>1</v>
          </cell>
          <cell r="L3463">
            <v>65109.84</v>
          </cell>
        </row>
        <row r="3464">
          <cell r="A3464">
            <v>104628</v>
          </cell>
          <cell r="B3464">
            <v>18587</v>
          </cell>
          <cell r="C3464">
            <v>18587</v>
          </cell>
          <cell r="D3464" t="str">
            <v>older</v>
          </cell>
          <cell r="E3464" t="str">
            <v>B</v>
          </cell>
          <cell r="F3464" t="str">
            <v>PSYCHIATRIC SOCIAL WORKER II</v>
          </cell>
          <cell r="G3464" t="str">
            <v>9035A</v>
          </cell>
          <cell r="H3464">
            <v>5425.82</v>
          </cell>
          <cell r="I3464">
            <v>1</v>
          </cell>
          <cell r="J3464">
            <v>12</v>
          </cell>
          <cell r="K3464">
            <v>1</v>
          </cell>
          <cell r="L3464">
            <v>65109.84</v>
          </cell>
        </row>
        <row r="3465">
          <cell r="A3465">
            <v>104629</v>
          </cell>
          <cell r="B3465">
            <v>18587</v>
          </cell>
          <cell r="C3465">
            <v>18587</v>
          </cell>
          <cell r="D3465" t="str">
            <v>older</v>
          </cell>
          <cell r="E3465" t="str">
            <v>B</v>
          </cell>
          <cell r="F3465" t="str">
            <v>PSYCHIATRIC SOCIAL WORKER II</v>
          </cell>
          <cell r="G3465" t="str">
            <v>9035A</v>
          </cell>
          <cell r="H3465">
            <v>5425.82</v>
          </cell>
          <cell r="I3465">
            <v>1</v>
          </cell>
          <cell r="J3465">
            <v>12</v>
          </cell>
          <cell r="K3465">
            <v>1</v>
          </cell>
          <cell r="L3465">
            <v>65109.84</v>
          </cell>
        </row>
        <row r="3466">
          <cell r="A3466">
            <v>104630</v>
          </cell>
          <cell r="B3466">
            <v>18587</v>
          </cell>
          <cell r="C3466">
            <v>18587</v>
          </cell>
          <cell r="D3466" t="str">
            <v>older</v>
          </cell>
          <cell r="E3466" t="str">
            <v>B</v>
          </cell>
          <cell r="F3466" t="str">
            <v>PSYCHIATRIC SOCIAL WORKER II</v>
          </cell>
          <cell r="G3466" t="str">
            <v>9035A</v>
          </cell>
          <cell r="H3466">
            <v>5425.82</v>
          </cell>
          <cell r="I3466">
            <v>1</v>
          </cell>
          <cell r="J3466">
            <v>12</v>
          </cell>
          <cell r="K3466">
            <v>1</v>
          </cell>
          <cell r="L3466">
            <v>65109.84</v>
          </cell>
        </row>
        <row r="3467">
          <cell r="A3467">
            <v>103511</v>
          </cell>
          <cell r="B3467">
            <v>18593</v>
          </cell>
          <cell r="C3467">
            <v>18587</v>
          </cell>
          <cell r="D3467" t="str">
            <v>older</v>
          </cell>
          <cell r="E3467" t="str">
            <v>B</v>
          </cell>
          <cell r="F3467" t="str">
            <v xml:space="preserve">SECRETARY III                      </v>
          </cell>
          <cell r="G3467" t="str">
            <v>2096A</v>
          </cell>
          <cell r="H3467">
            <v>3387</v>
          </cell>
          <cell r="I3467">
            <v>1</v>
          </cell>
          <cell r="J3467">
            <v>12</v>
          </cell>
          <cell r="K3467">
            <v>1</v>
          </cell>
          <cell r="L3467">
            <v>40643.839999999997</v>
          </cell>
        </row>
        <row r="3468">
          <cell r="A3468">
            <v>103821</v>
          </cell>
          <cell r="B3468">
            <v>20446</v>
          </cell>
          <cell r="C3468">
            <v>18587</v>
          </cell>
          <cell r="D3468" t="str">
            <v>older</v>
          </cell>
          <cell r="E3468" t="str">
            <v>B</v>
          </cell>
          <cell r="F3468" t="str">
            <v xml:space="preserve">SECRETARY III                      </v>
          </cell>
          <cell r="G3468" t="str">
            <v>2096A</v>
          </cell>
          <cell r="H3468">
            <v>3387</v>
          </cell>
          <cell r="I3468">
            <v>1</v>
          </cell>
          <cell r="J3468">
            <v>12</v>
          </cell>
          <cell r="K3468">
            <v>1</v>
          </cell>
          <cell r="L3468">
            <v>40643.839999999997</v>
          </cell>
        </row>
        <row r="3469">
          <cell r="A3469">
            <v>104623</v>
          </cell>
          <cell r="B3469">
            <v>18587</v>
          </cell>
          <cell r="C3469">
            <v>18587</v>
          </cell>
          <cell r="D3469" t="str">
            <v>older</v>
          </cell>
          <cell r="E3469" t="str">
            <v>B</v>
          </cell>
          <cell r="F3469" t="str">
            <v>SENIOR MENTAL HEALTH COUNSELOR, RN</v>
          </cell>
          <cell r="G3469" t="str">
            <v>5280A</v>
          </cell>
          <cell r="H3469">
            <v>6790.09</v>
          </cell>
          <cell r="I3469">
            <v>1</v>
          </cell>
          <cell r="J3469">
            <v>12</v>
          </cell>
          <cell r="K3469">
            <v>1</v>
          </cell>
          <cell r="L3469">
            <v>83105.40203389831</v>
          </cell>
        </row>
        <row r="3470">
          <cell r="A3470">
            <v>104355</v>
          </cell>
          <cell r="B3470">
            <v>20487</v>
          </cell>
          <cell r="C3470">
            <v>18587</v>
          </cell>
          <cell r="D3470" t="str">
            <v>older</v>
          </cell>
          <cell r="E3470" t="str">
            <v>B</v>
          </cell>
          <cell r="F3470" t="str">
            <v xml:space="preserve">SENIOR SECRETARY III               </v>
          </cell>
          <cell r="G3470" t="str">
            <v>2102A</v>
          </cell>
          <cell r="H3470">
            <v>4106.3599999999997</v>
          </cell>
          <cell r="I3470">
            <v>1</v>
          </cell>
          <cell r="J3470">
            <v>12</v>
          </cell>
          <cell r="K3470">
            <v>1</v>
          </cell>
          <cell r="L3470">
            <v>49276.56</v>
          </cell>
        </row>
        <row r="3471">
          <cell r="A3471">
            <v>104431</v>
          </cell>
          <cell r="B3471">
            <v>18662</v>
          </cell>
          <cell r="C3471">
            <v>18587</v>
          </cell>
          <cell r="D3471" t="str">
            <v>older</v>
          </cell>
          <cell r="E3471" t="str">
            <v>B</v>
          </cell>
          <cell r="F3471" t="str">
            <v xml:space="preserve">SENIOR TYPIST-CLERK                </v>
          </cell>
          <cell r="G3471" t="str">
            <v>2216A</v>
          </cell>
          <cell r="H3471">
            <v>3013.55</v>
          </cell>
          <cell r="I3471">
            <v>1</v>
          </cell>
          <cell r="J3471">
            <v>12</v>
          </cell>
          <cell r="K3471">
            <v>1</v>
          </cell>
          <cell r="L3471">
            <v>36162.6</v>
          </cell>
        </row>
        <row r="3472">
          <cell r="A3472">
            <v>104457</v>
          </cell>
          <cell r="B3472">
            <v>20597</v>
          </cell>
          <cell r="C3472">
            <v>18587</v>
          </cell>
          <cell r="D3472" t="str">
            <v>older</v>
          </cell>
          <cell r="E3472" t="str">
            <v>B</v>
          </cell>
          <cell r="F3472" t="str">
            <v xml:space="preserve">STAFF ASSISTANT I                  </v>
          </cell>
          <cell r="G3472" t="str">
            <v>0907A</v>
          </cell>
          <cell r="H3472">
            <v>3453.18</v>
          </cell>
          <cell r="I3472">
            <v>1</v>
          </cell>
          <cell r="J3472">
            <v>12</v>
          </cell>
          <cell r="K3472">
            <v>1</v>
          </cell>
          <cell r="L3472">
            <v>41438.480000000003</v>
          </cell>
        </row>
        <row r="3473">
          <cell r="A3473">
            <v>104508</v>
          </cell>
          <cell r="B3473">
            <v>20905</v>
          </cell>
          <cell r="C3473">
            <v>18587</v>
          </cell>
          <cell r="D3473" t="str">
            <v>older</v>
          </cell>
          <cell r="E3473" t="str">
            <v>B</v>
          </cell>
          <cell r="F3473" t="str">
            <v xml:space="preserve">SUPVG ADMINISTRATIVE ASSISTANT III </v>
          </cell>
          <cell r="G3473" t="str">
            <v>0898A</v>
          </cell>
          <cell r="H3473">
            <v>6416.09</v>
          </cell>
          <cell r="I3473">
            <v>1</v>
          </cell>
          <cell r="J3473">
            <v>12</v>
          </cell>
          <cell r="K3473">
            <v>1</v>
          </cell>
          <cell r="L3473">
            <v>76993.16</v>
          </cell>
        </row>
        <row r="3474">
          <cell r="A3474">
            <v>100298</v>
          </cell>
          <cell r="B3474">
            <v>18716</v>
          </cell>
          <cell r="C3474">
            <v>18716</v>
          </cell>
          <cell r="D3474" t="str">
            <v>older</v>
          </cell>
          <cell r="E3474" t="str">
            <v>B</v>
          </cell>
          <cell r="F3474" t="str">
            <v xml:space="preserve">INTERMEDIATE STENOGRAPHER          </v>
          </cell>
          <cell r="G3474" t="str">
            <v>2172A</v>
          </cell>
          <cell r="H3474">
            <v>2934</v>
          </cell>
          <cell r="I3474">
            <v>1</v>
          </cell>
          <cell r="J3474">
            <v>12</v>
          </cell>
          <cell r="K3474">
            <v>1</v>
          </cell>
          <cell r="L3474">
            <v>35208</v>
          </cell>
        </row>
        <row r="3475">
          <cell r="A3475">
            <v>102110</v>
          </cell>
          <cell r="B3475">
            <v>20905</v>
          </cell>
          <cell r="C3475">
            <v>18716</v>
          </cell>
          <cell r="D3475" t="str">
            <v>older</v>
          </cell>
          <cell r="E3475" t="str">
            <v>B</v>
          </cell>
          <cell r="F3475" t="str">
            <v xml:space="preserve">MENTAL HEALTH ANALYST I            </v>
          </cell>
          <cell r="G3475" t="str">
            <v>4727A</v>
          </cell>
          <cell r="H3475">
            <v>5602.09</v>
          </cell>
          <cell r="I3475">
            <v>1</v>
          </cell>
          <cell r="J3475">
            <v>12</v>
          </cell>
          <cell r="K3475">
            <v>1</v>
          </cell>
          <cell r="L3475">
            <v>67225.16</v>
          </cell>
        </row>
        <row r="3476">
          <cell r="A3476">
            <v>102416</v>
          </cell>
          <cell r="B3476">
            <v>18213</v>
          </cell>
          <cell r="C3476">
            <v>18716</v>
          </cell>
          <cell r="D3476" t="str">
            <v>older</v>
          </cell>
          <cell r="E3476" t="str">
            <v>B</v>
          </cell>
          <cell r="F3476" t="str">
            <v xml:space="preserve">PSYCHIATRIC SOCIAL WORK CONSULTANT </v>
          </cell>
          <cell r="G3476" t="str">
            <v>9037A</v>
          </cell>
          <cell r="H3476">
            <v>5333</v>
          </cell>
          <cell r="I3476">
            <v>1</v>
          </cell>
          <cell r="J3476">
            <v>12</v>
          </cell>
          <cell r="K3476">
            <v>1</v>
          </cell>
          <cell r="L3476">
            <v>63996</v>
          </cell>
        </row>
        <row r="3477">
          <cell r="A3477">
            <v>107537</v>
          </cell>
          <cell r="B3477">
            <v>18587</v>
          </cell>
          <cell r="C3477">
            <v>18716</v>
          </cell>
          <cell r="D3477" t="str">
            <v>older</v>
          </cell>
          <cell r="E3477" t="str">
            <v>B</v>
          </cell>
          <cell r="F3477" t="str">
            <v xml:space="preserve">SUPVG PSYCHIATRIC SOCIAL WORKER    </v>
          </cell>
          <cell r="G3477" t="str">
            <v>9038A</v>
          </cell>
          <cell r="H3477">
            <v>6062.45</v>
          </cell>
          <cell r="I3477">
            <v>1</v>
          </cell>
          <cell r="J3477">
            <v>12</v>
          </cell>
          <cell r="K3477">
            <v>1</v>
          </cell>
          <cell r="L3477">
            <v>72749.399999999994</v>
          </cell>
        </row>
        <row r="3478">
          <cell r="A3478">
            <v>104267</v>
          </cell>
          <cell r="B3478">
            <v>20469</v>
          </cell>
          <cell r="C3478">
            <v>20469</v>
          </cell>
          <cell r="D3478" t="str">
            <v>older</v>
          </cell>
          <cell r="E3478" t="str">
            <v>B</v>
          </cell>
          <cell r="F3478" t="str">
            <v>CLINICAL PSYCHOLOGIST II</v>
          </cell>
          <cell r="G3478" t="str">
            <v>8697A</v>
          </cell>
          <cell r="H3478">
            <v>6993.82</v>
          </cell>
          <cell r="I3478">
            <v>1</v>
          </cell>
          <cell r="J3478">
            <v>12</v>
          </cell>
          <cell r="K3478">
            <v>1</v>
          </cell>
          <cell r="L3478">
            <v>83925.52</v>
          </cell>
        </row>
        <row r="3479">
          <cell r="A3479">
            <v>104401</v>
          </cell>
          <cell r="B3479">
            <v>20469</v>
          </cell>
          <cell r="C3479">
            <v>20469</v>
          </cell>
          <cell r="D3479" t="str">
            <v>older</v>
          </cell>
          <cell r="E3479" t="str">
            <v>B</v>
          </cell>
          <cell r="F3479" t="str">
            <v>CLINICAL PSYCHOLOGIST II</v>
          </cell>
          <cell r="G3479" t="str">
            <v>8697A</v>
          </cell>
          <cell r="H3479">
            <v>6993.82</v>
          </cell>
          <cell r="I3479">
            <v>1</v>
          </cell>
          <cell r="J3479">
            <v>9</v>
          </cell>
          <cell r="K3479">
            <v>0.75</v>
          </cell>
          <cell r="L3479">
            <v>62944.14</v>
          </cell>
        </row>
        <row r="3480">
          <cell r="A3480">
            <v>100345</v>
          </cell>
          <cell r="B3480">
            <v>20469</v>
          </cell>
          <cell r="C3480">
            <v>20469</v>
          </cell>
          <cell r="D3480" t="str">
            <v>older</v>
          </cell>
          <cell r="E3480" t="str">
            <v>B</v>
          </cell>
          <cell r="F3480" t="str">
            <v>INTERMEDIATE TYPIST-CLERK</v>
          </cell>
          <cell r="G3480" t="str">
            <v>2214A</v>
          </cell>
          <cell r="H3480">
            <v>2675.27</v>
          </cell>
          <cell r="I3480">
            <v>1</v>
          </cell>
          <cell r="J3480">
            <v>12</v>
          </cell>
          <cell r="K3480">
            <v>1</v>
          </cell>
          <cell r="L3480">
            <v>32103.16</v>
          </cell>
        </row>
        <row r="3481">
          <cell r="A3481">
            <v>100370</v>
          </cell>
          <cell r="B3481">
            <v>20658</v>
          </cell>
          <cell r="C3481">
            <v>20469</v>
          </cell>
          <cell r="D3481" t="str">
            <v>older</v>
          </cell>
          <cell r="E3481" t="str">
            <v>B</v>
          </cell>
          <cell r="F3481" t="str">
            <v>INTERMEDIATE TYPIST-CLERK</v>
          </cell>
          <cell r="G3481" t="str">
            <v>2214A</v>
          </cell>
          <cell r="H3481">
            <v>2675.27</v>
          </cell>
          <cell r="I3481">
            <v>1</v>
          </cell>
          <cell r="J3481">
            <v>12</v>
          </cell>
          <cell r="K3481">
            <v>1</v>
          </cell>
          <cell r="L3481">
            <v>32103.16</v>
          </cell>
        </row>
        <row r="3482">
          <cell r="A3482">
            <v>104659</v>
          </cell>
          <cell r="B3482">
            <v>20469</v>
          </cell>
          <cell r="C3482">
            <v>20469</v>
          </cell>
          <cell r="D3482" t="str">
            <v>older</v>
          </cell>
          <cell r="E3482" t="str">
            <v>B</v>
          </cell>
          <cell r="F3482" t="str">
            <v>INTERMEDIATE TYPIST-CLERK</v>
          </cell>
          <cell r="G3482" t="str">
            <v>2214A</v>
          </cell>
          <cell r="H3482">
            <v>2675.27</v>
          </cell>
          <cell r="I3482">
            <v>1</v>
          </cell>
          <cell r="J3482">
            <v>12</v>
          </cell>
          <cell r="K3482">
            <v>1</v>
          </cell>
          <cell r="L3482">
            <v>32103.16</v>
          </cell>
        </row>
        <row r="3483">
          <cell r="A3483">
            <v>109427</v>
          </cell>
          <cell r="B3483">
            <v>27546</v>
          </cell>
          <cell r="C3483">
            <v>20469</v>
          </cell>
          <cell r="D3483" t="str">
            <v>older</v>
          </cell>
          <cell r="E3483" t="str">
            <v>B</v>
          </cell>
          <cell r="F3483" t="str">
            <v>INTERMEDIATE TYPIST-CLERK</v>
          </cell>
          <cell r="G3483" t="str">
            <v>2214A</v>
          </cell>
          <cell r="H3483">
            <v>2675.27</v>
          </cell>
          <cell r="I3483">
            <v>1</v>
          </cell>
          <cell r="J3483">
            <v>12</v>
          </cell>
          <cell r="K3483">
            <v>1</v>
          </cell>
          <cell r="L3483">
            <v>32103.16</v>
          </cell>
        </row>
        <row r="3484">
          <cell r="A3484">
            <v>109656</v>
          </cell>
          <cell r="B3484">
            <v>20469</v>
          </cell>
          <cell r="C3484">
            <v>20469</v>
          </cell>
          <cell r="D3484" t="str">
            <v>older</v>
          </cell>
          <cell r="E3484" t="str">
            <v>B</v>
          </cell>
          <cell r="F3484" t="str">
            <v>INTERMEDIATE TYPIST-CLERK</v>
          </cell>
          <cell r="G3484" t="str">
            <v>2214A</v>
          </cell>
          <cell r="H3484">
            <v>2675.27</v>
          </cell>
          <cell r="I3484">
            <v>1</v>
          </cell>
          <cell r="J3484">
            <v>12</v>
          </cell>
          <cell r="K3484">
            <v>1</v>
          </cell>
          <cell r="L3484">
            <v>32103.24</v>
          </cell>
        </row>
        <row r="3485">
          <cell r="A3485">
            <v>109657</v>
          </cell>
          <cell r="B3485">
            <v>20469</v>
          </cell>
          <cell r="C3485">
            <v>20469</v>
          </cell>
          <cell r="D3485" t="str">
            <v>older</v>
          </cell>
          <cell r="E3485" t="str">
            <v>B</v>
          </cell>
          <cell r="F3485" t="str">
            <v>INTERMEDIATE TYPIST-CLERK</v>
          </cell>
          <cell r="G3485" t="str">
            <v>2214A</v>
          </cell>
          <cell r="H3485">
            <v>2675.27</v>
          </cell>
          <cell r="I3485">
            <v>1</v>
          </cell>
          <cell r="J3485">
            <v>12</v>
          </cell>
          <cell r="K3485">
            <v>1</v>
          </cell>
          <cell r="L3485">
            <v>32103.24</v>
          </cell>
        </row>
        <row r="3486">
          <cell r="A3486">
            <v>100480</v>
          </cell>
          <cell r="B3486">
            <v>20469</v>
          </cell>
          <cell r="C3486">
            <v>20469</v>
          </cell>
          <cell r="D3486" t="str">
            <v>older</v>
          </cell>
          <cell r="E3486" t="str">
            <v>B</v>
          </cell>
          <cell r="F3486" t="str">
            <v>MEDICAL CASE WORKER II</v>
          </cell>
          <cell r="G3486" t="str">
            <v>9002A</v>
          </cell>
          <cell r="H3486">
            <v>3938.82</v>
          </cell>
          <cell r="I3486">
            <v>1</v>
          </cell>
          <cell r="J3486">
            <v>12</v>
          </cell>
          <cell r="K3486">
            <v>1</v>
          </cell>
          <cell r="L3486">
            <v>47265.68</v>
          </cell>
        </row>
        <row r="3487">
          <cell r="A3487">
            <v>103858</v>
          </cell>
          <cell r="B3487">
            <v>21572</v>
          </cell>
          <cell r="C3487">
            <v>20469</v>
          </cell>
          <cell r="D3487" t="str">
            <v>older</v>
          </cell>
          <cell r="E3487" t="str">
            <v>B</v>
          </cell>
          <cell r="F3487" t="str">
            <v>MEDICAL CASE WORKER II</v>
          </cell>
          <cell r="G3487" t="str">
            <v>9002A</v>
          </cell>
          <cell r="H3487">
            <v>3938.82</v>
          </cell>
          <cell r="I3487">
            <v>1</v>
          </cell>
          <cell r="J3487">
            <v>12</v>
          </cell>
          <cell r="K3487">
            <v>1</v>
          </cell>
          <cell r="L3487">
            <v>47265.68</v>
          </cell>
        </row>
        <row r="3488">
          <cell r="A3488">
            <v>103881</v>
          </cell>
          <cell r="B3488">
            <v>20469</v>
          </cell>
          <cell r="C3488">
            <v>20469</v>
          </cell>
          <cell r="D3488" t="str">
            <v>older</v>
          </cell>
          <cell r="E3488" t="str">
            <v>B</v>
          </cell>
          <cell r="F3488" t="str">
            <v>MENTAL HEALTH COUNSELOR, RN</v>
          </cell>
          <cell r="G3488" t="str">
            <v>5278A</v>
          </cell>
          <cell r="H3488">
            <v>6275.27</v>
          </cell>
          <cell r="I3488">
            <v>1</v>
          </cell>
          <cell r="J3488">
            <v>12</v>
          </cell>
          <cell r="K3488">
            <v>1</v>
          </cell>
          <cell r="L3488">
            <v>76804.323333333334</v>
          </cell>
        </row>
        <row r="3489">
          <cell r="A3489">
            <v>104263</v>
          </cell>
          <cell r="B3489">
            <v>20469</v>
          </cell>
          <cell r="C3489">
            <v>20469</v>
          </cell>
          <cell r="D3489" t="str">
            <v>older</v>
          </cell>
          <cell r="E3489" t="str">
            <v>B</v>
          </cell>
          <cell r="F3489" t="str">
            <v>MENTAL HEALTH COUNSELOR, RN</v>
          </cell>
          <cell r="G3489" t="str">
            <v>5278A</v>
          </cell>
          <cell r="H3489">
            <v>6275.27</v>
          </cell>
          <cell r="I3489">
            <v>1</v>
          </cell>
          <cell r="J3489">
            <v>12</v>
          </cell>
          <cell r="K3489">
            <v>1</v>
          </cell>
          <cell r="L3489">
            <v>76804.323333333334</v>
          </cell>
        </row>
        <row r="3490">
          <cell r="A3490">
            <v>104656</v>
          </cell>
          <cell r="B3490">
            <v>20469</v>
          </cell>
          <cell r="C3490">
            <v>20469</v>
          </cell>
          <cell r="D3490" t="str">
            <v>older</v>
          </cell>
          <cell r="E3490" t="str">
            <v>B</v>
          </cell>
          <cell r="F3490" t="str">
            <v>MENTAL HEALTH COUNSELOR, RN</v>
          </cell>
          <cell r="G3490" t="str">
            <v>5278A</v>
          </cell>
          <cell r="H3490">
            <v>6275.27</v>
          </cell>
          <cell r="I3490">
            <v>1</v>
          </cell>
          <cell r="J3490">
            <v>12</v>
          </cell>
          <cell r="K3490">
            <v>1</v>
          </cell>
          <cell r="L3490">
            <v>76804.323333333334</v>
          </cell>
        </row>
        <row r="3491">
          <cell r="A3491">
            <v>100808</v>
          </cell>
          <cell r="B3491">
            <v>20469</v>
          </cell>
          <cell r="C3491">
            <v>20469</v>
          </cell>
          <cell r="D3491" t="str">
            <v>older</v>
          </cell>
          <cell r="E3491" t="str">
            <v>B</v>
          </cell>
          <cell r="F3491" t="str">
            <v>MENTAL HEALTH PSYCHIATRIST</v>
          </cell>
          <cell r="G3491" t="str">
            <v>4735A</v>
          </cell>
          <cell r="H3491">
            <v>12844</v>
          </cell>
          <cell r="I3491">
            <v>1</v>
          </cell>
          <cell r="J3491">
            <v>12</v>
          </cell>
          <cell r="K3491">
            <v>1</v>
          </cell>
          <cell r="L3491">
            <v>154128</v>
          </cell>
        </row>
        <row r="3492">
          <cell r="A3492">
            <v>103335</v>
          </cell>
          <cell r="B3492">
            <v>23017</v>
          </cell>
          <cell r="C3492">
            <v>20469</v>
          </cell>
          <cell r="D3492" t="str">
            <v>older</v>
          </cell>
          <cell r="E3492" t="str">
            <v>B</v>
          </cell>
          <cell r="F3492" t="str">
            <v>MENTAL HEALTH PSYCHIATRIST</v>
          </cell>
          <cell r="G3492" t="str">
            <v>4735A</v>
          </cell>
          <cell r="H3492">
            <v>12844</v>
          </cell>
          <cell r="I3492">
            <v>1</v>
          </cell>
          <cell r="J3492">
            <v>12</v>
          </cell>
          <cell r="K3492">
            <v>1</v>
          </cell>
          <cell r="L3492">
            <v>154128</v>
          </cell>
        </row>
        <row r="3493">
          <cell r="A3493">
            <v>104731</v>
          </cell>
          <cell r="B3493">
            <v>23007</v>
          </cell>
          <cell r="C3493">
            <v>20469</v>
          </cell>
          <cell r="D3493" t="str">
            <v>older</v>
          </cell>
          <cell r="E3493" t="str">
            <v>B</v>
          </cell>
          <cell r="F3493" t="str">
            <v>MENTAL HEALTH PSYCHIATRIST</v>
          </cell>
          <cell r="G3493" t="str">
            <v>4735A</v>
          </cell>
          <cell r="H3493">
            <v>12844</v>
          </cell>
          <cell r="I3493">
            <v>1</v>
          </cell>
          <cell r="J3493">
            <v>12</v>
          </cell>
          <cell r="K3493">
            <v>1</v>
          </cell>
          <cell r="L3493">
            <v>154128</v>
          </cell>
        </row>
        <row r="3494">
          <cell r="A3494">
            <v>104977</v>
          </cell>
          <cell r="B3494">
            <v>20469</v>
          </cell>
          <cell r="C3494">
            <v>20469</v>
          </cell>
          <cell r="D3494" t="str">
            <v>older</v>
          </cell>
          <cell r="E3494" t="str">
            <v>B</v>
          </cell>
          <cell r="F3494" t="str">
            <v>MENTAL HEALTH PSYCHIATRIST</v>
          </cell>
          <cell r="G3494" t="str">
            <v>4735A</v>
          </cell>
          <cell r="H3494">
            <v>12844</v>
          </cell>
          <cell r="I3494">
            <v>1</v>
          </cell>
          <cell r="J3494">
            <v>1</v>
          </cell>
          <cell r="K3494">
            <v>8.3333333333333329E-2</v>
          </cell>
          <cell r="L3494">
            <v>12844</v>
          </cell>
        </row>
        <row r="3495">
          <cell r="A3495">
            <v>102799</v>
          </cell>
          <cell r="B3495">
            <v>20469</v>
          </cell>
          <cell r="C3495">
            <v>20469</v>
          </cell>
          <cell r="D3495" t="str">
            <v>older</v>
          </cell>
          <cell r="E3495" t="str">
            <v>B</v>
          </cell>
          <cell r="F3495" t="str">
            <v>MNTL HLTH CLINICAL PROGRAM HEAD</v>
          </cell>
          <cell r="G3495" t="str">
            <v>4726A</v>
          </cell>
          <cell r="H3495">
            <v>8709.73</v>
          </cell>
          <cell r="I3495">
            <v>1</v>
          </cell>
          <cell r="J3495">
            <v>12</v>
          </cell>
          <cell r="K3495">
            <v>1</v>
          </cell>
          <cell r="L3495">
            <v>104516.76</v>
          </cell>
        </row>
        <row r="3496">
          <cell r="A3496">
            <v>102600</v>
          </cell>
          <cell r="B3496">
            <v>20469</v>
          </cell>
          <cell r="C3496">
            <v>20469</v>
          </cell>
          <cell r="D3496" t="str">
            <v>older</v>
          </cell>
          <cell r="E3496" t="str">
            <v>B</v>
          </cell>
          <cell r="F3496" t="str">
            <v xml:space="preserve">PATIENT FINANCIAL SERVICES WORKER  </v>
          </cell>
          <cell r="G3496" t="str">
            <v>9193A</v>
          </cell>
          <cell r="H3496">
            <v>3403.55</v>
          </cell>
          <cell r="I3496">
            <v>1</v>
          </cell>
          <cell r="J3496">
            <v>12</v>
          </cell>
          <cell r="K3496">
            <v>1</v>
          </cell>
          <cell r="L3496">
            <v>40842.6</v>
          </cell>
        </row>
        <row r="3497">
          <cell r="A3497">
            <v>109204</v>
          </cell>
          <cell r="B3497">
            <v>27506</v>
          </cell>
          <cell r="C3497">
            <v>20469</v>
          </cell>
          <cell r="D3497" t="str">
            <v>older</v>
          </cell>
          <cell r="E3497" t="str">
            <v>B</v>
          </cell>
          <cell r="F3497" t="str">
            <v>PATIENT RESOURCES WORKER</v>
          </cell>
          <cell r="G3497" t="str">
            <v>9192A</v>
          </cell>
          <cell r="H3497">
            <v>2748.27</v>
          </cell>
          <cell r="I3497">
            <v>1</v>
          </cell>
          <cell r="J3497">
            <v>12</v>
          </cell>
          <cell r="K3497">
            <v>1</v>
          </cell>
          <cell r="L3497">
            <v>32979.24</v>
          </cell>
        </row>
        <row r="3498">
          <cell r="A3498">
            <v>109748</v>
          </cell>
          <cell r="B3498">
            <v>20469</v>
          </cell>
          <cell r="C3498">
            <v>20469</v>
          </cell>
          <cell r="D3498" t="str">
            <v>older</v>
          </cell>
          <cell r="E3498" t="str">
            <v>B</v>
          </cell>
          <cell r="F3498" t="str">
            <v>PATIENT RESOURCES WORKER</v>
          </cell>
          <cell r="G3498" t="str">
            <v>9192A</v>
          </cell>
          <cell r="H3498">
            <v>2748.27</v>
          </cell>
          <cell r="I3498">
            <v>1</v>
          </cell>
          <cell r="J3498">
            <v>12</v>
          </cell>
          <cell r="K3498">
            <v>1</v>
          </cell>
          <cell r="L3498">
            <v>32979.24</v>
          </cell>
        </row>
        <row r="3499">
          <cell r="A3499">
            <v>103933</v>
          </cell>
          <cell r="B3499">
            <v>23001</v>
          </cell>
          <cell r="C3499">
            <v>20469</v>
          </cell>
          <cell r="D3499" t="str">
            <v>older</v>
          </cell>
          <cell r="E3499" t="str">
            <v>B</v>
          </cell>
          <cell r="F3499" t="str">
            <v>PSYCHIATRIC SOCIAL WORKER II</v>
          </cell>
          <cell r="G3499" t="str">
            <v>9035A</v>
          </cell>
          <cell r="H3499">
            <v>5425.82</v>
          </cell>
          <cell r="I3499">
            <v>1</v>
          </cell>
          <cell r="J3499">
            <v>12</v>
          </cell>
          <cell r="K3499">
            <v>1</v>
          </cell>
          <cell r="L3499">
            <v>65109.84</v>
          </cell>
        </row>
        <row r="3500">
          <cell r="A3500">
            <v>104155</v>
          </cell>
          <cell r="B3500">
            <v>20469</v>
          </cell>
          <cell r="C3500">
            <v>20469</v>
          </cell>
          <cell r="D3500" t="str">
            <v>older</v>
          </cell>
          <cell r="E3500" t="str">
            <v>B</v>
          </cell>
          <cell r="F3500" t="str">
            <v>PSYCHIATRIC SOCIAL WORKER II</v>
          </cell>
          <cell r="G3500" t="str">
            <v>9035A</v>
          </cell>
          <cell r="H3500">
            <v>5425.82</v>
          </cell>
          <cell r="I3500">
            <v>1</v>
          </cell>
          <cell r="J3500">
            <v>12</v>
          </cell>
          <cell r="K3500">
            <v>1</v>
          </cell>
          <cell r="L3500">
            <v>65109.84</v>
          </cell>
        </row>
        <row r="3501">
          <cell r="A3501">
            <v>104265</v>
          </cell>
          <cell r="B3501">
            <v>20469</v>
          </cell>
          <cell r="C3501">
            <v>20469</v>
          </cell>
          <cell r="D3501" t="str">
            <v>older</v>
          </cell>
          <cell r="E3501" t="str">
            <v>B</v>
          </cell>
          <cell r="F3501" t="str">
            <v>PSYCHIATRIC SOCIAL WORKER II</v>
          </cell>
          <cell r="G3501" t="str">
            <v>9035A</v>
          </cell>
          <cell r="H3501">
            <v>5425.82</v>
          </cell>
          <cell r="I3501">
            <v>1</v>
          </cell>
          <cell r="J3501">
            <v>12</v>
          </cell>
          <cell r="K3501">
            <v>1</v>
          </cell>
          <cell r="L3501">
            <v>65109.84</v>
          </cell>
        </row>
        <row r="3502">
          <cell r="A3502">
            <v>104268</v>
          </cell>
          <cell r="B3502">
            <v>20469</v>
          </cell>
          <cell r="C3502">
            <v>20469</v>
          </cell>
          <cell r="D3502" t="str">
            <v>older</v>
          </cell>
          <cell r="E3502" t="str">
            <v>B</v>
          </cell>
          <cell r="F3502" t="str">
            <v>PSYCHIATRIC SOCIAL WORKER II</v>
          </cell>
          <cell r="G3502" t="str">
            <v>9035A</v>
          </cell>
          <cell r="H3502">
            <v>5425.82</v>
          </cell>
          <cell r="I3502">
            <v>1</v>
          </cell>
          <cell r="J3502">
            <v>9</v>
          </cell>
          <cell r="K3502">
            <v>0.75</v>
          </cell>
          <cell r="L3502">
            <v>48832.38</v>
          </cell>
        </row>
        <row r="3503">
          <cell r="A3503">
            <v>104269</v>
          </cell>
          <cell r="B3503">
            <v>20469</v>
          </cell>
          <cell r="C3503">
            <v>20469</v>
          </cell>
          <cell r="D3503" t="str">
            <v>older</v>
          </cell>
          <cell r="E3503" t="str">
            <v>B</v>
          </cell>
          <cell r="F3503" t="str">
            <v>PSYCHIATRIC SOCIAL WORKER II</v>
          </cell>
          <cell r="G3503" t="str">
            <v>9035A</v>
          </cell>
          <cell r="H3503">
            <v>5425.82</v>
          </cell>
          <cell r="I3503">
            <v>1</v>
          </cell>
          <cell r="J3503">
            <v>12</v>
          </cell>
          <cell r="K3503">
            <v>1</v>
          </cell>
          <cell r="L3503">
            <v>65109.84</v>
          </cell>
        </row>
        <row r="3504">
          <cell r="A3504">
            <v>103100</v>
          </cell>
          <cell r="B3504">
            <v>20469</v>
          </cell>
          <cell r="C3504">
            <v>20469</v>
          </cell>
          <cell r="D3504" t="str">
            <v>older</v>
          </cell>
          <cell r="E3504" t="str">
            <v>B</v>
          </cell>
          <cell r="F3504" t="str">
            <v>PSYCHIATRIC TECHNICIAN III</v>
          </cell>
          <cell r="G3504" t="str">
            <v>8163A</v>
          </cell>
          <cell r="H3504">
            <v>3705.73</v>
          </cell>
          <cell r="I3504">
            <v>1</v>
          </cell>
          <cell r="J3504">
            <v>12</v>
          </cell>
          <cell r="K3504">
            <v>1</v>
          </cell>
          <cell r="L3504">
            <v>44468.76</v>
          </cell>
        </row>
        <row r="3505">
          <cell r="A3505">
            <v>104660</v>
          </cell>
          <cell r="B3505">
            <v>20469</v>
          </cell>
          <cell r="C3505">
            <v>20469</v>
          </cell>
          <cell r="D3505" t="str">
            <v>older</v>
          </cell>
          <cell r="E3505" t="str">
            <v>B</v>
          </cell>
          <cell r="F3505" t="str">
            <v xml:space="preserve">SECRETARY III                      </v>
          </cell>
          <cell r="G3505" t="str">
            <v>2096A</v>
          </cell>
          <cell r="H3505">
            <v>3387</v>
          </cell>
          <cell r="I3505">
            <v>1</v>
          </cell>
          <cell r="J3505">
            <v>12</v>
          </cell>
          <cell r="K3505">
            <v>1</v>
          </cell>
          <cell r="L3505">
            <v>40643.839999999997</v>
          </cell>
        </row>
        <row r="3506">
          <cell r="A3506">
            <v>104262</v>
          </cell>
          <cell r="B3506">
            <v>20469</v>
          </cell>
          <cell r="C3506">
            <v>20469</v>
          </cell>
          <cell r="D3506" t="str">
            <v>older</v>
          </cell>
          <cell r="E3506" t="str">
            <v>B</v>
          </cell>
          <cell r="F3506" t="str">
            <v>SENIOR MENTAL HEALTH COUNSELOR, RN</v>
          </cell>
          <cell r="G3506" t="str">
            <v>5280A</v>
          </cell>
          <cell r="H3506">
            <v>6790.09</v>
          </cell>
          <cell r="I3506">
            <v>1</v>
          </cell>
          <cell r="J3506">
            <v>12</v>
          </cell>
          <cell r="K3506">
            <v>1</v>
          </cell>
          <cell r="L3506">
            <v>83105.40203389831</v>
          </cell>
        </row>
        <row r="3507">
          <cell r="A3507">
            <v>104574</v>
          </cell>
          <cell r="B3507">
            <v>20672</v>
          </cell>
          <cell r="C3507">
            <v>20469</v>
          </cell>
          <cell r="D3507" t="str">
            <v>older</v>
          </cell>
          <cell r="E3507" t="str">
            <v>B</v>
          </cell>
          <cell r="F3507" t="str">
            <v>SUBSTANCE ABUSE COUNSELOR</v>
          </cell>
          <cell r="G3507" t="str">
            <v>5884A</v>
          </cell>
          <cell r="H3507">
            <v>3210</v>
          </cell>
          <cell r="I3507">
            <v>1</v>
          </cell>
          <cell r="J3507">
            <v>12</v>
          </cell>
          <cell r="K3507">
            <v>1</v>
          </cell>
          <cell r="L3507">
            <v>38520</v>
          </cell>
        </row>
        <row r="3508">
          <cell r="A3508">
            <v>103277</v>
          </cell>
          <cell r="B3508">
            <v>23001</v>
          </cell>
          <cell r="C3508">
            <v>23001</v>
          </cell>
          <cell r="D3508" t="str">
            <v>older</v>
          </cell>
          <cell r="E3508" t="str">
            <v>B</v>
          </cell>
          <cell r="F3508" t="str">
            <v xml:space="preserve">CHIEF MENTAL HEALTH PSYCHIATRIST   </v>
          </cell>
          <cell r="G3508" t="str">
            <v>4739A</v>
          </cell>
          <cell r="H3508">
            <v>15046</v>
          </cell>
          <cell r="I3508">
            <v>1</v>
          </cell>
          <cell r="J3508">
            <v>2</v>
          </cell>
          <cell r="K3508">
            <v>0.16666666666666666</v>
          </cell>
          <cell r="L3508">
            <v>30092</v>
          </cell>
        </row>
        <row r="3509">
          <cell r="A3509">
            <v>104619</v>
          </cell>
          <cell r="B3509">
            <v>18587</v>
          </cell>
          <cell r="C3509">
            <v>23001</v>
          </cell>
          <cell r="D3509" t="str">
            <v>older</v>
          </cell>
          <cell r="E3509" t="str">
            <v>B</v>
          </cell>
          <cell r="F3509" t="str">
            <v xml:space="preserve">CLERK                              </v>
          </cell>
          <cell r="G3509" t="str">
            <v>1136A</v>
          </cell>
          <cell r="H3509">
            <v>1953.36</v>
          </cell>
          <cell r="I3509">
            <v>1</v>
          </cell>
          <cell r="J3509">
            <v>12</v>
          </cell>
          <cell r="K3509">
            <v>1</v>
          </cell>
          <cell r="L3509">
            <v>23440.48</v>
          </cell>
        </row>
        <row r="3510">
          <cell r="A3510">
            <v>106374</v>
          </cell>
          <cell r="B3510">
            <v>21564</v>
          </cell>
          <cell r="C3510">
            <v>23001</v>
          </cell>
          <cell r="D3510" t="str">
            <v>older</v>
          </cell>
          <cell r="E3510" t="str">
            <v>B</v>
          </cell>
          <cell r="F3510" t="str">
            <v>CLINICAL PSYCHOLOGIST II</v>
          </cell>
          <cell r="G3510" t="str">
            <v>8697A</v>
          </cell>
          <cell r="H3510">
            <v>6993.82</v>
          </cell>
          <cell r="I3510">
            <v>1</v>
          </cell>
          <cell r="J3510">
            <v>12</v>
          </cell>
          <cell r="K3510">
            <v>1</v>
          </cell>
          <cell r="L3510">
            <v>83925.52</v>
          </cell>
        </row>
        <row r="3511">
          <cell r="A3511">
            <v>104671</v>
          </cell>
          <cell r="B3511">
            <v>23001</v>
          </cell>
          <cell r="C3511">
            <v>23001</v>
          </cell>
          <cell r="D3511" t="str">
            <v>older</v>
          </cell>
          <cell r="E3511" t="str">
            <v>B</v>
          </cell>
          <cell r="F3511" t="str">
            <v>COMMUNITY WORKER</v>
          </cell>
          <cell r="G3511" t="str">
            <v>8103A</v>
          </cell>
          <cell r="H3511">
            <v>2984.09</v>
          </cell>
          <cell r="I3511">
            <v>1</v>
          </cell>
          <cell r="J3511">
            <v>12</v>
          </cell>
          <cell r="K3511">
            <v>1</v>
          </cell>
          <cell r="L3511">
            <v>35809.08</v>
          </cell>
        </row>
        <row r="3512">
          <cell r="A3512">
            <v>104689</v>
          </cell>
          <cell r="B3512">
            <v>23001</v>
          </cell>
          <cell r="C3512">
            <v>23001</v>
          </cell>
          <cell r="D3512" t="str">
            <v>older</v>
          </cell>
          <cell r="E3512" t="str">
            <v>B</v>
          </cell>
          <cell r="F3512" t="str">
            <v>INTERMEDIATE TYPIST-CLERK</v>
          </cell>
          <cell r="G3512" t="str">
            <v>2214A</v>
          </cell>
          <cell r="H3512">
            <v>2675.27</v>
          </cell>
          <cell r="I3512">
            <v>1</v>
          </cell>
          <cell r="J3512">
            <v>12</v>
          </cell>
          <cell r="K3512">
            <v>1</v>
          </cell>
          <cell r="L3512">
            <v>32103.16</v>
          </cell>
        </row>
        <row r="3513">
          <cell r="A3513">
            <v>104693</v>
          </cell>
          <cell r="B3513">
            <v>23001</v>
          </cell>
          <cell r="C3513">
            <v>23001</v>
          </cell>
          <cell r="D3513" t="str">
            <v>older</v>
          </cell>
          <cell r="E3513" t="str">
            <v>B</v>
          </cell>
          <cell r="F3513" t="str">
            <v>INTERMEDIATE TYPIST-CLERK</v>
          </cell>
          <cell r="G3513" t="str">
            <v>2214A</v>
          </cell>
          <cell r="H3513">
            <v>2675.27</v>
          </cell>
          <cell r="I3513">
            <v>1</v>
          </cell>
          <cell r="J3513">
            <v>12</v>
          </cell>
          <cell r="K3513">
            <v>1</v>
          </cell>
          <cell r="L3513">
            <v>32103.16</v>
          </cell>
        </row>
        <row r="3514">
          <cell r="A3514">
            <v>104694</v>
          </cell>
          <cell r="B3514">
            <v>23001</v>
          </cell>
          <cell r="C3514">
            <v>23001</v>
          </cell>
          <cell r="D3514" t="str">
            <v>older</v>
          </cell>
          <cell r="E3514" t="str">
            <v>B</v>
          </cell>
          <cell r="F3514" t="str">
            <v>INTERMEDIATE TYPIST-CLERK</v>
          </cell>
          <cell r="G3514" t="str">
            <v>2214A</v>
          </cell>
          <cell r="H3514">
            <v>2675.27</v>
          </cell>
          <cell r="I3514">
            <v>1</v>
          </cell>
          <cell r="J3514">
            <v>12</v>
          </cell>
          <cell r="K3514">
            <v>1</v>
          </cell>
          <cell r="L3514">
            <v>32103.16</v>
          </cell>
        </row>
        <row r="3515">
          <cell r="A3515">
            <v>106506</v>
          </cell>
          <cell r="B3515">
            <v>23001</v>
          </cell>
          <cell r="C3515">
            <v>23001</v>
          </cell>
          <cell r="D3515" t="str">
            <v>older</v>
          </cell>
          <cell r="E3515" t="str">
            <v>B</v>
          </cell>
          <cell r="F3515" t="str">
            <v>INTERMEDIATE TYPIST-CLERK</v>
          </cell>
          <cell r="G3515" t="str">
            <v>2214A</v>
          </cell>
          <cell r="H3515">
            <v>2675.27</v>
          </cell>
          <cell r="I3515">
            <v>1</v>
          </cell>
          <cell r="J3515">
            <v>12</v>
          </cell>
          <cell r="K3515">
            <v>1</v>
          </cell>
          <cell r="L3515">
            <v>32103.16</v>
          </cell>
        </row>
        <row r="3516">
          <cell r="A3516">
            <v>109676</v>
          </cell>
          <cell r="B3516">
            <v>23001</v>
          </cell>
          <cell r="C3516">
            <v>23001</v>
          </cell>
          <cell r="D3516" t="str">
            <v>older</v>
          </cell>
          <cell r="E3516" t="str">
            <v>B</v>
          </cell>
          <cell r="F3516" t="str">
            <v>INTERMEDIATE TYPIST-CLERK</v>
          </cell>
          <cell r="G3516" t="str">
            <v>2214A</v>
          </cell>
          <cell r="H3516">
            <v>2675.27</v>
          </cell>
          <cell r="I3516">
            <v>1</v>
          </cell>
          <cell r="J3516">
            <v>12</v>
          </cell>
          <cell r="K3516">
            <v>1</v>
          </cell>
          <cell r="L3516">
            <v>32103.24</v>
          </cell>
        </row>
        <row r="3517">
          <cell r="A3517">
            <v>109677</v>
          </cell>
          <cell r="B3517">
            <v>23001</v>
          </cell>
          <cell r="C3517">
            <v>23001</v>
          </cell>
          <cell r="D3517" t="str">
            <v>older</v>
          </cell>
          <cell r="E3517" t="str">
            <v>B</v>
          </cell>
          <cell r="F3517" t="str">
            <v>INTERMEDIATE TYPIST-CLERK</v>
          </cell>
          <cell r="G3517" t="str">
            <v>2214A</v>
          </cell>
          <cell r="H3517">
            <v>2675.27</v>
          </cell>
          <cell r="I3517">
            <v>1</v>
          </cell>
          <cell r="J3517">
            <v>12</v>
          </cell>
          <cell r="K3517">
            <v>1</v>
          </cell>
          <cell r="L3517">
            <v>32103.24</v>
          </cell>
        </row>
        <row r="3518">
          <cell r="A3518">
            <v>109678</v>
          </cell>
          <cell r="B3518">
            <v>23001</v>
          </cell>
          <cell r="C3518">
            <v>23001</v>
          </cell>
          <cell r="D3518" t="str">
            <v>older</v>
          </cell>
          <cell r="E3518" t="str">
            <v>B</v>
          </cell>
          <cell r="F3518" t="str">
            <v>INTERMEDIATE TYPIST-CLERK</v>
          </cell>
          <cell r="G3518" t="str">
            <v>2214A</v>
          </cell>
          <cell r="H3518">
            <v>2675.27</v>
          </cell>
          <cell r="I3518">
            <v>1</v>
          </cell>
          <cell r="J3518">
            <v>12</v>
          </cell>
          <cell r="K3518">
            <v>1</v>
          </cell>
          <cell r="L3518">
            <v>32103.24</v>
          </cell>
        </row>
        <row r="3519">
          <cell r="A3519">
            <v>100484</v>
          </cell>
          <cell r="B3519">
            <v>23001</v>
          </cell>
          <cell r="C3519">
            <v>23001</v>
          </cell>
          <cell r="D3519" t="str">
            <v>older</v>
          </cell>
          <cell r="E3519" t="str">
            <v>B</v>
          </cell>
          <cell r="F3519" t="str">
            <v>MEDICAL CASE WORKER II</v>
          </cell>
          <cell r="G3519" t="str">
            <v>9002A</v>
          </cell>
          <cell r="H3519">
            <v>3938.82</v>
          </cell>
          <cell r="I3519">
            <v>1</v>
          </cell>
          <cell r="J3519">
            <v>12</v>
          </cell>
          <cell r="K3519">
            <v>1</v>
          </cell>
          <cell r="L3519">
            <v>47265.68</v>
          </cell>
        </row>
        <row r="3520">
          <cell r="A3520">
            <v>109197</v>
          </cell>
          <cell r="B3520">
            <v>27506</v>
          </cell>
          <cell r="C3520">
            <v>23001</v>
          </cell>
          <cell r="D3520" t="str">
            <v>older</v>
          </cell>
          <cell r="E3520" t="str">
            <v>B</v>
          </cell>
          <cell r="F3520" t="str">
            <v>MEDICAL CASE WORKER II</v>
          </cell>
          <cell r="G3520" t="str">
            <v>9002A</v>
          </cell>
          <cell r="H3520">
            <v>3938.82</v>
          </cell>
          <cell r="I3520">
            <v>1</v>
          </cell>
          <cell r="J3520">
            <v>12</v>
          </cell>
          <cell r="K3520">
            <v>1</v>
          </cell>
          <cell r="L3520">
            <v>47265.68</v>
          </cell>
        </row>
        <row r="3521">
          <cell r="A3521">
            <v>108075</v>
          </cell>
          <cell r="B3521">
            <v>23036</v>
          </cell>
          <cell r="C3521">
            <v>23001</v>
          </cell>
          <cell r="D3521" t="str">
            <v>older</v>
          </cell>
          <cell r="E3521" t="str">
            <v>B</v>
          </cell>
          <cell r="F3521" t="str">
            <v>MENTAL HEALTH CLINICIAN</v>
          </cell>
          <cell r="G3521" t="str">
            <v>9030A</v>
          </cell>
          <cell r="H3521">
            <v>5139.6400000000003</v>
          </cell>
          <cell r="I3521">
            <v>1</v>
          </cell>
          <cell r="J3521">
            <v>12</v>
          </cell>
          <cell r="K3521">
            <v>1</v>
          </cell>
          <cell r="L3521">
            <v>61675.68</v>
          </cell>
        </row>
        <row r="3522">
          <cell r="A3522">
            <v>104290</v>
          </cell>
          <cell r="B3522">
            <v>23001</v>
          </cell>
          <cell r="C3522">
            <v>23001</v>
          </cell>
          <cell r="D3522" t="str">
            <v>older</v>
          </cell>
          <cell r="E3522" t="str">
            <v>B</v>
          </cell>
          <cell r="F3522" t="str">
            <v>MENTAL HEALTH CONSULTANT,MD(PER SESSION)</v>
          </cell>
          <cell r="G3522" t="str">
            <v>5467J</v>
          </cell>
          <cell r="H3522">
            <v>314</v>
          </cell>
          <cell r="I3522">
            <v>1</v>
          </cell>
          <cell r="J3522">
            <v>104</v>
          </cell>
          <cell r="K3522">
            <v>0.19923371647509577</v>
          </cell>
          <cell r="L3522">
            <v>32656.080000000002</v>
          </cell>
        </row>
        <row r="3523">
          <cell r="A3523">
            <v>103472</v>
          </cell>
          <cell r="B3523">
            <v>18662</v>
          </cell>
          <cell r="C3523">
            <v>23001</v>
          </cell>
          <cell r="D3523" t="str">
            <v>older</v>
          </cell>
          <cell r="E3523" t="str">
            <v>B</v>
          </cell>
          <cell r="F3523" t="str">
            <v>MENTAL HEALTH COUNSELOR, RN</v>
          </cell>
          <cell r="G3523" t="str">
            <v>5278A</v>
          </cell>
          <cell r="H3523">
            <v>6275.27</v>
          </cell>
          <cell r="I3523">
            <v>1</v>
          </cell>
          <cell r="J3523">
            <v>12</v>
          </cell>
          <cell r="K3523">
            <v>1</v>
          </cell>
          <cell r="L3523">
            <v>76804.323333333334</v>
          </cell>
        </row>
        <row r="3524">
          <cell r="A3524">
            <v>100729</v>
          </cell>
          <cell r="B3524">
            <v>23001</v>
          </cell>
          <cell r="C3524">
            <v>23001</v>
          </cell>
          <cell r="D3524" t="str">
            <v>older</v>
          </cell>
          <cell r="E3524" t="str">
            <v>B</v>
          </cell>
          <cell r="F3524" t="str">
            <v>MENTAL HEALTH PSYCHIATRIST</v>
          </cell>
          <cell r="G3524" t="str">
            <v>4735A</v>
          </cell>
          <cell r="H3524">
            <v>12844</v>
          </cell>
          <cell r="I3524">
            <v>1</v>
          </cell>
          <cell r="J3524">
            <v>12</v>
          </cell>
          <cell r="K3524">
            <v>1</v>
          </cell>
          <cell r="L3524">
            <v>154128</v>
          </cell>
        </row>
        <row r="3525">
          <cell r="A3525">
            <v>100748</v>
          </cell>
          <cell r="B3525">
            <v>23001</v>
          </cell>
          <cell r="C3525">
            <v>23001</v>
          </cell>
          <cell r="D3525" t="str">
            <v>older</v>
          </cell>
          <cell r="E3525" t="str">
            <v>B</v>
          </cell>
          <cell r="F3525" t="str">
            <v>MENTAL HEALTH PSYCHIATRIST</v>
          </cell>
          <cell r="G3525" t="str">
            <v>4735A</v>
          </cell>
          <cell r="H3525">
            <v>12844</v>
          </cell>
          <cell r="I3525">
            <v>1</v>
          </cell>
          <cell r="J3525">
            <v>12</v>
          </cell>
          <cell r="K3525">
            <v>1</v>
          </cell>
          <cell r="L3525">
            <v>154128</v>
          </cell>
        </row>
        <row r="3526">
          <cell r="A3526">
            <v>101884</v>
          </cell>
          <cell r="B3526">
            <v>23001</v>
          </cell>
          <cell r="C3526">
            <v>23001</v>
          </cell>
          <cell r="D3526" t="str">
            <v>older</v>
          </cell>
          <cell r="E3526" t="str">
            <v>B</v>
          </cell>
          <cell r="F3526" t="str">
            <v>MENTAL HEALTH PSYCHIATRIST</v>
          </cell>
          <cell r="G3526" t="str">
            <v>4735A</v>
          </cell>
          <cell r="H3526">
            <v>12844</v>
          </cell>
          <cell r="I3526">
            <v>1</v>
          </cell>
          <cell r="J3526">
            <v>12</v>
          </cell>
          <cell r="K3526">
            <v>1</v>
          </cell>
          <cell r="L3526">
            <v>154128</v>
          </cell>
        </row>
        <row r="3527">
          <cell r="A3527">
            <v>103261</v>
          </cell>
          <cell r="B3527">
            <v>20499</v>
          </cell>
          <cell r="C3527">
            <v>23001</v>
          </cell>
          <cell r="D3527" t="str">
            <v>older</v>
          </cell>
          <cell r="E3527" t="str">
            <v>B</v>
          </cell>
          <cell r="F3527" t="str">
            <v>MENTAL HEALTH PSYCHIATRIST</v>
          </cell>
          <cell r="G3527" t="str">
            <v>4735A</v>
          </cell>
          <cell r="H3527">
            <v>12844</v>
          </cell>
          <cell r="I3527">
            <v>1</v>
          </cell>
          <cell r="J3527">
            <v>6</v>
          </cell>
          <cell r="K3527">
            <v>0.5</v>
          </cell>
          <cell r="L3527">
            <v>77064</v>
          </cell>
        </row>
        <row r="3528">
          <cell r="A3528">
            <v>103932</v>
          </cell>
          <cell r="B3528">
            <v>23001</v>
          </cell>
          <cell r="C3528">
            <v>23001</v>
          </cell>
          <cell r="D3528" t="str">
            <v>older</v>
          </cell>
          <cell r="E3528" t="str">
            <v>B</v>
          </cell>
          <cell r="F3528" t="str">
            <v>MENTAL HEALTH PSYCHIATRIST</v>
          </cell>
          <cell r="G3528" t="str">
            <v>4735A</v>
          </cell>
          <cell r="H3528">
            <v>12844</v>
          </cell>
          <cell r="I3528">
            <v>1</v>
          </cell>
          <cell r="J3528">
            <v>4</v>
          </cell>
          <cell r="K3528">
            <v>0.33333333333333331</v>
          </cell>
          <cell r="L3528">
            <v>51376</v>
          </cell>
        </row>
        <row r="3529">
          <cell r="A3529">
            <v>104292</v>
          </cell>
          <cell r="B3529">
            <v>23001</v>
          </cell>
          <cell r="C3529">
            <v>23001</v>
          </cell>
          <cell r="D3529" t="str">
            <v>older</v>
          </cell>
          <cell r="E3529" t="str">
            <v>B</v>
          </cell>
          <cell r="F3529" t="str">
            <v>MENTAL HEALTH PSYCHIATRIST</v>
          </cell>
          <cell r="G3529" t="str">
            <v>4735A</v>
          </cell>
          <cell r="H3529">
            <v>12844</v>
          </cell>
          <cell r="I3529">
            <v>1</v>
          </cell>
          <cell r="J3529">
            <v>12</v>
          </cell>
          <cell r="K3529">
            <v>1</v>
          </cell>
          <cell r="L3529">
            <v>154128</v>
          </cell>
        </row>
        <row r="3530">
          <cell r="A3530">
            <v>104295</v>
          </cell>
          <cell r="B3530">
            <v>23001</v>
          </cell>
          <cell r="C3530">
            <v>23001</v>
          </cell>
          <cell r="D3530" t="str">
            <v>older</v>
          </cell>
          <cell r="E3530" t="str">
            <v>B</v>
          </cell>
          <cell r="F3530" t="str">
            <v>MENTAL HEALTH PSYCHIATRIST</v>
          </cell>
          <cell r="G3530" t="str">
            <v>4735A</v>
          </cell>
          <cell r="H3530">
            <v>12844</v>
          </cell>
          <cell r="I3530">
            <v>1</v>
          </cell>
          <cell r="J3530">
            <v>3</v>
          </cell>
          <cell r="K3530">
            <v>0.25</v>
          </cell>
          <cell r="L3530">
            <v>38532</v>
          </cell>
        </row>
        <row r="3531">
          <cell r="A3531">
            <v>104298</v>
          </cell>
          <cell r="B3531">
            <v>23001</v>
          </cell>
          <cell r="C3531">
            <v>23001</v>
          </cell>
          <cell r="D3531" t="str">
            <v>older</v>
          </cell>
          <cell r="E3531" t="str">
            <v>B</v>
          </cell>
          <cell r="F3531" t="str">
            <v>MENTAL HEALTH PSYCHIATRIST</v>
          </cell>
          <cell r="G3531" t="str">
            <v>4735A</v>
          </cell>
          <cell r="H3531">
            <v>12844</v>
          </cell>
          <cell r="I3531">
            <v>1</v>
          </cell>
          <cell r="J3531">
            <v>12</v>
          </cell>
          <cell r="K3531">
            <v>1</v>
          </cell>
          <cell r="L3531">
            <v>154128</v>
          </cell>
        </row>
        <row r="3532">
          <cell r="A3532">
            <v>104299</v>
          </cell>
          <cell r="B3532">
            <v>23001</v>
          </cell>
          <cell r="C3532">
            <v>23001</v>
          </cell>
          <cell r="D3532" t="str">
            <v>older</v>
          </cell>
          <cell r="E3532" t="str">
            <v>B</v>
          </cell>
          <cell r="F3532" t="str">
            <v>MENTAL HEALTH PSYCHIATRIST</v>
          </cell>
          <cell r="G3532" t="str">
            <v>4735A</v>
          </cell>
          <cell r="H3532">
            <v>12844</v>
          </cell>
          <cell r="I3532">
            <v>1</v>
          </cell>
          <cell r="J3532">
            <v>9</v>
          </cell>
          <cell r="K3532">
            <v>0.75</v>
          </cell>
          <cell r="L3532">
            <v>115596</v>
          </cell>
        </row>
        <row r="3533">
          <cell r="A3533">
            <v>104300</v>
          </cell>
          <cell r="B3533">
            <v>23001</v>
          </cell>
          <cell r="C3533">
            <v>23001</v>
          </cell>
          <cell r="D3533" t="str">
            <v>older</v>
          </cell>
          <cell r="E3533" t="str">
            <v>B</v>
          </cell>
          <cell r="F3533" t="str">
            <v>MENTAL HEALTH PSYCHIATRIST</v>
          </cell>
          <cell r="G3533" t="str">
            <v>4735A</v>
          </cell>
          <cell r="H3533">
            <v>12844</v>
          </cell>
          <cell r="I3533">
            <v>1</v>
          </cell>
          <cell r="J3533">
            <v>12</v>
          </cell>
          <cell r="K3533">
            <v>1</v>
          </cell>
          <cell r="L3533">
            <v>154128</v>
          </cell>
        </row>
        <row r="3534">
          <cell r="A3534">
            <v>104857</v>
          </cell>
          <cell r="B3534">
            <v>21531</v>
          </cell>
          <cell r="C3534">
            <v>23001</v>
          </cell>
          <cell r="D3534" t="str">
            <v>older</v>
          </cell>
          <cell r="E3534" t="str">
            <v>B</v>
          </cell>
          <cell r="F3534" t="str">
            <v>MENTAL HEALTH PSYCHIATRIST</v>
          </cell>
          <cell r="G3534" t="str">
            <v>4735A</v>
          </cell>
          <cell r="H3534">
            <v>12844</v>
          </cell>
          <cell r="I3534">
            <v>1</v>
          </cell>
          <cell r="J3534">
            <v>12</v>
          </cell>
          <cell r="K3534">
            <v>1</v>
          </cell>
          <cell r="L3534">
            <v>154128</v>
          </cell>
        </row>
        <row r="3535">
          <cell r="A3535">
            <v>104083</v>
          </cell>
          <cell r="B3535">
            <v>18703</v>
          </cell>
          <cell r="C3535">
            <v>23001</v>
          </cell>
          <cell r="D3535" t="str">
            <v>older</v>
          </cell>
          <cell r="E3535" t="str">
            <v>B</v>
          </cell>
          <cell r="F3535" t="str">
            <v>MENTAL HEALTH SERVICES COORD I</v>
          </cell>
          <cell r="G3535" t="str">
            <v>8148A</v>
          </cell>
          <cell r="H3535">
            <v>5126.91</v>
          </cell>
          <cell r="I3535">
            <v>1</v>
          </cell>
          <cell r="J3535">
            <v>12</v>
          </cell>
          <cell r="K3535">
            <v>1</v>
          </cell>
          <cell r="L3535">
            <v>61522.92</v>
          </cell>
        </row>
        <row r="3536">
          <cell r="A3536">
            <v>102820</v>
          </cell>
          <cell r="B3536">
            <v>23001</v>
          </cell>
          <cell r="C3536">
            <v>23001</v>
          </cell>
          <cell r="D3536" t="str">
            <v>older</v>
          </cell>
          <cell r="E3536" t="str">
            <v>B</v>
          </cell>
          <cell r="F3536" t="str">
            <v>MENTAL HLTH CLINICAL DIST CHIEF</v>
          </cell>
          <cell r="G3536" t="str">
            <v>4722A</v>
          </cell>
          <cell r="H3536">
            <v>10074</v>
          </cell>
          <cell r="I3536">
            <v>1</v>
          </cell>
          <cell r="J3536">
            <v>12</v>
          </cell>
          <cell r="K3536">
            <v>1</v>
          </cell>
          <cell r="L3536">
            <v>120887.6</v>
          </cell>
        </row>
        <row r="3537">
          <cell r="A3537">
            <v>104767</v>
          </cell>
          <cell r="B3537">
            <v>23001</v>
          </cell>
          <cell r="C3537">
            <v>23001</v>
          </cell>
          <cell r="D3537" t="str">
            <v>older</v>
          </cell>
          <cell r="E3537" t="str">
            <v>B</v>
          </cell>
          <cell r="F3537" t="str">
            <v xml:space="preserve">OCCUPATIONAL THERAPIST II          </v>
          </cell>
          <cell r="G3537" t="str">
            <v>5857A</v>
          </cell>
          <cell r="H3537">
            <v>6416.09</v>
          </cell>
          <cell r="I3537">
            <v>1</v>
          </cell>
          <cell r="J3537">
            <v>12</v>
          </cell>
          <cell r="K3537">
            <v>1</v>
          </cell>
          <cell r="L3537">
            <v>76993.16</v>
          </cell>
        </row>
        <row r="3538">
          <cell r="A3538">
            <v>106338</v>
          </cell>
          <cell r="B3538">
            <v>21561</v>
          </cell>
          <cell r="C3538">
            <v>23001</v>
          </cell>
          <cell r="D3538" t="str">
            <v>older</v>
          </cell>
          <cell r="E3538" t="str">
            <v>B</v>
          </cell>
          <cell r="F3538" t="str">
            <v>PATIENT RESOURCES WORKER</v>
          </cell>
          <cell r="G3538" t="str">
            <v>9192A</v>
          </cell>
          <cell r="H3538">
            <v>2748.27</v>
          </cell>
          <cell r="I3538">
            <v>1</v>
          </cell>
          <cell r="J3538">
            <v>12</v>
          </cell>
          <cell r="K3538">
            <v>1</v>
          </cell>
          <cell r="L3538">
            <v>32979.24</v>
          </cell>
        </row>
        <row r="3539">
          <cell r="A3539">
            <v>109756</v>
          </cell>
          <cell r="B3539">
            <v>23001</v>
          </cell>
          <cell r="C3539">
            <v>23001</v>
          </cell>
          <cell r="D3539" t="str">
            <v>older</v>
          </cell>
          <cell r="E3539" t="str">
            <v>B</v>
          </cell>
          <cell r="F3539" t="str">
            <v>PATIENT RESOURCES WORKER</v>
          </cell>
          <cell r="G3539" t="str">
            <v>9192A</v>
          </cell>
          <cell r="H3539">
            <v>2748.27</v>
          </cell>
          <cell r="I3539">
            <v>1</v>
          </cell>
          <cell r="J3539">
            <v>12</v>
          </cell>
          <cell r="K3539">
            <v>1</v>
          </cell>
          <cell r="L3539">
            <v>32979.24</v>
          </cell>
        </row>
        <row r="3540">
          <cell r="A3540">
            <v>109757</v>
          </cell>
          <cell r="B3540">
            <v>23001</v>
          </cell>
          <cell r="C3540">
            <v>23001</v>
          </cell>
          <cell r="D3540" t="str">
            <v>older</v>
          </cell>
          <cell r="E3540" t="str">
            <v>B</v>
          </cell>
          <cell r="F3540" t="str">
            <v>PATIENT RESOURCES WORKER</v>
          </cell>
          <cell r="G3540" t="str">
            <v>9192A</v>
          </cell>
          <cell r="H3540">
            <v>2748.27</v>
          </cell>
          <cell r="I3540">
            <v>1</v>
          </cell>
          <cell r="J3540">
            <v>12</v>
          </cell>
          <cell r="K3540">
            <v>1</v>
          </cell>
          <cell r="L3540">
            <v>32979.24</v>
          </cell>
        </row>
        <row r="3541">
          <cell r="A3541">
            <v>101016</v>
          </cell>
          <cell r="B3541">
            <v>20452</v>
          </cell>
          <cell r="C3541">
            <v>23001</v>
          </cell>
          <cell r="D3541" t="str">
            <v>older</v>
          </cell>
          <cell r="E3541" t="str">
            <v>B</v>
          </cell>
          <cell r="F3541" t="str">
            <v>PSYCHIATRIC SOCIAL WORKER II</v>
          </cell>
          <cell r="G3541" t="str">
            <v>9035A</v>
          </cell>
          <cell r="H3541">
            <v>5425.82</v>
          </cell>
          <cell r="I3541">
            <v>1</v>
          </cell>
          <cell r="J3541">
            <v>12</v>
          </cell>
          <cell r="K3541">
            <v>1</v>
          </cell>
          <cell r="L3541">
            <v>65109.84</v>
          </cell>
        </row>
        <row r="3542">
          <cell r="A3542">
            <v>101020</v>
          </cell>
          <cell r="B3542">
            <v>23001</v>
          </cell>
          <cell r="C3542">
            <v>23001</v>
          </cell>
          <cell r="D3542" t="str">
            <v>older</v>
          </cell>
          <cell r="E3542" t="str">
            <v>B</v>
          </cell>
          <cell r="F3542" t="str">
            <v>PSYCHIATRIC SOCIAL WORKER II</v>
          </cell>
          <cell r="G3542" t="str">
            <v>9035A</v>
          </cell>
          <cell r="H3542">
            <v>5425.82</v>
          </cell>
          <cell r="I3542">
            <v>1</v>
          </cell>
          <cell r="J3542">
            <v>12</v>
          </cell>
          <cell r="K3542">
            <v>1</v>
          </cell>
          <cell r="L3542">
            <v>65109.84</v>
          </cell>
        </row>
        <row r="3543">
          <cell r="A3543">
            <v>101022</v>
          </cell>
          <cell r="B3543">
            <v>20575</v>
          </cell>
          <cell r="C3543">
            <v>23001</v>
          </cell>
          <cell r="D3543" t="str">
            <v>older</v>
          </cell>
          <cell r="E3543" t="str">
            <v>B</v>
          </cell>
          <cell r="F3543" t="str">
            <v>PSYCHIATRIC SOCIAL WORKER II</v>
          </cell>
          <cell r="G3543" t="str">
            <v>9035A</v>
          </cell>
          <cell r="H3543">
            <v>5425.82</v>
          </cell>
          <cell r="I3543">
            <v>1</v>
          </cell>
          <cell r="J3543">
            <v>12</v>
          </cell>
          <cell r="K3543">
            <v>1</v>
          </cell>
          <cell r="L3543">
            <v>65109.84</v>
          </cell>
        </row>
        <row r="3544">
          <cell r="A3544">
            <v>101025</v>
          </cell>
          <cell r="B3544">
            <v>23001</v>
          </cell>
          <cell r="C3544">
            <v>23001</v>
          </cell>
          <cell r="D3544" t="str">
            <v>older</v>
          </cell>
          <cell r="E3544" t="str">
            <v>B</v>
          </cell>
          <cell r="F3544" t="str">
            <v>PSYCHIATRIC SOCIAL WORKER II</v>
          </cell>
          <cell r="G3544" t="str">
            <v>9035A</v>
          </cell>
          <cell r="H3544">
            <v>5425.82</v>
          </cell>
          <cell r="I3544">
            <v>1</v>
          </cell>
          <cell r="J3544">
            <v>12</v>
          </cell>
          <cell r="K3544">
            <v>1</v>
          </cell>
          <cell r="L3544">
            <v>65109.84</v>
          </cell>
        </row>
        <row r="3545">
          <cell r="A3545">
            <v>101184</v>
          </cell>
          <cell r="B3545">
            <v>21572</v>
          </cell>
          <cell r="C3545">
            <v>23001</v>
          </cell>
          <cell r="D3545" t="str">
            <v>older</v>
          </cell>
          <cell r="E3545" t="str">
            <v>B</v>
          </cell>
          <cell r="F3545" t="str">
            <v>PSYCHIATRIC SOCIAL WORKER II</v>
          </cell>
          <cell r="G3545" t="str">
            <v>9035A</v>
          </cell>
          <cell r="H3545">
            <v>5425.82</v>
          </cell>
          <cell r="I3545">
            <v>1</v>
          </cell>
          <cell r="J3545">
            <v>12</v>
          </cell>
          <cell r="K3545">
            <v>1</v>
          </cell>
          <cell r="L3545">
            <v>65109.84</v>
          </cell>
        </row>
        <row r="3546">
          <cell r="A3546">
            <v>101201</v>
          </cell>
          <cell r="B3546">
            <v>21572</v>
          </cell>
          <cell r="C3546">
            <v>23001</v>
          </cell>
          <cell r="D3546" t="str">
            <v>older</v>
          </cell>
          <cell r="E3546" t="str">
            <v>B</v>
          </cell>
          <cell r="F3546" t="str">
            <v>PSYCHIATRIC SOCIAL WORKER II</v>
          </cell>
          <cell r="G3546" t="str">
            <v>9035A</v>
          </cell>
          <cell r="H3546">
            <v>5425.82</v>
          </cell>
          <cell r="I3546">
            <v>1</v>
          </cell>
          <cell r="J3546">
            <v>12</v>
          </cell>
          <cell r="K3546">
            <v>1</v>
          </cell>
          <cell r="L3546">
            <v>65109.84</v>
          </cell>
        </row>
        <row r="3547">
          <cell r="A3547">
            <v>103846</v>
          </cell>
          <cell r="B3547">
            <v>20492</v>
          </cell>
          <cell r="C3547">
            <v>23001</v>
          </cell>
          <cell r="D3547" t="str">
            <v>older</v>
          </cell>
          <cell r="E3547" t="str">
            <v>B</v>
          </cell>
          <cell r="F3547" t="str">
            <v>PSYCHIATRIC SOCIAL WORKER II</v>
          </cell>
          <cell r="G3547" t="str">
            <v>9035A</v>
          </cell>
          <cell r="H3547">
            <v>5425.82</v>
          </cell>
          <cell r="I3547">
            <v>1</v>
          </cell>
          <cell r="J3547">
            <v>12</v>
          </cell>
          <cell r="K3547">
            <v>1</v>
          </cell>
          <cell r="L3547">
            <v>65109.84</v>
          </cell>
        </row>
        <row r="3548">
          <cell r="A3548">
            <v>103948</v>
          </cell>
          <cell r="B3548">
            <v>23001</v>
          </cell>
          <cell r="C3548">
            <v>23001</v>
          </cell>
          <cell r="D3548" t="str">
            <v>older</v>
          </cell>
          <cell r="E3548" t="str">
            <v>B</v>
          </cell>
          <cell r="F3548" t="str">
            <v>PSYCHIATRIC SOCIAL WORKER II</v>
          </cell>
          <cell r="G3548" t="str">
            <v>9035A</v>
          </cell>
          <cell r="H3548">
            <v>5425.82</v>
          </cell>
          <cell r="I3548">
            <v>1</v>
          </cell>
          <cell r="J3548">
            <v>12</v>
          </cell>
          <cell r="K3548">
            <v>1</v>
          </cell>
          <cell r="L3548">
            <v>65109.84</v>
          </cell>
        </row>
        <row r="3549">
          <cell r="A3549">
            <v>104134</v>
          </cell>
          <cell r="B3549">
            <v>18588</v>
          </cell>
          <cell r="C3549">
            <v>23001</v>
          </cell>
          <cell r="D3549" t="str">
            <v>older</v>
          </cell>
          <cell r="E3549" t="str">
            <v>B</v>
          </cell>
          <cell r="F3549" t="str">
            <v>PSYCHIATRIC SOCIAL WORKER II</v>
          </cell>
          <cell r="G3549" t="str">
            <v>9035A</v>
          </cell>
          <cell r="H3549">
            <v>5425.82</v>
          </cell>
          <cell r="I3549">
            <v>1</v>
          </cell>
          <cell r="J3549">
            <v>12</v>
          </cell>
          <cell r="K3549">
            <v>1</v>
          </cell>
          <cell r="L3549">
            <v>65109.84</v>
          </cell>
        </row>
        <row r="3550">
          <cell r="A3550">
            <v>104158</v>
          </cell>
          <cell r="B3550">
            <v>23001</v>
          </cell>
          <cell r="C3550">
            <v>23001</v>
          </cell>
          <cell r="D3550" t="str">
            <v>older</v>
          </cell>
          <cell r="E3550" t="str">
            <v>B</v>
          </cell>
          <cell r="F3550" t="str">
            <v>PSYCHIATRIC SOCIAL WORKER II</v>
          </cell>
          <cell r="G3550" t="str">
            <v>9035A</v>
          </cell>
          <cell r="H3550">
            <v>5425.82</v>
          </cell>
          <cell r="I3550">
            <v>1</v>
          </cell>
          <cell r="J3550">
            <v>12</v>
          </cell>
          <cell r="K3550">
            <v>1</v>
          </cell>
          <cell r="L3550">
            <v>65109.84</v>
          </cell>
        </row>
        <row r="3551">
          <cell r="A3551">
            <v>104187</v>
          </cell>
          <cell r="B3551">
            <v>23001</v>
          </cell>
          <cell r="C3551">
            <v>23001</v>
          </cell>
          <cell r="D3551" t="str">
            <v>older</v>
          </cell>
          <cell r="E3551" t="str">
            <v>B</v>
          </cell>
          <cell r="F3551" t="str">
            <v>PSYCHIATRIC SOCIAL WORKER II</v>
          </cell>
          <cell r="G3551" t="str">
            <v>9035A</v>
          </cell>
          <cell r="H3551">
            <v>5425.82</v>
          </cell>
          <cell r="I3551">
            <v>1</v>
          </cell>
          <cell r="J3551">
            <v>12</v>
          </cell>
          <cell r="K3551">
            <v>1</v>
          </cell>
          <cell r="L3551">
            <v>65109.84</v>
          </cell>
        </row>
        <row r="3552">
          <cell r="A3552">
            <v>104288</v>
          </cell>
          <cell r="B3552">
            <v>23001</v>
          </cell>
          <cell r="C3552">
            <v>23001</v>
          </cell>
          <cell r="D3552" t="str">
            <v>older</v>
          </cell>
          <cell r="E3552" t="str">
            <v>B</v>
          </cell>
          <cell r="F3552" t="str">
            <v>PSYCHIATRIC SOCIAL WORKER II</v>
          </cell>
          <cell r="G3552" t="str">
            <v>9035A</v>
          </cell>
          <cell r="H3552">
            <v>5425.82</v>
          </cell>
          <cell r="I3552">
            <v>1</v>
          </cell>
          <cell r="J3552">
            <v>12</v>
          </cell>
          <cell r="K3552">
            <v>1</v>
          </cell>
          <cell r="L3552">
            <v>65109.84</v>
          </cell>
        </row>
        <row r="3553">
          <cell r="A3553">
            <v>104291</v>
          </cell>
          <cell r="B3553">
            <v>23001</v>
          </cell>
          <cell r="C3553">
            <v>23001</v>
          </cell>
          <cell r="D3553" t="str">
            <v>older</v>
          </cell>
          <cell r="E3553" t="str">
            <v>B</v>
          </cell>
          <cell r="F3553" t="str">
            <v>PSYCHIATRIC SOCIAL WORKER II</v>
          </cell>
          <cell r="G3553" t="str">
            <v>9035A</v>
          </cell>
          <cell r="H3553">
            <v>5425.82</v>
          </cell>
          <cell r="I3553">
            <v>1</v>
          </cell>
          <cell r="J3553">
            <v>12</v>
          </cell>
          <cell r="K3553">
            <v>1</v>
          </cell>
          <cell r="L3553">
            <v>65109.84</v>
          </cell>
        </row>
        <row r="3554">
          <cell r="A3554">
            <v>104297</v>
          </cell>
          <cell r="B3554">
            <v>23001</v>
          </cell>
          <cell r="C3554">
            <v>23001</v>
          </cell>
          <cell r="D3554" t="str">
            <v>older</v>
          </cell>
          <cell r="E3554" t="str">
            <v>B</v>
          </cell>
          <cell r="F3554" t="str">
            <v>PSYCHIATRIC SOCIAL WORKER II</v>
          </cell>
          <cell r="G3554" t="str">
            <v>9035A</v>
          </cell>
          <cell r="H3554">
            <v>5425.82</v>
          </cell>
          <cell r="I3554">
            <v>1</v>
          </cell>
          <cell r="J3554">
            <v>12</v>
          </cell>
          <cell r="K3554">
            <v>1</v>
          </cell>
          <cell r="L3554">
            <v>65109.84</v>
          </cell>
        </row>
        <row r="3555">
          <cell r="A3555">
            <v>104301</v>
          </cell>
          <cell r="B3555">
            <v>23001</v>
          </cell>
          <cell r="C3555">
            <v>23001</v>
          </cell>
          <cell r="D3555" t="str">
            <v>older</v>
          </cell>
          <cell r="E3555" t="str">
            <v>B</v>
          </cell>
          <cell r="F3555" t="str">
            <v>PSYCHIATRIC SOCIAL WORKER II</v>
          </cell>
          <cell r="G3555" t="str">
            <v>9035A</v>
          </cell>
          <cell r="H3555">
            <v>5425.82</v>
          </cell>
          <cell r="I3555">
            <v>1</v>
          </cell>
          <cell r="J3555">
            <v>12</v>
          </cell>
          <cell r="K3555">
            <v>1</v>
          </cell>
          <cell r="L3555">
            <v>65109.84</v>
          </cell>
        </row>
        <row r="3556">
          <cell r="A3556">
            <v>104768</v>
          </cell>
          <cell r="B3556">
            <v>23001</v>
          </cell>
          <cell r="C3556">
            <v>23001</v>
          </cell>
          <cell r="D3556" t="str">
            <v>older</v>
          </cell>
          <cell r="E3556" t="str">
            <v>B</v>
          </cell>
          <cell r="F3556" t="str">
            <v>PSYCHIATRIC SOCIAL WORKER II</v>
          </cell>
          <cell r="G3556" t="str">
            <v>9035A</v>
          </cell>
          <cell r="H3556">
            <v>5425.82</v>
          </cell>
          <cell r="I3556">
            <v>1</v>
          </cell>
          <cell r="J3556">
            <v>12</v>
          </cell>
          <cell r="K3556">
            <v>1</v>
          </cell>
          <cell r="L3556">
            <v>65109.84</v>
          </cell>
        </row>
        <row r="3557">
          <cell r="A3557">
            <v>104876</v>
          </cell>
          <cell r="B3557">
            <v>18588</v>
          </cell>
          <cell r="C3557">
            <v>23001</v>
          </cell>
          <cell r="D3557" t="str">
            <v>older</v>
          </cell>
          <cell r="E3557" t="str">
            <v>B</v>
          </cell>
          <cell r="F3557" t="str">
            <v>PSYCHIATRIC SOCIAL WORKER II</v>
          </cell>
          <cell r="G3557" t="str">
            <v>9035A</v>
          </cell>
          <cell r="H3557">
            <v>5425.82</v>
          </cell>
          <cell r="I3557">
            <v>1</v>
          </cell>
          <cell r="J3557">
            <v>12</v>
          </cell>
          <cell r="K3557">
            <v>1</v>
          </cell>
          <cell r="L3557">
            <v>65109.84</v>
          </cell>
        </row>
        <row r="3558">
          <cell r="A3558">
            <v>104289</v>
          </cell>
          <cell r="B3558">
            <v>23001</v>
          </cell>
          <cell r="C3558">
            <v>23001</v>
          </cell>
          <cell r="D3558" t="str">
            <v>older</v>
          </cell>
          <cell r="E3558" t="str">
            <v>B</v>
          </cell>
          <cell r="F3558" t="str">
            <v>PSYCHIATRIC TECHNICIAN II</v>
          </cell>
          <cell r="G3558" t="str">
            <v>8162A</v>
          </cell>
          <cell r="H3558">
            <v>3420.09</v>
          </cell>
          <cell r="I3558">
            <v>1</v>
          </cell>
          <cell r="J3558">
            <v>12</v>
          </cell>
          <cell r="K3558">
            <v>1</v>
          </cell>
          <cell r="L3558">
            <v>41041.08</v>
          </cell>
        </row>
        <row r="3559">
          <cell r="A3559">
            <v>104691</v>
          </cell>
          <cell r="B3559">
            <v>23001</v>
          </cell>
          <cell r="C3559">
            <v>23001</v>
          </cell>
          <cell r="D3559" t="str">
            <v>older</v>
          </cell>
          <cell r="E3559" t="str">
            <v>B</v>
          </cell>
          <cell r="F3559" t="str">
            <v>RECREATION THERAPIST II</v>
          </cell>
          <cell r="G3559" t="str">
            <v>5872A</v>
          </cell>
          <cell r="H3559">
            <v>4667.6400000000003</v>
          </cell>
          <cell r="I3559">
            <v>1</v>
          </cell>
          <cell r="J3559">
            <v>12</v>
          </cell>
          <cell r="K3559">
            <v>1</v>
          </cell>
          <cell r="L3559">
            <v>56011.68</v>
          </cell>
        </row>
        <row r="3560">
          <cell r="A3560">
            <v>102264</v>
          </cell>
          <cell r="B3560">
            <v>23001</v>
          </cell>
          <cell r="C3560">
            <v>23001</v>
          </cell>
          <cell r="D3560" t="str">
            <v>older</v>
          </cell>
          <cell r="E3560" t="str">
            <v>B</v>
          </cell>
          <cell r="F3560" t="str">
            <v xml:space="preserve">SECRETARY III                      </v>
          </cell>
          <cell r="G3560" t="str">
            <v>2096A</v>
          </cell>
          <cell r="H3560">
            <v>3387</v>
          </cell>
          <cell r="I3560">
            <v>1</v>
          </cell>
          <cell r="J3560">
            <v>12</v>
          </cell>
          <cell r="K3560">
            <v>1</v>
          </cell>
          <cell r="L3560">
            <v>40643.839999999997</v>
          </cell>
        </row>
        <row r="3561">
          <cell r="A3561">
            <v>102608</v>
          </cell>
          <cell r="B3561">
            <v>23001</v>
          </cell>
          <cell r="C3561">
            <v>23001</v>
          </cell>
          <cell r="D3561" t="str">
            <v>older</v>
          </cell>
          <cell r="E3561" t="str">
            <v>B</v>
          </cell>
          <cell r="F3561" t="str">
            <v xml:space="preserve">SENIOR COMMUNITY WORKER I          </v>
          </cell>
          <cell r="G3561" t="str">
            <v>8104N</v>
          </cell>
          <cell r="I3561">
            <v>1</v>
          </cell>
          <cell r="J3561">
            <v>12</v>
          </cell>
          <cell r="K3561">
            <v>1</v>
          </cell>
          <cell r="L3561">
            <v>37052.76</v>
          </cell>
        </row>
        <row r="3562">
          <cell r="A3562">
            <v>101456</v>
          </cell>
          <cell r="B3562">
            <v>20575</v>
          </cell>
          <cell r="C3562">
            <v>23001</v>
          </cell>
          <cell r="D3562" t="str">
            <v>older</v>
          </cell>
          <cell r="E3562" t="str">
            <v>B</v>
          </cell>
          <cell r="F3562" t="str">
            <v>SENIOR MENTAL HEALTH COUNSELOR, RN</v>
          </cell>
          <cell r="G3562" t="str">
            <v>5280A</v>
          </cell>
          <cell r="H3562">
            <v>6790.09</v>
          </cell>
          <cell r="I3562">
            <v>1</v>
          </cell>
          <cell r="J3562">
            <v>12</v>
          </cell>
          <cell r="K3562">
            <v>1</v>
          </cell>
          <cell r="L3562">
            <v>83105.40203389831</v>
          </cell>
        </row>
        <row r="3563">
          <cell r="A3563">
            <v>101457</v>
          </cell>
          <cell r="B3563">
            <v>23001</v>
          </cell>
          <cell r="C3563">
            <v>23001</v>
          </cell>
          <cell r="D3563" t="str">
            <v>older</v>
          </cell>
          <cell r="E3563" t="str">
            <v>B</v>
          </cell>
          <cell r="F3563" t="str">
            <v>SENIOR MENTAL HEALTH COUNSELOR, RN</v>
          </cell>
          <cell r="G3563" t="str">
            <v>5280A</v>
          </cell>
          <cell r="H3563">
            <v>6790.09</v>
          </cell>
          <cell r="I3563">
            <v>1</v>
          </cell>
          <cell r="J3563">
            <v>12</v>
          </cell>
          <cell r="K3563">
            <v>1</v>
          </cell>
          <cell r="L3563">
            <v>83105.40203389831</v>
          </cell>
        </row>
        <row r="3564">
          <cell r="A3564">
            <v>102593</v>
          </cell>
          <cell r="B3564">
            <v>18588</v>
          </cell>
          <cell r="C3564">
            <v>23001</v>
          </cell>
          <cell r="D3564" t="str">
            <v>older</v>
          </cell>
          <cell r="E3564" t="str">
            <v>B</v>
          </cell>
          <cell r="F3564" t="str">
            <v xml:space="preserve">SENIOR TYPIST-CLERK                </v>
          </cell>
          <cell r="G3564" t="str">
            <v>2216A</v>
          </cell>
          <cell r="H3564">
            <v>3013.55</v>
          </cell>
          <cell r="I3564">
            <v>1</v>
          </cell>
          <cell r="J3564">
            <v>12</v>
          </cell>
          <cell r="K3564">
            <v>1</v>
          </cell>
          <cell r="L3564">
            <v>36162.6</v>
          </cell>
        </row>
        <row r="3565">
          <cell r="A3565">
            <v>102453</v>
          </cell>
          <cell r="B3565">
            <v>23001</v>
          </cell>
          <cell r="C3565">
            <v>23001</v>
          </cell>
          <cell r="D3565" t="str">
            <v>older</v>
          </cell>
          <cell r="E3565" t="str">
            <v>B</v>
          </cell>
          <cell r="F3565" t="str">
            <v xml:space="preserve">STAFF ASSISTANT II                 </v>
          </cell>
          <cell r="G3565" t="str">
            <v>0913A</v>
          </cell>
          <cell r="H3565">
            <v>4167.45</v>
          </cell>
          <cell r="I3565">
            <v>1</v>
          </cell>
          <cell r="J3565">
            <v>12</v>
          </cell>
          <cell r="K3565">
            <v>1</v>
          </cell>
          <cell r="L3565">
            <v>50009.24</v>
          </cell>
        </row>
        <row r="3566">
          <cell r="A3566">
            <v>107685</v>
          </cell>
          <cell r="B3566">
            <v>18593</v>
          </cell>
          <cell r="C3566">
            <v>23001</v>
          </cell>
          <cell r="D3566" t="str">
            <v>older</v>
          </cell>
          <cell r="E3566" t="str">
            <v>B</v>
          </cell>
          <cell r="F3566" t="str">
            <v xml:space="preserve">SUPVG MENTAL HEALTH PSYCHIATRIST   </v>
          </cell>
          <cell r="G3566" t="str">
            <v>4737A</v>
          </cell>
          <cell r="H3566">
            <v>13870</v>
          </cell>
          <cell r="I3566">
            <v>1</v>
          </cell>
          <cell r="J3566">
            <v>12</v>
          </cell>
          <cell r="K3566">
            <v>1</v>
          </cell>
          <cell r="L3566">
            <v>166440</v>
          </cell>
        </row>
        <row r="3567">
          <cell r="A3567">
            <v>101592</v>
          </cell>
          <cell r="B3567">
            <v>23001</v>
          </cell>
          <cell r="C3567">
            <v>23001</v>
          </cell>
          <cell r="D3567" t="str">
            <v>older</v>
          </cell>
          <cell r="E3567" t="str">
            <v>B</v>
          </cell>
          <cell r="F3567" t="str">
            <v xml:space="preserve">SUPVG PSYCHIATRIC SOCIAL WORKER    </v>
          </cell>
          <cell r="G3567" t="str">
            <v>9038A</v>
          </cell>
          <cell r="H3567">
            <v>6062.45</v>
          </cell>
          <cell r="I3567">
            <v>1</v>
          </cell>
          <cell r="J3567">
            <v>12</v>
          </cell>
          <cell r="K3567">
            <v>1</v>
          </cell>
          <cell r="L3567">
            <v>72749.399999999994</v>
          </cell>
        </row>
        <row r="3568">
          <cell r="A3568">
            <v>101607</v>
          </cell>
          <cell r="B3568">
            <v>23001</v>
          </cell>
          <cell r="C3568">
            <v>23001</v>
          </cell>
          <cell r="D3568" t="str">
            <v>older</v>
          </cell>
          <cell r="E3568" t="str">
            <v>B</v>
          </cell>
          <cell r="F3568" t="str">
            <v xml:space="preserve">SUPVG PSYCHIATRIC SOCIAL WORKER    </v>
          </cell>
          <cell r="G3568" t="str">
            <v>9038A</v>
          </cell>
          <cell r="H3568">
            <v>6062.45</v>
          </cell>
          <cell r="I3568">
            <v>1</v>
          </cell>
          <cell r="J3568">
            <v>12</v>
          </cell>
          <cell r="K3568">
            <v>1</v>
          </cell>
          <cell r="L3568">
            <v>72749.399999999994</v>
          </cell>
        </row>
        <row r="3569">
          <cell r="A3569">
            <v>103851</v>
          </cell>
          <cell r="B3569">
            <v>18588</v>
          </cell>
          <cell r="C3569">
            <v>23001</v>
          </cell>
          <cell r="D3569" t="str">
            <v>older</v>
          </cell>
          <cell r="E3569" t="str">
            <v>B</v>
          </cell>
          <cell r="F3569" t="str">
            <v xml:space="preserve">SUPVG PSYCHIATRIC SOCIAL WORKER    </v>
          </cell>
          <cell r="G3569" t="str">
            <v>9038A</v>
          </cell>
          <cell r="H3569">
            <v>6062.45</v>
          </cell>
          <cell r="I3569">
            <v>1</v>
          </cell>
          <cell r="J3569">
            <v>12</v>
          </cell>
          <cell r="K3569">
            <v>1</v>
          </cell>
          <cell r="L3569">
            <v>72749.399999999994</v>
          </cell>
        </row>
        <row r="3570">
          <cell r="A3570">
            <v>104665</v>
          </cell>
          <cell r="B3570">
            <v>20499</v>
          </cell>
          <cell r="C3570">
            <v>23001</v>
          </cell>
          <cell r="D3570" t="str">
            <v>older</v>
          </cell>
          <cell r="E3570" t="str">
            <v>B</v>
          </cell>
          <cell r="F3570" t="str">
            <v xml:space="preserve">SUPVG PSYCHIATRIC SOCIAL WORKER    </v>
          </cell>
          <cell r="G3570" t="str">
            <v>9038A</v>
          </cell>
          <cell r="H3570">
            <v>6062.45</v>
          </cell>
          <cell r="I3570">
            <v>1</v>
          </cell>
          <cell r="J3570">
            <v>12</v>
          </cell>
          <cell r="K3570">
            <v>1</v>
          </cell>
          <cell r="L3570">
            <v>72749.399999999994</v>
          </cell>
        </row>
        <row r="3571">
          <cell r="A3571">
            <v>104988</v>
          </cell>
          <cell r="B3571">
            <v>23001</v>
          </cell>
          <cell r="C3571">
            <v>23001</v>
          </cell>
          <cell r="D3571" t="str">
            <v>older</v>
          </cell>
          <cell r="E3571" t="str">
            <v>B</v>
          </cell>
          <cell r="F3571" t="str">
            <v xml:space="preserve">SUPVG PSYCHIATRIC SOCIAL WORKER    </v>
          </cell>
          <cell r="G3571" t="str">
            <v>9038A</v>
          </cell>
          <cell r="H3571">
            <v>6062.45</v>
          </cell>
          <cell r="I3571">
            <v>1</v>
          </cell>
          <cell r="J3571">
            <v>12</v>
          </cell>
          <cell r="K3571">
            <v>1</v>
          </cell>
          <cell r="L3571">
            <v>72749.399999999994</v>
          </cell>
        </row>
        <row r="3572">
          <cell r="A3572">
            <v>104067</v>
          </cell>
          <cell r="B3572">
            <v>18588</v>
          </cell>
          <cell r="C3572">
            <v>18588</v>
          </cell>
          <cell r="D3572" t="str">
            <v>older</v>
          </cell>
          <cell r="E3572" t="str">
            <v>B</v>
          </cell>
          <cell r="F3572" t="str">
            <v>INTERMEDIATE TYPIST-CLERK</v>
          </cell>
          <cell r="G3572" t="str">
            <v>2214A</v>
          </cell>
          <cell r="H3572">
            <v>2675.27</v>
          </cell>
          <cell r="I3572">
            <v>1</v>
          </cell>
          <cell r="J3572">
            <v>12</v>
          </cell>
          <cell r="K3572">
            <v>1</v>
          </cell>
          <cell r="L3572">
            <v>32103.16</v>
          </cell>
        </row>
        <row r="3573">
          <cell r="A3573">
            <v>104137</v>
          </cell>
          <cell r="B3573">
            <v>18588</v>
          </cell>
          <cell r="C3573">
            <v>18588</v>
          </cell>
          <cell r="D3573" t="str">
            <v>older</v>
          </cell>
          <cell r="E3573" t="str">
            <v>B</v>
          </cell>
          <cell r="F3573" t="str">
            <v>INTERMEDIATE TYPIST-CLERK</v>
          </cell>
          <cell r="G3573" t="str">
            <v>2214A</v>
          </cell>
          <cell r="H3573">
            <v>2675.27</v>
          </cell>
          <cell r="I3573">
            <v>1</v>
          </cell>
          <cell r="J3573">
            <v>12</v>
          </cell>
          <cell r="K3573">
            <v>1</v>
          </cell>
          <cell r="L3573">
            <v>32103.16</v>
          </cell>
        </row>
        <row r="3574">
          <cell r="A3574">
            <v>104873</v>
          </cell>
          <cell r="B3574">
            <v>18588</v>
          </cell>
          <cell r="C3574">
            <v>18588</v>
          </cell>
          <cell r="D3574" t="str">
            <v>older</v>
          </cell>
          <cell r="E3574" t="str">
            <v>B</v>
          </cell>
          <cell r="F3574" t="str">
            <v>INTERMEDIATE TYPIST-CLERK</v>
          </cell>
          <cell r="G3574" t="str">
            <v>2214A</v>
          </cell>
          <cell r="H3574">
            <v>2675.27</v>
          </cell>
          <cell r="I3574">
            <v>1</v>
          </cell>
          <cell r="J3574">
            <v>12</v>
          </cell>
          <cell r="K3574">
            <v>1</v>
          </cell>
          <cell r="L3574">
            <v>32103.16</v>
          </cell>
        </row>
        <row r="3575">
          <cell r="A3575">
            <v>109679</v>
          </cell>
          <cell r="B3575">
            <v>18588</v>
          </cell>
          <cell r="C3575">
            <v>18588</v>
          </cell>
          <cell r="D3575" t="str">
            <v>older</v>
          </cell>
          <cell r="E3575" t="str">
            <v>B</v>
          </cell>
          <cell r="F3575" t="str">
            <v>INTERMEDIATE TYPIST-CLERK</v>
          </cell>
          <cell r="G3575" t="str">
            <v>2214A</v>
          </cell>
          <cell r="H3575">
            <v>2675.27</v>
          </cell>
          <cell r="I3575">
            <v>1</v>
          </cell>
          <cell r="J3575">
            <v>12</v>
          </cell>
          <cell r="K3575">
            <v>1</v>
          </cell>
          <cell r="L3575">
            <v>32103.24</v>
          </cell>
        </row>
        <row r="3576">
          <cell r="A3576">
            <v>104894</v>
          </cell>
          <cell r="B3576">
            <v>20492</v>
          </cell>
          <cell r="C3576">
            <v>18588</v>
          </cell>
          <cell r="D3576" t="str">
            <v>older</v>
          </cell>
          <cell r="E3576" t="str">
            <v>B</v>
          </cell>
          <cell r="F3576" t="str">
            <v>MEDICAL CASE WORKER II</v>
          </cell>
          <cell r="G3576" t="str">
            <v>9002A</v>
          </cell>
          <cell r="H3576">
            <v>3938.82</v>
          </cell>
          <cell r="I3576">
            <v>1</v>
          </cell>
          <cell r="J3576">
            <v>12</v>
          </cell>
          <cell r="K3576">
            <v>1</v>
          </cell>
          <cell r="L3576">
            <v>47265.68</v>
          </cell>
        </row>
        <row r="3577">
          <cell r="A3577">
            <v>104668</v>
          </cell>
          <cell r="B3577">
            <v>20452</v>
          </cell>
          <cell r="C3577">
            <v>18588</v>
          </cell>
          <cell r="D3577" t="str">
            <v>older</v>
          </cell>
          <cell r="E3577" t="str">
            <v>B</v>
          </cell>
          <cell r="F3577" t="str">
            <v>MENTAL HEALTH COUNSELOR, RN</v>
          </cell>
          <cell r="G3577" t="str">
            <v>5278A</v>
          </cell>
          <cell r="H3577">
            <v>6275.27</v>
          </cell>
          <cell r="I3577">
            <v>1</v>
          </cell>
          <cell r="J3577">
            <v>12</v>
          </cell>
          <cell r="K3577">
            <v>1</v>
          </cell>
          <cell r="L3577">
            <v>76804.323333333334</v>
          </cell>
        </row>
        <row r="3578">
          <cell r="A3578">
            <v>103217</v>
          </cell>
          <cell r="B3578">
            <v>18588</v>
          </cell>
          <cell r="C3578">
            <v>18588</v>
          </cell>
          <cell r="D3578" t="str">
            <v>older</v>
          </cell>
          <cell r="E3578" t="str">
            <v>B</v>
          </cell>
          <cell r="F3578" t="str">
            <v>MENTAL HEALTH PSYCHIATRIST</v>
          </cell>
          <cell r="G3578" t="str">
            <v>4735A</v>
          </cell>
          <cell r="H3578">
            <v>12844</v>
          </cell>
          <cell r="I3578">
            <v>1</v>
          </cell>
          <cell r="J3578">
            <v>1</v>
          </cell>
          <cell r="K3578">
            <v>8.3333333333333329E-2</v>
          </cell>
          <cell r="L3578">
            <v>12844</v>
          </cell>
        </row>
        <row r="3579">
          <cell r="A3579">
            <v>104131</v>
          </cell>
          <cell r="B3579">
            <v>18588</v>
          </cell>
          <cell r="C3579">
            <v>18588</v>
          </cell>
          <cell r="D3579" t="str">
            <v>older</v>
          </cell>
          <cell r="E3579" t="str">
            <v>B</v>
          </cell>
          <cell r="F3579" t="str">
            <v>MNTL HLTH CLINICAL PROGRAM HEAD</v>
          </cell>
          <cell r="G3579" t="str">
            <v>4726A</v>
          </cell>
          <cell r="H3579">
            <v>8709.73</v>
          </cell>
          <cell r="I3579">
            <v>1</v>
          </cell>
          <cell r="J3579">
            <v>12</v>
          </cell>
          <cell r="K3579">
            <v>1</v>
          </cell>
          <cell r="L3579">
            <v>104516.76</v>
          </cell>
        </row>
        <row r="3580">
          <cell r="A3580">
            <v>104877</v>
          </cell>
          <cell r="B3580">
            <v>18588</v>
          </cell>
          <cell r="C3580">
            <v>18588</v>
          </cell>
          <cell r="D3580" t="str">
            <v>older</v>
          </cell>
          <cell r="E3580" t="str">
            <v>B</v>
          </cell>
          <cell r="F3580" t="str">
            <v xml:space="preserve">PATIENT FINANCIAL SERVICES WORKER  </v>
          </cell>
          <cell r="G3580" t="str">
            <v>9193A</v>
          </cell>
          <cell r="H3580">
            <v>3403.55</v>
          </cell>
          <cell r="I3580">
            <v>1</v>
          </cell>
          <cell r="J3580">
            <v>12</v>
          </cell>
          <cell r="K3580">
            <v>1</v>
          </cell>
          <cell r="L3580">
            <v>40842.6</v>
          </cell>
        </row>
        <row r="3581">
          <cell r="A3581">
            <v>101024</v>
          </cell>
          <cell r="B3581">
            <v>23001</v>
          </cell>
          <cell r="C3581">
            <v>18588</v>
          </cell>
          <cell r="D3581" t="str">
            <v>older</v>
          </cell>
          <cell r="E3581" t="str">
            <v>B</v>
          </cell>
          <cell r="F3581" t="str">
            <v>PSYCHIATRIC SOCIAL WORKER II</v>
          </cell>
          <cell r="G3581" t="str">
            <v>9035A</v>
          </cell>
          <cell r="H3581">
            <v>5425.82</v>
          </cell>
          <cell r="I3581">
            <v>1</v>
          </cell>
          <cell r="J3581">
            <v>12</v>
          </cell>
          <cell r="K3581">
            <v>1</v>
          </cell>
          <cell r="L3581">
            <v>65109.84</v>
          </cell>
        </row>
        <row r="3582">
          <cell r="A3582">
            <v>101207</v>
          </cell>
          <cell r="B3582">
            <v>20452</v>
          </cell>
          <cell r="C3582">
            <v>18588</v>
          </cell>
          <cell r="D3582" t="str">
            <v>older</v>
          </cell>
          <cell r="E3582" t="str">
            <v>B</v>
          </cell>
          <cell r="F3582" t="str">
            <v>PSYCHIATRIC SOCIAL WORKER II</v>
          </cell>
          <cell r="G3582" t="str">
            <v>9035A</v>
          </cell>
          <cell r="H3582">
            <v>5425.82</v>
          </cell>
          <cell r="I3582">
            <v>1</v>
          </cell>
          <cell r="J3582">
            <v>12</v>
          </cell>
          <cell r="K3582">
            <v>1</v>
          </cell>
          <cell r="L3582">
            <v>65109.84</v>
          </cell>
        </row>
        <row r="3583">
          <cell r="A3583">
            <v>103849</v>
          </cell>
          <cell r="B3583">
            <v>18588</v>
          </cell>
          <cell r="C3583">
            <v>18588</v>
          </cell>
          <cell r="D3583" t="str">
            <v>older</v>
          </cell>
          <cell r="E3583" t="str">
            <v>B</v>
          </cell>
          <cell r="F3583" t="str">
            <v>PSYCHIATRIC SOCIAL WORKER II</v>
          </cell>
          <cell r="G3583" t="str">
            <v>9035A</v>
          </cell>
          <cell r="H3583">
            <v>5425.82</v>
          </cell>
          <cell r="I3583">
            <v>1</v>
          </cell>
          <cell r="J3583">
            <v>12</v>
          </cell>
          <cell r="K3583">
            <v>1</v>
          </cell>
          <cell r="L3583">
            <v>65109.84</v>
          </cell>
        </row>
        <row r="3584">
          <cell r="A3584">
            <v>104132</v>
          </cell>
          <cell r="B3584">
            <v>18588</v>
          </cell>
          <cell r="C3584">
            <v>18588</v>
          </cell>
          <cell r="D3584" t="str">
            <v>older</v>
          </cell>
          <cell r="E3584" t="str">
            <v>B</v>
          </cell>
          <cell r="F3584" t="str">
            <v>PSYCHIATRIC SOCIAL WORKER II</v>
          </cell>
          <cell r="G3584" t="str">
            <v>9035A</v>
          </cell>
          <cell r="H3584">
            <v>5425.82</v>
          </cell>
          <cell r="I3584">
            <v>1</v>
          </cell>
          <cell r="J3584">
            <v>12</v>
          </cell>
          <cell r="K3584">
            <v>1</v>
          </cell>
          <cell r="L3584">
            <v>65109.84</v>
          </cell>
        </row>
        <row r="3585">
          <cell r="A3585">
            <v>104135</v>
          </cell>
          <cell r="B3585">
            <v>18588</v>
          </cell>
          <cell r="C3585">
            <v>18588</v>
          </cell>
          <cell r="D3585" t="str">
            <v>older</v>
          </cell>
          <cell r="E3585" t="str">
            <v>B</v>
          </cell>
          <cell r="F3585" t="str">
            <v>PSYCHIATRIC SOCIAL WORKER II</v>
          </cell>
          <cell r="G3585" t="str">
            <v>9035A</v>
          </cell>
          <cell r="H3585">
            <v>5425.82</v>
          </cell>
          <cell r="I3585">
            <v>1</v>
          </cell>
          <cell r="J3585">
            <v>12</v>
          </cell>
          <cell r="K3585">
            <v>1</v>
          </cell>
          <cell r="L3585">
            <v>65109.84</v>
          </cell>
        </row>
        <row r="3586">
          <cell r="A3586">
            <v>104644</v>
          </cell>
          <cell r="B3586">
            <v>20683</v>
          </cell>
          <cell r="C3586">
            <v>18588</v>
          </cell>
          <cell r="D3586" t="str">
            <v>older</v>
          </cell>
          <cell r="E3586" t="str">
            <v>B</v>
          </cell>
          <cell r="F3586" t="str">
            <v>PSYCHIATRIC SOCIAL WORKER II</v>
          </cell>
          <cell r="G3586" t="str">
            <v>9035A</v>
          </cell>
          <cell r="H3586">
            <v>5425.82</v>
          </cell>
          <cell r="I3586">
            <v>1</v>
          </cell>
          <cell r="J3586">
            <v>12</v>
          </cell>
          <cell r="K3586">
            <v>1</v>
          </cell>
          <cell r="L3586">
            <v>65109.84</v>
          </cell>
        </row>
        <row r="3587">
          <cell r="A3587">
            <v>104874</v>
          </cell>
          <cell r="B3587">
            <v>18588</v>
          </cell>
          <cell r="C3587">
            <v>18588</v>
          </cell>
          <cell r="D3587" t="str">
            <v>older</v>
          </cell>
          <cell r="E3587" t="str">
            <v>B</v>
          </cell>
          <cell r="F3587" t="str">
            <v>PSYCHIATRIC SOCIAL WORKER II</v>
          </cell>
          <cell r="G3587" t="str">
            <v>9035A</v>
          </cell>
          <cell r="H3587">
            <v>5425.82</v>
          </cell>
          <cell r="I3587">
            <v>1</v>
          </cell>
          <cell r="J3587">
            <v>12</v>
          </cell>
          <cell r="K3587">
            <v>1</v>
          </cell>
          <cell r="L3587">
            <v>65109.84</v>
          </cell>
        </row>
        <row r="3588">
          <cell r="A3588">
            <v>103862</v>
          </cell>
          <cell r="B3588">
            <v>18588</v>
          </cell>
          <cell r="C3588">
            <v>18588</v>
          </cell>
          <cell r="D3588" t="str">
            <v>older</v>
          </cell>
          <cell r="E3588" t="str">
            <v>B</v>
          </cell>
          <cell r="F3588" t="str">
            <v>PSYCHIATRIC TECHNICIAN III</v>
          </cell>
          <cell r="G3588" t="str">
            <v>8163A</v>
          </cell>
          <cell r="H3588">
            <v>3705.73</v>
          </cell>
          <cell r="I3588">
            <v>1</v>
          </cell>
          <cell r="J3588">
            <v>12</v>
          </cell>
          <cell r="K3588">
            <v>1</v>
          </cell>
          <cell r="L3588">
            <v>44468.76</v>
          </cell>
        </row>
        <row r="3589">
          <cell r="A3589">
            <v>102720</v>
          </cell>
          <cell r="B3589">
            <v>23001</v>
          </cell>
          <cell r="C3589">
            <v>18588</v>
          </cell>
          <cell r="D3589" t="str">
            <v>older</v>
          </cell>
          <cell r="E3589" t="str">
            <v>B</v>
          </cell>
          <cell r="F3589" t="str">
            <v xml:space="preserve">SECRETARY III                      </v>
          </cell>
          <cell r="G3589" t="str">
            <v>2096A</v>
          </cell>
          <cell r="H3589">
            <v>3387</v>
          </cell>
          <cell r="I3589">
            <v>1</v>
          </cell>
          <cell r="J3589">
            <v>12</v>
          </cell>
          <cell r="K3589">
            <v>1</v>
          </cell>
          <cell r="L3589">
            <v>40643.839999999997</v>
          </cell>
        </row>
        <row r="3590">
          <cell r="A3590">
            <v>104136</v>
          </cell>
          <cell r="B3590">
            <v>18588</v>
          </cell>
          <cell r="C3590">
            <v>18588</v>
          </cell>
          <cell r="D3590" t="str">
            <v>older</v>
          </cell>
          <cell r="E3590" t="str">
            <v>B</v>
          </cell>
          <cell r="F3590" t="str">
            <v xml:space="preserve">SECRETARY III                      </v>
          </cell>
          <cell r="G3590" t="str">
            <v>2096A</v>
          </cell>
          <cell r="H3590">
            <v>3387</v>
          </cell>
          <cell r="I3590">
            <v>1</v>
          </cell>
          <cell r="J3590">
            <v>12</v>
          </cell>
          <cell r="K3590">
            <v>1</v>
          </cell>
          <cell r="L3590">
            <v>40643.839999999997</v>
          </cell>
        </row>
        <row r="3591">
          <cell r="A3591">
            <v>103332</v>
          </cell>
          <cell r="B3591">
            <v>23036</v>
          </cell>
          <cell r="C3591">
            <v>20492</v>
          </cell>
          <cell r="D3591" t="str">
            <v>older</v>
          </cell>
          <cell r="E3591" t="str">
            <v>B</v>
          </cell>
          <cell r="F3591" t="str">
            <v xml:space="preserve">BEHAVIORAL SCIENCES CONSULTANT     </v>
          </cell>
          <cell r="G3591" t="str">
            <v>8707J</v>
          </cell>
          <cell r="H3591">
            <v>127.78</v>
          </cell>
          <cell r="I3591">
            <v>1</v>
          </cell>
          <cell r="J3591">
            <v>95</v>
          </cell>
          <cell r="K3591">
            <v>0.18199233716475097</v>
          </cell>
          <cell r="L3591">
            <v>12139.4</v>
          </cell>
        </row>
        <row r="3592">
          <cell r="A3592">
            <v>104475</v>
          </cell>
          <cell r="B3592">
            <v>20492</v>
          </cell>
          <cell r="C3592">
            <v>20492</v>
          </cell>
          <cell r="D3592" t="str">
            <v>older</v>
          </cell>
          <cell r="E3592" t="str">
            <v>B</v>
          </cell>
          <cell r="F3592" t="str">
            <v>CLINICAL PSYCHOLOGIST II</v>
          </cell>
          <cell r="G3592" t="str">
            <v>8697A</v>
          </cell>
          <cell r="H3592">
            <v>6993.82</v>
          </cell>
          <cell r="I3592">
            <v>1</v>
          </cell>
          <cell r="J3592">
            <v>12</v>
          </cell>
          <cell r="K3592">
            <v>1</v>
          </cell>
          <cell r="L3592">
            <v>83925.52</v>
          </cell>
        </row>
        <row r="3593">
          <cell r="A3593">
            <v>104883</v>
          </cell>
          <cell r="B3593">
            <v>20492</v>
          </cell>
          <cell r="C3593">
            <v>20492</v>
          </cell>
          <cell r="D3593" t="str">
            <v>older</v>
          </cell>
          <cell r="E3593" t="str">
            <v>B</v>
          </cell>
          <cell r="F3593" t="str">
            <v>CLINICAL PSYCHOLOGIST II</v>
          </cell>
          <cell r="G3593" t="str">
            <v>8697A</v>
          </cell>
          <cell r="H3593">
            <v>6993.82</v>
          </cell>
          <cell r="I3593">
            <v>1</v>
          </cell>
          <cell r="J3593">
            <v>12</v>
          </cell>
          <cell r="K3593">
            <v>1</v>
          </cell>
          <cell r="L3593">
            <v>83925.52</v>
          </cell>
        </row>
        <row r="3594">
          <cell r="A3594">
            <v>105076</v>
          </cell>
          <cell r="B3594">
            <v>20492</v>
          </cell>
          <cell r="C3594">
            <v>20492</v>
          </cell>
          <cell r="D3594" t="str">
            <v>older</v>
          </cell>
          <cell r="E3594" t="str">
            <v>B</v>
          </cell>
          <cell r="F3594" t="str">
            <v>CLINICAL PSYCHOLOGIST II</v>
          </cell>
          <cell r="G3594" t="str">
            <v>8697A</v>
          </cell>
          <cell r="H3594">
            <v>6993.82</v>
          </cell>
          <cell r="I3594">
            <v>1</v>
          </cell>
          <cell r="J3594">
            <v>12</v>
          </cell>
          <cell r="K3594">
            <v>1</v>
          </cell>
          <cell r="L3594">
            <v>83925.52</v>
          </cell>
        </row>
        <row r="3595">
          <cell r="A3595">
            <v>106074</v>
          </cell>
          <cell r="B3595">
            <v>18676</v>
          </cell>
          <cell r="C3595">
            <v>20492</v>
          </cell>
          <cell r="D3595" t="str">
            <v>older</v>
          </cell>
          <cell r="E3595" t="str">
            <v>B</v>
          </cell>
          <cell r="F3595" t="str">
            <v>CLINICAL PSYCHOLOGIST II</v>
          </cell>
          <cell r="G3595" t="str">
            <v>8697A</v>
          </cell>
          <cell r="H3595">
            <v>6993.82</v>
          </cell>
          <cell r="I3595">
            <v>1</v>
          </cell>
          <cell r="J3595">
            <v>12</v>
          </cell>
          <cell r="K3595">
            <v>1</v>
          </cell>
          <cell r="L3595">
            <v>83925.52</v>
          </cell>
        </row>
        <row r="3596">
          <cell r="A3596">
            <v>106270</v>
          </cell>
          <cell r="B3596">
            <v>20492</v>
          </cell>
          <cell r="C3596">
            <v>20492</v>
          </cell>
          <cell r="D3596" t="str">
            <v>older</v>
          </cell>
          <cell r="E3596" t="str">
            <v>B</v>
          </cell>
          <cell r="F3596" t="str">
            <v>CLINICAL PSYCHOLOGIST II</v>
          </cell>
          <cell r="G3596" t="str">
            <v>8697A</v>
          </cell>
          <cell r="H3596">
            <v>6993.82</v>
          </cell>
          <cell r="I3596">
            <v>1</v>
          </cell>
          <cell r="J3596">
            <v>12</v>
          </cell>
          <cell r="K3596">
            <v>1</v>
          </cell>
          <cell r="L3596">
            <v>83925.52</v>
          </cell>
        </row>
        <row r="3597">
          <cell r="A3597">
            <v>106327</v>
          </cell>
          <cell r="B3597">
            <v>21562</v>
          </cell>
          <cell r="C3597">
            <v>20492</v>
          </cell>
          <cell r="D3597" t="str">
            <v>older</v>
          </cell>
          <cell r="E3597" t="str">
            <v>B</v>
          </cell>
          <cell r="F3597" t="str">
            <v>CLINICAL PSYCHOLOGIST II</v>
          </cell>
          <cell r="G3597" t="str">
            <v>8697A</v>
          </cell>
          <cell r="H3597">
            <v>6993.82</v>
          </cell>
          <cell r="I3597">
            <v>1</v>
          </cell>
          <cell r="J3597">
            <v>12</v>
          </cell>
          <cell r="K3597">
            <v>1</v>
          </cell>
          <cell r="L3597">
            <v>83925.52</v>
          </cell>
        </row>
        <row r="3598">
          <cell r="A3598">
            <v>106356</v>
          </cell>
          <cell r="B3598">
            <v>21564</v>
          </cell>
          <cell r="C3598">
            <v>20492</v>
          </cell>
          <cell r="D3598" t="str">
            <v>older</v>
          </cell>
          <cell r="E3598" t="str">
            <v>B</v>
          </cell>
          <cell r="F3598" t="str">
            <v>CLINICAL PSYCHOLOGIST II</v>
          </cell>
          <cell r="G3598" t="str">
            <v>8697A</v>
          </cell>
          <cell r="H3598">
            <v>6993.82</v>
          </cell>
          <cell r="I3598">
            <v>1</v>
          </cell>
          <cell r="J3598">
            <v>12</v>
          </cell>
          <cell r="K3598">
            <v>1</v>
          </cell>
          <cell r="L3598">
            <v>83925.52</v>
          </cell>
        </row>
        <row r="3599">
          <cell r="A3599">
            <v>104896</v>
          </cell>
          <cell r="B3599">
            <v>20492</v>
          </cell>
          <cell r="C3599">
            <v>20492</v>
          </cell>
          <cell r="D3599" t="str">
            <v>older</v>
          </cell>
          <cell r="E3599" t="str">
            <v>B</v>
          </cell>
          <cell r="F3599" t="str">
            <v>INTERMEDIATE TYPIST-CLERK</v>
          </cell>
          <cell r="G3599" t="str">
            <v>2214A</v>
          </cell>
          <cell r="H3599">
            <v>2675.27</v>
          </cell>
          <cell r="I3599">
            <v>1</v>
          </cell>
          <cell r="J3599">
            <v>12</v>
          </cell>
          <cell r="K3599">
            <v>1</v>
          </cell>
          <cell r="L3599">
            <v>32103.16</v>
          </cell>
        </row>
        <row r="3600">
          <cell r="A3600">
            <v>109658</v>
          </cell>
          <cell r="B3600">
            <v>20492</v>
          </cell>
          <cell r="C3600">
            <v>20492</v>
          </cell>
          <cell r="D3600" t="str">
            <v>older</v>
          </cell>
          <cell r="E3600" t="str">
            <v>B</v>
          </cell>
          <cell r="F3600" t="str">
            <v>INTERMEDIATE TYPIST-CLERK</v>
          </cell>
          <cell r="G3600" t="str">
            <v>2214A</v>
          </cell>
          <cell r="H3600">
            <v>2675.27</v>
          </cell>
          <cell r="I3600">
            <v>1</v>
          </cell>
          <cell r="J3600">
            <v>12</v>
          </cell>
          <cell r="K3600">
            <v>1</v>
          </cell>
          <cell r="L3600">
            <v>32103.24</v>
          </cell>
        </row>
        <row r="3601">
          <cell r="A3601">
            <v>104892</v>
          </cell>
          <cell r="B3601">
            <v>20492</v>
          </cell>
          <cell r="C3601">
            <v>20492</v>
          </cell>
          <cell r="D3601" t="str">
            <v>older</v>
          </cell>
          <cell r="E3601" t="str">
            <v>B</v>
          </cell>
          <cell r="F3601" t="str">
            <v>MEDICAL CASE WORKER II</v>
          </cell>
          <cell r="G3601" t="str">
            <v>9002A</v>
          </cell>
          <cell r="H3601">
            <v>3938.82</v>
          </cell>
          <cell r="I3601">
            <v>1</v>
          </cell>
          <cell r="J3601">
            <v>12</v>
          </cell>
          <cell r="K3601">
            <v>1</v>
          </cell>
          <cell r="L3601">
            <v>47265.68</v>
          </cell>
        </row>
        <row r="3602">
          <cell r="A3602">
            <v>104913</v>
          </cell>
          <cell r="B3602">
            <v>20446</v>
          </cell>
          <cell r="C3602">
            <v>20492</v>
          </cell>
          <cell r="D3602" t="str">
            <v>older</v>
          </cell>
          <cell r="E3602" t="str">
            <v>B</v>
          </cell>
          <cell r="F3602" t="str">
            <v>MEDICAL CASE WORKER II</v>
          </cell>
          <cell r="G3602" t="str">
            <v>9002A</v>
          </cell>
          <cell r="H3602">
            <v>3938.82</v>
          </cell>
          <cell r="I3602">
            <v>1</v>
          </cell>
          <cell r="J3602">
            <v>12</v>
          </cell>
          <cell r="K3602">
            <v>1</v>
          </cell>
          <cell r="L3602">
            <v>47265.68</v>
          </cell>
        </row>
        <row r="3603">
          <cell r="A3603">
            <v>102846</v>
          </cell>
          <cell r="B3603">
            <v>20444</v>
          </cell>
          <cell r="C3603">
            <v>20492</v>
          </cell>
          <cell r="D3603" t="str">
            <v>older</v>
          </cell>
          <cell r="E3603" t="str">
            <v>B</v>
          </cell>
          <cell r="F3603" t="str">
            <v>MENTAL HEALTH PSYCHIATRIST</v>
          </cell>
          <cell r="G3603" t="str">
            <v>4735A</v>
          </cell>
          <cell r="H3603">
            <v>12844</v>
          </cell>
          <cell r="I3603">
            <v>1</v>
          </cell>
          <cell r="J3603">
            <v>6</v>
          </cell>
          <cell r="K3603">
            <v>0.5</v>
          </cell>
          <cell r="L3603">
            <v>77064</v>
          </cell>
        </row>
        <row r="3604">
          <cell r="A3604">
            <v>103299</v>
          </cell>
          <cell r="B3604">
            <v>18588</v>
          </cell>
          <cell r="C3604">
            <v>20492</v>
          </cell>
          <cell r="D3604" t="str">
            <v>older</v>
          </cell>
          <cell r="E3604" t="str">
            <v>B</v>
          </cell>
          <cell r="F3604" t="str">
            <v>MENTAL HEALTH PSYCHIATRIST</v>
          </cell>
          <cell r="G3604" t="str">
            <v>4735A</v>
          </cell>
          <cell r="H3604">
            <v>12844</v>
          </cell>
          <cell r="I3604">
            <v>1</v>
          </cell>
          <cell r="J3604">
            <v>12</v>
          </cell>
          <cell r="K3604">
            <v>1</v>
          </cell>
          <cell r="L3604">
            <v>154128</v>
          </cell>
        </row>
        <row r="3605">
          <cell r="A3605">
            <v>106162</v>
          </cell>
          <cell r="B3605">
            <v>18676</v>
          </cell>
          <cell r="C3605">
            <v>20492</v>
          </cell>
          <cell r="D3605" t="str">
            <v>older</v>
          </cell>
          <cell r="E3605" t="str">
            <v>B</v>
          </cell>
          <cell r="F3605" t="str">
            <v>MENTAL HEALTH SERVICES COORD I</v>
          </cell>
          <cell r="G3605" t="str">
            <v>8148A</v>
          </cell>
          <cell r="H3605">
            <v>5126.91</v>
          </cell>
          <cell r="I3605">
            <v>1</v>
          </cell>
          <cell r="J3605">
            <v>12</v>
          </cell>
          <cell r="K3605">
            <v>1</v>
          </cell>
          <cell r="L3605">
            <v>61522.92</v>
          </cell>
        </row>
        <row r="3606">
          <cell r="A3606">
            <v>104109</v>
          </cell>
          <cell r="B3606">
            <v>20492</v>
          </cell>
          <cell r="C3606">
            <v>20492</v>
          </cell>
          <cell r="D3606" t="str">
            <v>older</v>
          </cell>
          <cell r="E3606" t="str">
            <v>B</v>
          </cell>
          <cell r="F3606" t="str">
            <v>MNTL HLTH CLINICAL PROGRAM HEAD</v>
          </cell>
          <cell r="G3606" t="str">
            <v>4726A</v>
          </cell>
          <cell r="H3606">
            <v>8709.73</v>
          </cell>
          <cell r="I3606">
            <v>1</v>
          </cell>
          <cell r="J3606">
            <v>12</v>
          </cell>
          <cell r="K3606">
            <v>1</v>
          </cell>
          <cell r="L3606">
            <v>104516.76</v>
          </cell>
        </row>
        <row r="3607">
          <cell r="A3607">
            <v>104887</v>
          </cell>
          <cell r="B3607">
            <v>20492</v>
          </cell>
          <cell r="C3607">
            <v>20492</v>
          </cell>
          <cell r="D3607" t="str">
            <v>older</v>
          </cell>
          <cell r="E3607" t="str">
            <v>B</v>
          </cell>
          <cell r="F3607" t="str">
            <v xml:space="preserve">PATIENT FINANCIAL SERVICES WORKER  </v>
          </cell>
          <cell r="G3607" t="str">
            <v>9193A</v>
          </cell>
          <cell r="H3607">
            <v>3403.55</v>
          </cell>
          <cell r="I3607">
            <v>1</v>
          </cell>
          <cell r="J3607">
            <v>12</v>
          </cell>
          <cell r="K3607">
            <v>1</v>
          </cell>
          <cell r="L3607">
            <v>40842.6</v>
          </cell>
        </row>
        <row r="3608">
          <cell r="A3608">
            <v>101094</v>
          </cell>
          <cell r="B3608">
            <v>20446</v>
          </cell>
          <cell r="C3608">
            <v>20492</v>
          </cell>
          <cell r="D3608" t="str">
            <v>older</v>
          </cell>
          <cell r="E3608" t="str">
            <v>B</v>
          </cell>
          <cell r="F3608" t="str">
            <v>PSYCHIATRIC SOCIAL WORKER II</v>
          </cell>
          <cell r="G3608" t="str">
            <v>9035A</v>
          </cell>
          <cell r="H3608">
            <v>5425.82</v>
          </cell>
          <cell r="I3608">
            <v>1</v>
          </cell>
          <cell r="J3608">
            <v>12</v>
          </cell>
          <cell r="K3608">
            <v>1</v>
          </cell>
          <cell r="L3608">
            <v>65109.84</v>
          </cell>
        </row>
        <row r="3609">
          <cell r="A3609">
            <v>103847</v>
          </cell>
          <cell r="B3609">
            <v>20492</v>
          </cell>
          <cell r="C3609">
            <v>20492</v>
          </cell>
          <cell r="D3609" t="str">
            <v>older</v>
          </cell>
          <cell r="E3609" t="str">
            <v>B</v>
          </cell>
          <cell r="F3609" t="str">
            <v>PSYCHIATRIC SOCIAL WORKER II</v>
          </cell>
          <cell r="G3609" t="str">
            <v>9035A</v>
          </cell>
          <cell r="H3609">
            <v>5425.82</v>
          </cell>
          <cell r="I3609">
            <v>1</v>
          </cell>
          <cell r="J3609">
            <v>12</v>
          </cell>
          <cell r="K3609">
            <v>1</v>
          </cell>
          <cell r="L3609">
            <v>65109.84</v>
          </cell>
        </row>
        <row r="3610">
          <cell r="A3610">
            <v>104113</v>
          </cell>
          <cell r="B3610">
            <v>20492</v>
          </cell>
          <cell r="C3610">
            <v>20492</v>
          </cell>
          <cell r="D3610" t="str">
            <v>older</v>
          </cell>
          <cell r="E3610" t="str">
            <v>B</v>
          </cell>
          <cell r="F3610" t="str">
            <v>PSYCHIATRIC SOCIAL WORKER II</v>
          </cell>
          <cell r="G3610" t="str">
            <v>9035A</v>
          </cell>
          <cell r="H3610">
            <v>5425.82</v>
          </cell>
          <cell r="I3610">
            <v>1</v>
          </cell>
          <cell r="J3610">
            <v>12</v>
          </cell>
          <cell r="K3610">
            <v>1</v>
          </cell>
          <cell r="L3610">
            <v>65109.84</v>
          </cell>
        </row>
        <row r="3611">
          <cell r="A3611">
            <v>104891</v>
          </cell>
          <cell r="B3611">
            <v>20492</v>
          </cell>
          <cell r="C3611">
            <v>20492</v>
          </cell>
          <cell r="D3611" t="str">
            <v>older</v>
          </cell>
          <cell r="E3611" t="str">
            <v>B</v>
          </cell>
          <cell r="F3611" t="str">
            <v>PSYCHIATRIC SOCIAL WORKER II</v>
          </cell>
          <cell r="G3611" t="str">
            <v>9035A</v>
          </cell>
          <cell r="H3611">
            <v>5425.82</v>
          </cell>
          <cell r="I3611">
            <v>1</v>
          </cell>
          <cell r="J3611">
            <v>12</v>
          </cell>
          <cell r="K3611">
            <v>1</v>
          </cell>
          <cell r="L3611">
            <v>65109.84</v>
          </cell>
        </row>
        <row r="3612">
          <cell r="A3612">
            <v>106323</v>
          </cell>
          <cell r="B3612">
            <v>20492</v>
          </cell>
          <cell r="C3612">
            <v>20492</v>
          </cell>
          <cell r="D3612" t="str">
            <v>older</v>
          </cell>
          <cell r="E3612" t="str">
            <v>B</v>
          </cell>
          <cell r="F3612" t="str">
            <v>PSYCHIATRIC SOCIAL WORKER II</v>
          </cell>
          <cell r="G3612" t="str">
            <v>9035A</v>
          </cell>
          <cell r="H3612">
            <v>5425.82</v>
          </cell>
          <cell r="I3612">
            <v>1</v>
          </cell>
          <cell r="J3612">
            <v>12</v>
          </cell>
          <cell r="K3612">
            <v>1</v>
          </cell>
          <cell r="L3612">
            <v>65109.84</v>
          </cell>
        </row>
        <row r="3613">
          <cell r="A3613">
            <v>104115</v>
          </cell>
          <cell r="B3613">
            <v>20492</v>
          </cell>
          <cell r="C3613">
            <v>20492</v>
          </cell>
          <cell r="D3613" t="str">
            <v>older</v>
          </cell>
          <cell r="E3613" t="str">
            <v>B</v>
          </cell>
          <cell r="F3613" t="str">
            <v xml:space="preserve">SECRETARY III                      </v>
          </cell>
          <cell r="G3613" t="str">
            <v>2096A</v>
          </cell>
          <cell r="H3613">
            <v>3387</v>
          </cell>
          <cell r="I3613">
            <v>1</v>
          </cell>
          <cell r="J3613">
            <v>12</v>
          </cell>
          <cell r="K3613">
            <v>1</v>
          </cell>
          <cell r="L3613">
            <v>40643.839999999997</v>
          </cell>
        </row>
        <row r="3614">
          <cell r="A3614">
            <v>104474</v>
          </cell>
          <cell r="B3614">
            <v>20492</v>
          </cell>
          <cell r="C3614">
            <v>20492</v>
          </cell>
          <cell r="D3614" t="str">
            <v>older</v>
          </cell>
          <cell r="E3614" t="str">
            <v>B</v>
          </cell>
          <cell r="F3614" t="str">
            <v xml:space="preserve">SR COMMUN MENTAL HLTH PSYCHOLOGIST </v>
          </cell>
          <cell r="G3614" t="str">
            <v>8712A</v>
          </cell>
          <cell r="H3614">
            <v>7311.45</v>
          </cell>
          <cell r="I3614">
            <v>1</v>
          </cell>
          <cell r="J3614">
            <v>12</v>
          </cell>
          <cell r="K3614">
            <v>1</v>
          </cell>
          <cell r="L3614">
            <v>87737.16</v>
          </cell>
        </row>
        <row r="3615">
          <cell r="A3615">
            <v>104886</v>
          </cell>
          <cell r="B3615">
            <v>20492</v>
          </cell>
          <cell r="C3615">
            <v>20492</v>
          </cell>
          <cell r="D3615" t="str">
            <v>older</v>
          </cell>
          <cell r="E3615" t="str">
            <v>B</v>
          </cell>
          <cell r="F3615" t="str">
            <v xml:space="preserve">STAFF ASSISTANT I                  </v>
          </cell>
          <cell r="G3615" t="str">
            <v>0907A</v>
          </cell>
          <cell r="H3615">
            <v>3453.18</v>
          </cell>
          <cell r="I3615">
            <v>1</v>
          </cell>
          <cell r="J3615">
            <v>12</v>
          </cell>
          <cell r="K3615">
            <v>1</v>
          </cell>
          <cell r="L3615">
            <v>41438.480000000003</v>
          </cell>
        </row>
        <row r="3616">
          <cell r="A3616">
            <v>106325</v>
          </cell>
          <cell r="B3616">
            <v>20492</v>
          </cell>
          <cell r="C3616">
            <v>20492</v>
          </cell>
          <cell r="D3616" t="str">
            <v>older</v>
          </cell>
          <cell r="E3616" t="str">
            <v>B</v>
          </cell>
          <cell r="F3616" t="str">
            <v xml:space="preserve">SUPERVISING TYPIST-CLERK           </v>
          </cell>
          <cell r="G3616" t="str">
            <v>2219A</v>
          </cell>
          <cell r="H3616">
            <v>3013.55</v>
          </cell>
          <cell r="I3616">
            <v>1</v>
          </cell>
          <cell r="J3616">
            <v>12</v>
          </cell>
          <cell r="K3616">
            <v>1</v>
          </cell>
          <cell r="L3616">
            <v>36162.6</v>
          </cell>
        </row>
        <row r="3617">
          <cell r="A3617">
            <v>104888</v>
          </cell>
          <cell r="B3617">
            <v>20492</v>
          </cell>
          <cell r="C3617">
            <v>20492</v>
          </cell>
          <cell r="D3617" t="str">
            <v>older</v>
          </cell>
          <cell r="E3617" t="str">
            <v>B</v>
          </cell>
          <cell r="F3617" t="str">
            <v xml:space="preserve">SUPVG PSYCHIATRIC SOCIAL WORKER    </v>
          </cell>
          <cell r="G3617" t="str">
            <v>9038A</v>
          </cell>
          <cell r="H3617">
            <v>6062.45</v>
          </cell>
          <cell r="I3617">
            <v>1</v>
          </cell>
          <cell r="J3617">
            <v>12</v>
          </cell>
          <cell r="K3617">
            <v>1</v>
          </cell>
          <cell r="L3617">
            <v>72749.399999999994</v>
          </cell>
        </row>
        <row r="3618">
          <cell r="A3618">
            <v>102139</v>
          </cell>
          <cell r="B3618">
            <v>20597</v>
          </cell>
          <cell r="C3618">
            <v>27255</v>
          </cell>
          <cell r="D3618" t="str">
            <v>older</v>
          </cell>
          <cell r="E3618" t="str">
            <v>B</v>
          </cell>
          <cell r="F3618" t="str">
            <v xml:space="preserve">MENTAL HEALTH ANALYST II           </v>
          </cell>
          <cell r="G3618" t="str">
            <v>4729A</v>
          </cell>
          <cell r="H3618">
            <v>6244.55</v>
          </cell>
          <cell r="I3618">
            <v>1</v>
          </cell>
          <cell r="J3618">
            <v>12</v>
          </cell>
          <cell r="K3618">
            <v>1</v>
          </cell>
          <cell r="L3618">
            <v>74934.36</v>
          </cell>
        </row>
        <row r="3619">
          <cell r="A3619">
            <v>102452</v>
          </cell>
          <cell r="B3619">
            <v>23001</v>
          </cell>
          <cell r="C3619">
            <v>27255</v>
          </cell>
          <cell r="D3619" t="str">
            <v>older</v>
          </cell>
          <cell r="E3619" t="str">
            <v>B</v>
          </cell>
          <cell r="F3619" t="str">
            <v xml:space="preserve">SENIOR SECRETARY III               </v>
          </cell>
          <cell r="G3619" t="str">
            <v>2102A</v>
          </cell>
          <cell r="H3619">
            <v>4106.3599999999997</v>
          </cell>
          <cell r="I3619">
            <v>1</v>
          </cell>
          <cell r="J3619">
            <v>12</v>
          </cell>
          <cell r="K3619">
            <v>1</v>
          </cell>
          <cell r="L3619">
            <v>49276.56</v>
          </cell>
        </row>
        <row r="3620">
          <cell r="A3620">
            <v>102667</v>
          </cell>
          <cell r="B3620">
            <v>20452</v>
          </cell>
          <cell r="C3620">
            <v>21562</v>
          </cell>
          <cell r="D3620" t="str">
            <v>older</v>
          </cell>
          <cell r="E3620" t="str">
            <v>B</v>
          </cell>
          <cell r="F3620" t="str">
            <v>CLINICAL PSYCHOLOGIST II</v>
          </cell>
          <cell r="G3620" t="str">
            <v>8697A</v>
          </cell>
          <cell r="H3620">
            <v>6993.82</v>
          </cell>
          <cell r="I3620">
            <v>1</v>
          </cell>
          <cell r="J3620">
            <v>12</v>
          </cell>
          <cell r="K3620">
            <v>1</v>
          </cell>
          <cell r="L3620">
            <v>83925.52</v>
          </cell>
        </row>
        <row r="3621">
          <cell r="A3621">
            <v>105070</v>
          </cell>
          <cell r="B3621">
            <v>21561</v>
          </cell>
          <cell r="C3621">
            <v>21562</v>
          </cell>
          <cell r="D3621" t="str">
            <v>older</v>
          </cell>
          <cell r="E3621" t="str">
            <v>B</v>
          </cell>
          <cell r="F3621" t="str">
            <v>CLINICAL PSYCHOLOGIST II</v>
          </cell>
          <cell r="G3621" t="str">
            <v>8697A</v>
          </cell>
          <cell r="H3621">
            <v>6993.82</v>
          </cell>
          <cell r="I3621">
            <v>1</v>
          </cell>
          <cell r="J3621">
            <v>12</v>
          </cell>
          <cell r="K3621">
            <v>1</v>
          </cell>
          <cell r="L3621">
            <v>83925.52</v>
          </cell>
        </row>
        <row r="3622">
          <cell r="A3622">
            <v>106272</v>
          </cell>
          <cell r="B3622">
            <v>20446</v>
          </cell>
          <cell r="C3622">
            <v>21562</v>
          </cell>
          <cell r="D3622" t="str">
            <v>older</v>
          </cell>
          <cell r="E3622" t="str">
            <v>B</v>
          </cell>
          <cell r="F3622" t="str">
            <v>MEDICAL CASE WORKER II</v>
          </cell>
          <cell r="G3622" t="str">
            <v>9002A</v>
          </cell>
          <cell r="H3622">
            <v>3938.82</v>
          </cell>
          <cell r="I3622">
            <v>1</v>
          </cell>
          <cell r="J3622">
            <v>12</v>
          </cell>
          <cell r="K3622">
            <v>1</v>
          </cell>
          <cell r="L3622">
            <v>47265.68</v>
          </cell>
        </row>
        <row r="3623">
          <cell r="A3623">
            <v>104784</v>
          </cell>
          <cell r="B3623">
            <v>20564</v>
          </cell>
          <cell r="C3623">
            <v>21562</v>
          </cell>
          <cell r="D3623" t="str">
            <v>older</v>
          </cell>
          <cell r="E3623" t="str">
            <v>B</v>
          </cell>
          <cell r="F3623" t="str">
            <v>MENTAL HEALTH PSYCHIATRIST</v>
          </cell>
          <cell r="G3623" t="str">
            <v>4735A</v>
          </cell>
          <cell r="H3623">
            <v>12844</v>
          </cell>
          <cell r="I3623">
            <v>1</v>
          </cell>
          <cell r="J3623">
            <v>12</v>
          </cell>
          <cell r="K3623">
            <v>1</v>
          </cell>
          <cell r="L3623">
            <v>154128</v>
          </cell>
        </row>
        <row r="3624">
          <cell r="A3624">
            <v>106329</v>
          </cell>
          <cell r="B3624">
            <v>21562</v>
          </cell>
          <cell r="C3624">
            <v>21562</v>
          </cell>
          <cell r="D3624" t="str">
            <v>older</v>
          </cell>
          <cell r="E3624" t="str">
            <v>B</v>
          </cell>
          <cell r="F3624" t="str">
            <v>MENTAL HEALTH PSYCHIATRIST</v>
          </cell>
          <cell r="G3624" t="str">
            <v>4735A</v>
          </cell>
          <cell r="H3624">
            <v>12844</v>
          </cell>
          <cell r="I3624">
            <v>1</v>
          </cell>
          <cell r="J3624">
            <v>3</v>
          </cell>
          <cell r="K3624">
            <v>0.25</v>
          </cell>
          <cell r="L3624">
            <v>38532</v>
          </cell>
        </row>
        <row r="3625">
          <cell r="A3625">
            <v>104180</v>
          </cell>
          <cell r="B3625">
            <v>20469</v>
          </cell>
          <cell r="C3625">
            <v>21562</v>
          </cell>
          <cell r="D3625" t="str">
            <v>older</v>
          </cell>
          <cell r="E3625" t="str">
            <v>B</v>
          </cell>
          <cell r="F3625" t="str">
            <v>PSYCHIATRIC SOCIAL WORKER II</v>
          </cell>
          <cell r="G3625" t="str">
            <v>9035A</v>
          </cell>
          <cell r="H3625">
            <v>5425.82</v>
          </cell>
          <cell r="I3625">
            <v>1</v>
          </cell>
          <cell r="J3625">
            <v>12</v>
          </cell>
          <cell r="K3625">
            <v>1</v>
          </cell>
          <cell r="L3625">
            <v>65109.84</v>
          </cell>
        </row>
        <row r="3626">
          <cell r="A3626">
            <v>106330</v>
          </cell>
          <cell r="B3626">
            <v>21562</v>
          </cell>
          <cell r="C3626">
            <v>21562</v>
          </cell>
          <cell r="D3626" t="str">
            <v>older</v>
          </cell>
          <cell r="E3626" t="str">
            <v>B</v>
          </cell>
          <cell r="F3626" t="str">
            <v>PSYCHIATRIC SOCIAL WORKER II</v>
          </cell>
          <cell r="G3626" t="str">
            <v>9035A</v>
          </cell>
          <cell r="H3626">
            <v>5425.82</v>
          </cell>
          <cell r="I3626">
            <v>1</v>
          </cell>
          <cell r="J3626">
            <v>12</v>
          </cell>
          <cell r="K3626">
            <v>1</v>
          </cell>
          <cell r="L3626">
            <v>65109.84</v>
          </cell>
        </row>
        <row r="3627">
          <cell r="A3627">
            <v>104978</v>
          </cell>
          <cell r="B3627">
            <v>20469</v>
          </cell>
          <cell r="C3627">
            <v>21562</v>
          </cell>
          <cell r="D3627" t="str">
            <v>older</v>
          </cell>
          <cell r="E3627" t="str">
            <v>B</v>
          </cell>
          <cell r="F3627" t="str">
            <v>SUBSTANCE ABUSE COUNSELOR</v>
          </cell>
          <cell r="G3627" t="str">
            <v>5884A</v>
          </cell>
          <cell r="H3627">
            <v>3210</v>
          </cell>
          <cell r="I3627">
            <v>1</v>
          </cell>
          <cell r="J3627">
            <v>6</v>
          </cell>
          <cell r="K3627">
            <v>0.5</v>
          </cell>
          <cell r="L3627">
            <v>19260</v>
          </cell>
        </row>
        <row r="3628">
          <cell r="A3628">
            <v>103832</v>
          </cell>
          <cell r="B3628">
            <v>20446</v>
          </cell>
          <cell r="C3628">
            <v>21562</v>
          </cell>
          <cell r="D3628" t="str">
            <v>older</v>
          </cell>
          <cell r="E3628" t="str">
            <v>B</v>
          </cell>
          <cell r="F3628" t="str">
            <v xml:space="preserve">SUPVG PSYCHIATRIC SOCIAL WORKER    </v>
          </cell>
          <cell r="G3628" t="str">
            <v>9038A</v>
          </cell>
          <cell r="H3628">
            <v>6062.45</v>
          </cell>
          <cell r="I3628">
            <v>1</v>
          </cell>
          <cell r="J3628">
            <v>12</v>
          </cell>
          <cell r="K3628">
            <v>1</v>
          </cell>
          <cell r="L3628">
            <v>72749.399999999994</v>
          </cell>
        </row>
        <row r="3629">
          <cell r="A3629">
            <v>109185</v>
          </cell>
          <cell r="B3629">
            <v>27506</v>
          </cell>
          <cell r="C3629">
            <v>27553</v>
          </cell>
          <cell r="D3629" t="str">
            <v>older</v>
          </cell>
          <cell r="E3629" t="str">
            <v>B</v>
          </cell>
          <cell r="F3629" t="str">
            <v>INTERMEDIATE TYPIST-CLERK</v>
          </cell>
          <cell r="G3629" t="str">
            <v>2214A</v>
          </cell>
          <cell r="H3629">
            <v>2675.27</v>
          </cell>
          <cell r="I3629">
            <v>1</v>
          </cell>
          <cell r="J3629">
            <v>12</v>
          </cell>
          <cell r="K3629">
            <v>1</v>
          </cell>
          <cell r="L3629">
            <v>32103.16</v>
          </cell>
        </row>
        <row r="3630">
          <cell r="A3630">
            <v>104261</v>
          </cell>
          <cell r="B3630">
            <v>20452</v>
          </cell>
          <cell r="C3630">
            <v>27553</v>
          </cell>
          <cell r="D3630" t="str">
            <v>older</v>
          </cell>
          <cell r="E3630" t="str">
            <v>B</v>
          </cell>
          <cell r="F3630" t="str">
            <v>MENTAL HEALTH PSYCHIATRIST</v>
          </cell>
          <cell r="G3630" t="str">
            <v>4735A</v>
          </cell>
          <cell r="H3630">
            <v>12844</v>
          </cell>
          <cell r="I3630">
            <v>1</v>
          </cell>
          <cell r="J3630">
            <v>6</v>
          </cell>
          <cell r="K3630">
            <v>0.5</v>
          </cell>
          <cell r="L3630">
            <v>77064</v>
          </cell>
        </row>
        <row r="3631">
          <cell r="A3631">
            <v>103030</v>
          </cell>
          <cell r="B3631">
            <v>20474</v>
          </cell>
          <cell r="C3631">
            <v>27553</v>
          </cell>
          <cell r="D3631" t="str">
            <v>older</v>
          </cell>
          <cell r="E3631" t="str">
            <v>B</v>
          </cell>
          <cell r="F3631" t="str">
            <v xml:space="preserve">SUPVG MENTAL HEALTH PSYCHIATRIST   </v>
          </cell>
          <cell r="G3631" t="str">
            <v>4737A</v>
          </cell>
          <cell r="H3631">
            <v>13870</v>
          </cell>
          <cell r="I3631">
            <v>1</v>
          </cell>
          <cell r="J3631">
            <v>12</v>
          </cell>
          <cell r="K3631">
            <v>1</v>
          </cell>
          <cell r="L3631">
            <v>166440</v>
          </cell>
        </row>
        <row r="3632">
          <cell r="A3632">
            <v>109517</v>
          </cell>
          <cell r="B3632">
            <v>32078</v>
          </cell>
          <cell r="D3632" t="str">
            <v>older</v>
          </cell>
          <cell r="E3632" t="str">
            <v>M</v>
          </cell>
          <cell r="F3632" t="str">
            <v>COMMUNITY WORKER</v>
          </cell>
          <cell r="G3632" t="str">
            <v>8103A</v>
          </cell>
          <cell r="H3632">
            <v>2984.09</v>
          </cell>
          <cell r="I3632">
            <v>1</v>
          </cell>
          <cell r="J3632">
            <v>12</v>
          </cell>
          <cell r="K3632">
            <v>1</v>
          </cell>
          <cell r="L3632">
            <v>35809.08</v>
          </cell>
        </row>
        <row r="3633">
          <cell r="A3633">
            <v>109518</v>
          </cell>
          <cell r="B3633">
            <v>32078</v>
          </cell>
          <cell r="D3633" t="str">
            <v>older</v>
          </cell>
          <cell r="E3633" t="str">
            <v>M</v>
          </cell>
          <cell r="F3633" t="str">
            <v>COMMUNITY WORKER</v>
          </cell>
          <cell r="G3633" t="str">
            <v>8103A</v>
          </cell>
          <cell r="H3633">
            <v>2984.09</v>
          </cell>
          <cell r="I3633">
            <v>1</v>
          </cell>
          <cell r="J3633">
            <v>12</v>
          </cell>
          <cell r="K3633">
            <v>1</v>
          </cell>
          <cell r="L3633">
            <v>35809.08</v>
          </cell>
        </row>
        <row r="3634">
          <cell r="A3634">
            <v>109503</v>
          </cell>
          <cell r="B3634">
            <v>32078</v>
          </cell>
          <cell r="D3634" t="str">
            <v>older</v>
          </cell>
          <cell r="E3634" t="str">
            <v>M</v>
          </cell>
          <cell r="F3634" t="str">
            <v>INTERMEDIATE TYPIST-CLERK</v>
          </cell>
          <cell r="G3634" t="str">
            <v>2214A</v>
          </cell>
          <cell r="H3634">
            <v>2675.27</v>
          </cell>
          <cell r="I3634">
            <v>1</v>
          </cell>
          <cell r="J3634">
            <v>12</v>
          </cell>
          <cell r="K3634">
            <v>1</v>
          </cell>
          <cell r="L3634">
            <v>32103.24</v>
          </cell>
        </row>
        <row r="3635">
          <cell r="A3635">
            <v>109504</v>
          </cell>
          <cell r="B3635">
            <v>32078</v>
          </cell>
          <cell r="D3635" t="str">
            <v>older</v>
          </cell>
          <cell r="E3635" t="str">
            <v>M</v>
          </cell>
          <cell r="F3635" t="str">
            <v>INTERMEDIATE TYPIST-CLERK</v>
          </cell>
          <cell r="G3635" t="str">
            <v>2214A</v>
          </cell>
          <cell r="H3635">
            <v>2675.27</v>
          </cell>
          <cell r="I3635">
            <v>1</v>
          </cell>
          <cell r="J3635">
            <v>12</v>
          </cell>
          <cell r="K3635">
            <v>1</v>
          </cell>
          <cell r="L3635">
            <v>32103.24</v>
          </cell>
        </row>
        <row r="3636">
          <cell r="A3636">
            <v>109505</v>
          </cell>
          <cell r="B3636">
            <v>32078</v>
          </cell>
          <cell r="D3636" t="str">
            <v>older</v>
          </cell>
          <cell r="E3636" t="str">
            <v>M</v>
          </cell>
          <cell r="F3636" t="str">
            <v>MEDICAL CASE WORKER II</v>
          </cell>
          <cell r="G3636" t="str">
            <v>9002A</v>
          </cell>
          <cell r="H3636">
            <v>3938.82</v>
          </cell>
          <cell r="I3636">
            <v>1</v>
          </cell>
          <cell r="J3636">
            <v>12</v>
          </cell>
          <cell r="K3636">
            <v>1</v>
          </cell>
          <cell r="L3636">
            <v>47265.84</v>
          </cell>
        </row>
        <row r="3637">
          <cell r="A3637">
            <v>109506</v>
          </cell>
          <cell r="B3637">
            <v>32078</v>
          </cell>
          <cell r="D3637" t="str">
            <v>older</v>
          </cell>
          <cell r="E3637" t="str">
            <v>M</v>
          </cell>
          <cell r="F3637" t="str">
            <v>MEDICAL CASE WORKER II</v>
          </cell>
          <cell r="G3637" t="str">
            <v>9002A</v>
          </cell>
          <cell r="H3637">
            <v>3938.82</v>
          </cell>
          <cell r="I3637">
            <v>1</v>
          </cell>
          <cell r="J3637">
            <v>12</v>
          </cell>
          <cell r="K3637">
            <v>1</v>
          </cell>
          <cell r="L3637">
            <v>47265.84</v>
          </cell>
        </row>
        <row r="3638">
          <cell r="A3638">
            <v>109507</v>
          </cell>
          <cell r="B3638">
            <v>32078</v>
          </cell>
          <cell r="D3638" t="str">
            <v>older</v>
          </cell>
          <cell r="E3638" t="str">
            <v>M</v>
          </cell>
          <cell r="F3638" t="str">
            <v>MEDICAL CASE WORKER II</v>
          </cell>
          <cell r="G3638" t="str">
            <v>9002A</v>
          </cell>
          <cell r="H3638">
            <v>3938.82</v>
          </cell>
          <cell r="I3638">
            <v>1</v>
          </cell>
          <cell r="J3638">
            <v>12</v>
          </cell>
          <cell r="K3638">
            <v>1</v>
          </cell>
          <cell r="L3638">
            <v>47265.84</v>
          </cell>
        </row>
        <row r="3639">
          <cell r="A3639">
            <v>109508</v>
          </cell>
          <cell r="B3639">
            <v>32078</v>
          </cell>
          <cell r="D3639" t="str">
            <v>older</v>
          </cell>
          <cell r="E3639" t="str">
            <v>M</v>
          </cell>
          <cell r="F3639" t="str">
            <v>MEDICAL CASE WORKER II</v>
          </cell>
          <cell r="G3639" t="str">
            <v>9002A</v>
          </cell>
          <cell r="H3639">
            <v>3938.82</v>
          </cell>
          <cell r="I3639">
            <v>1</v>
          </cell>
          <cell r="J3639">
            <v>12</v>
          </cell>
          <cell r="K3639">
            <v>1</v>
          </cell>
          <cell r="L3639">
            <v>47265.84</v>
          </cell>
        </row>
        <row r="3640">
          <cell r="A3640">
            <v>109509</v>
          </cell>
          <cell r="B3640">
            <v>32078</v>
          </cell>
          <cell r="D3640" t="str">
            <v>older</v>
          </cell>
          <cell r="E3640" t="str">
            <v>M</v>
          </cell>
          <cell r="F3640" t="str">
            <v>MENTAL HEALTH COUNSELOR, RN</v>
          </cell>
          <cell r="G3640" t="str">
            <v>5278A</v>
          </cell>
          <cell r="H3640">
            <v>6275.27</v>
          </cell>
          <cell r="I3640">
            <v>1</v>
          </cell>
          <cell r="J3640">
            <v>12</v>
          </cell>
          <cell r="K3640">
            <v>1</v>
          </cell>
          <cell r="L3640">
            <v>76804.320000000007</v>
          </cell>
        </row>
        <row r="3641">
          <cell r="A3641">
            <v>109510</v>
          </cell>
          <cell r="B3641">
            <v>32078</v>
          </cell>
          <cell r="D3641" t="str">
            <v>older</v>
          </cell>
          <cell r="E3641" t="str">
            <v>M</v>
          </cell>
          <cell r="F3641" t="str">
            <v>MENTAL HEALTH COUNSELOR, RN</v>
          </cell>
          <cell r="G3641" t="str">
            <v>5278A</v>
          </cell>
          <cell r="H3641">
            <v>6275.27</v>
          </cell>
          <cell r="I3641">
            <v>1</v>
          </cell>
          <cell r="J3641">
            <v>12</v>
          </cell>
          <cell r="K3641">
            <v>1</v>
          </cell>
          <cell r="L3641">
            <v>76804.320000000007</v>
          </cell>
        </row>
        <row r="3642">
          <cell r="A3642">
            <v>109511</v>
          </cell>
          <cell r="B3642">
            <v>32078</v>
          </cell>
          <cell r="D3642" t="str">
            <v>older</v>
          </cell>
          <cell r="E3642" t="str">
            <v>M</v>
          </cell>
          <cell r="F3642" t="str">
            <v>MENTAL HEALTH PSYCHIATRIST</v>
          </cell>
          <cell r="G3642" t="str">
            <v>4735A</v>
          </cell>
          <cell r="H3642">
            <v>12844</v>
          </cell>
          <cell r="I3642">
            <v>1</v>
          </cell>
          <cell r="J3642">
            <v>12</v>
          </cell>
          <cell r="K3642">
            <v>1</v>
          </cell>
          <cell r="L3642">
            <v>154128</v>
          </cell>
        </row>
        <row r="3643">
          <cell r="A3643">
            <v>109512</v>
          </cell>
          <cell r="B3643">
            <v>32078</v>
          </cell>
          <cell r="D3643" t="str">
            <v>older</v>
          </cell>
          <cell r="E3643" t="str">
            <v>M</v>
          </cell>
          <cell r="F3643" t="str">
            <v>MENTAL HEALTH PSYCHIATRIST</v>
          </cell>
          <cell r="G3643" t="str">
            <v>4735A</v>
          </cell>
          <cell r="H3643">
            <v>12844</v>
          </cell>
          <cell r="I3643">
            <v>1</v>
          </cell>
          <cell r="J3643">
            <v>12</v>
          </cell>
          <cell r="K3643">
            <v>1</v>
          </cell>
          <cell r="L3643">
            <v>154128</v>
          </cell>
        </row>
        <row r="3644">
          <cell r="A3644">
            <v>109513</v>
          </cell>
          <cell r="B3644">
            <v>32078</v>
          </cell>
          <cell r="D3644" t="str">
            <v>older</v>
          </cell>
          <cell r="E3644" t="str">
            <v>M</v>
          </cell>
          <cell r="F3644" t="str">
            <v>MNTL HLTH CLINICAL PROGRAM HEAD</v>
          </cell>
          <cell r="G3644" t="str">
            <v>4726A</v>
          </cell>
          <cell r="H3644">
            <v>8709.73</v>
          </cell>
          <cell r="I3644">
            <v>1</v>
          </cell>
          <cell r="J3644">
            <v>12</v>
          </cell>
          <cell r="K3644">
            <v>1</v>
          </cell>
          <cell r="L3644">
            <v>104516.76</v>
          </cell>
        </row>
        <row r="3645">
          <cell r="A3645">
            <v>109514</v>
          </cell>
          <cell r="B3645">
            <v>32078</v>
          </cell>
          <cell r="D3645" t="str">
            <v>older</v>
          </cell>
          <cell r="E3645" t="str">
            <v>M</v>
          </cell>
          <cell r="F3645" t="str">
            <v xml:space="preserve">PATIENT FINANCIAL SERVICES WORKER  </v>
          </cell>
          <cell r="G3645" t="str">
            <v>9193A</v>
          </cell>
          <cell r="H3645">
            <v>3403.55</v>
          </cell>
          <cell r="I3645">
            <v>1</v>
          </cell>
          <cell r="J3645">
            <v>12</v>
          </cell>
          <cell r="K3645">
            <v>1</v>
          </cell>
          <cell r="L3645">
            <v>40842.6</v>
          </cell>
        </row>
        <row r="3646">
          <cell r="A3646">
            <v>109515</v>
          </cell>
          <cell r="B3646">
            <v>32078</v>
          </cell>
          <cell r="D3646" t="str">
            <v>older</v>
          </cell>
          <cell r="E3646" t="str">
            <v>M</v>
          </cell>
          <cell r="F3646" t="str">
            <v>PSYCHIATRIC SOCIAL WORKER II</v>
          </cell>
          <cell r="G3646" t="str">
            <v>9035A</v>
          </cell>
          <cell r="H3646">
            <v>5425.82</v>
          </cell>
          <cell r="I3646">
            <v>1</v>
          </cell>
          <cell r="J3646">
            <v>12</v>
          </cell>
          <cell r="K3646">
            <v>1</v>
          </cell>
          <cell r="L3646">
            <v>65109.84</v>
          </cell>
        </row>
        <row r="3647">
          <cell r="A3647">
            <v>109516</v>
          </cell>
          <cell r="B3647">
            <v>32078</v>
          </cell>
          <cell r="D3647" t="str">
            <v>older</v>
          </cell>
          <cell r="E3647" t="str">
            <v>M</v>
          </cell>
          <cell r="F3647" t="str">
            <v xml:space="preserve">SECRETARY III                      </v>
          </cell>
          <cell r="G3647" t="str">
            <v>2096A</v>
          </cell>
          <cell r="H3647">
            <v>3387</v>
          </cell>
          <cell r="I3647">
            <v>1</v>
          </cell>
          <cell r="J3647">
            <v>12</v>
          </cell>
          <cell r="K3647">
            <v>1</v>
          </cell>
          <cell r="L3647">
            <v>40644</v>
          </cell>
        </row>
        <row r="3648">
          <cell r="A3648">
            <v>109519</v>
          </cell>
          <cell r="B3648">
            <v>32078</v>
          </cell>
          <cell r="D3648" t="str">
            <v>older</v>
          </cell>
          <cell r="E3648" t="str">
            <v>M</v>
          </cell>
          <cell r="F3648" t="str">
            <v>SENIOR MENTAL HEALTH COUNSELOR, RN</v>
          </cell>
          <cell r="G3648" t="str">
            <v>5280A</v>
          </cell>
          <cell r="H3648">
            <v>6790.09</v>
          </cell>
          <cell r="I3648">
            <v>1</v>
          </cell>
          <cell r="J3648">
            <v>12</v>
          </cell>
          <cell r="K3648">
            <v>1</v>
          </cell>
          <cell r="L3648">
            <v>83105.399999999994</v>
          </cell>
        </row>
        <row r="3649">
          <cell r="A3649">
            <v>110284</v>
          </cell>
          <cell r="B3649">
            <v>32080</v>
          </cell>
          <cell r="D3649" t="str">
            <v>older</v>
          </cell>
          <cell r="E3649" t="str">
            <v>M</v>
          </cell>
          <cell r="F3649" t="str">
            <v xml:space="preserve">MENTAL HEALTH ANALYST II           </v>
          </cell>
          <cell r="G3649" t="str">
            <v>4729A</v>
          </cell>
          <cell r="H3649">
            <v>6244.55</v>
          </cell>
          <cell r="I3649">
            <v>1</v>
          </cell>
          <cell r="J3649">
            <v>12</v>
          </cell>
          <cell r="K3649">
            <v>1</v>
          </cell>
          <cell r="L3649">
            <v>74934.600000000006</v>
          </cell>
        </row>
        <row r="3650">
          <cell r="A3650">
            <v>110283</v>
          </cell>
          <cell r="B3650">
            <v>32080</v>
          </cell>
          <cell r="D3650" t="str">
            <v>older</v>
          </cell>
          <cell r="E3650" t="str">
            <v>M</v>
          </cell>
          <cell r="F3650" t="str">
            <v>MENTAL HLTH CLINICAL DIST CHIEF</v>
          </cell>
          <cell r="G3650" t="str">
            <v>4722A</v>
          </cell>
          <cell r="H3650">
            <v>10074</v>
          </cell>
          <cell r="I3650">
            <v>1</v>
          </cell>
          <cell r="J3650">
            <v>12</v>
          </cell>
          <cell r="K3650">
            <v>1</v>
          </cell>
          <cell r="L3650">
            <v>120888</v>
          </cell>
        </row>
        <row r="3651">
          <cell r="A3651">
            <v>110272</v>
          </cell>
          <cell r="B3651">
            <v>32078</v>
          </cell>
          <cell r="D3651" t="str">
            <v>older</v>
          </cell>
          <cell r="E3651" t="str">
            <v>M</v>
          </cell>
          <cell r="F3651" t="str">
            <v>COMMUNITY WORKER</v>
          </cell>
          <cell r="G3651" t="str">
            <v>8103A</v>
          </cell>
          <cell r="H3651">
            <v>2984.09</v>
          </cell>
          <cell r="I3651">
            <v>1</v>
          </cell>
          <cell r="J3651">
            <v>12</v>
          </cell>
          <cell r="K3651">
            <v>1</v>
          </cell>
          <cell r="L3651">
            <v>35809.08</v>
          </cell>
        </row>
        <row r="3652">
          <cell r="A3652">
            <v>110271</v>
          </cell>
          <cell r="B3652">
            <v>32078</v>
          </cell>
          <cell r="D3652" t="str">
            <v>older</v>
          </cell>
          <cell r="E3652" t="str">
            <v>M</v>
          </cell>
          <cell r="F3652" t="str">
            <v>MEDICAL CASE WORKER II</v>
          </cell>
          <cell r="G3652" t="str">
            <v>9002A</v>
          </cell>
          <cell r="H3652">
            <v>3938.82</v>
          </cell>
          <cell r="I3652">
            <v>1</v>
          </cell>
          <cell r="J3652">
            <v>12</v>
          </cell>
          <cell r="K3652">
            <v>1</v>
          </cell>
          <cell r="L3652">
            <v>47265.84</v>
          </cell>
        </row>
        <row r="3653">
          <cell r="A3653">
            <v>110273</v>
          </cell>
          <cell r="B3653">
            <v>32078</v>
          </cell>
          <cell r="D3653" t="str">
            <v>older</v>
          </cell>
          <cell r="E3653" t="str">
            <v>M</v>
          </cell>
          <cell r="F3653" t="str">
            <v>MENTAL HEALTH COUNSELOR, RN</v>
          </cell>
          <cell r="G3653" t="str">
            <v>5278A</v>
          </cell>
          <cell r="H3653">
            <v>6275.27</v>
          </cell>
          <cell r="I3653">
            <v>1</v>
          </cell>
          <cell r="J3653">
            <v>12</v>
          </cell>
          <cell r="K3653">
            <v>1</v>
          </cell>
          <cell r="L3653">
            <v>76804.320000000007</v>
          </cell>
        </row>
        <row r="3654">
          <cell r="A3654">
            <v>110274</v>
          </cell>
          <cell r="B3654">
            <v>32078</v>
          </cell>
          <cell r="D3654" t="str">
            <v>older</v>
          </cell>
          <cell r="E3654" t="str">
            <v>M</v>
          </cell>
          <cell r="F3654" t="str">
            <v>MENTAL HEALTH COUNSELOR, RN</v>
          </cell>
          <cell r="G3654" t="str">
            <v>5278A</v>
          </cell>
          <cell r="H3654">
            <v>6275.27</v>
          </cell>
          <cell r="I3654">
            <v>1</v>
          </cell>
          <cell r="J3654">
            <v>12</v>
          </cell>
          <cell r="K3654">
            <v>1</v>
          </cell>
          <cell r="L3654">
            <v>76804.320000000007</v>
          </cell>
        </row>
        <row r="3655">
          <cell r="A3655">
            <v>110275</v>
          </cell>
          <cell r="B3655">
            <v>32078</v>
          </cell>
          <cell r="D3655" t="str">
            <v>older</v>
          </cell>
          <cell r="E3655" t="str">
            <v>M</v>
          </cell>
          <cell r="F3655" t="str">
            <v>MENTAL HEALTH COUNSELOR, RN</v>
          </cell>
          <cell r="G3655" t="str">
            <v>5278A</v>
          </cell>
          <cell r="H3655">
            <v>6275.27</v>
          </cell>
          <cell r="I3655">
            <v>1</v>
          </cell>
          <cell r="J3655">
            <v>12</v>
          </cell>
          <cell r="K3655">
            <v>1</v>
          </cell>
          <cell r="L3655">
            <v>76804.320000000007</v>
          </cell>
        </row>
        <row r="3656">
          <cell r="A3656">
            <v>110276</v>
          </cell>
          <cell r="B3656">
            <v>32078</v>
          </cell>
          <cell r="D3656" t="str">
            <v>older</v>
          </cell>
          <cell r="E3656" t="str">
            <v>M</v>
          </cell>
          <cell r="F3656" t="str">
            <v>MENTAL HEALTH COUNSELOR, RN</v>
          </cell>
          <cell r="G3656" t="str">
            <v>5278A</v>
          </cell>
          <cell r="H3656">
            <v>6275.27</v>
          </cell>
          <cell r="I3656">
            <v>1</v>
          </cell>
          <cell r="J3656">
            <v>12</v>
          </cell>
          <cell r="K3656">
            <v>1</v>
          </cell>
          <cell r="L3656">
            <v>76804.320000000007</v>
          </cell>
        </row>
        <row r="3657">
          <cell r="A3657">
            <v>110277</v>
          </cell>
          <cell r="B3657">
            <v>32078</v>
          </cell>
          <cell r="D3657" t="str">
            <v>older</v>
          </cell>
          <cell r="E3657" t="str">
            <v>M</v>
          </cell>
          <cell r="F3657" t="str">
            <v>MENTAL HEALTH PSYCHIATRIST</v>
          </cell>
          <cell r="G3657" t="str">
            <v>4735A</v>
          </cell>
          <cell r="H3657">
            <v>12844</v>
          </cell>
          <cell r="I3657">
            <v>1</v>
          </cell>
          <cell r="J3657">
            <v>12</v>
          </cell>
          <cell r="K3657">
            <v>1</v>
          </cell>
          <cell r="L3657">
            <v>154128</v>
          </cell>
        </row>
        <row r="3658">
          <cell r="A3658">
            <v>110269</v>
          </cell>
          <cell r="B3658">
            <v>32078</v>
          </cell>
          <cell r="D3658" t="str">
            <v>older</v>
          </cell>
          <cell r="E3658" t="str">
            <v>M</v>
          </cell>
          <cell r="F3658" t="str">
            <v>PATIENT RESOURCES WORKER</v>
          </cell>
          <cell r="G3658" t="str">
            <v>9192A</v>
          </cell>
          <cell r="H3658">
            <v>2748.27</v>
          </cell>
          <cell r="I3658">
            <v>1</v>
          </cell>
          <cell r="J3658">
            <v>12</v>
          </cell>
          <cell r="K3658">
            <v>1</v>
          </cell>
          <cell r="L3658">
            <v>32979.24</v>
          </cell>
        </row>
        <row r="3659">
          <cell r="A3659">
            <v>110278</v>
          </cell>
          <cell r="B3659">
            <v>32078</v>
          </cell>
          <cell r="D3659" t="str">
            <v>older</v>
          </cell>
          <cell r="E3659" t="str">
            <v>M</v>
          </cell>
          <cell r="F3659" t="str">
            <v>PSYCHIATRIC SOCIAL WORKER II</v>
          </cell>
          <cell r="G3659" t="str">
            <v>9035A</v>
          </cell>
          <cell r="H3659">
            <v>5425.82</v>
          </cell>
          <cell r="I3659">
            <v>1</v>
          </cell>
          <cell r="J3659">
            <v>12</v>
          </cell>
          <cell r="K3659">
            <v>1</v>
          </cell>
          <cell r="L3659">
            <v>65109.84</v>
          </cell>
        </row>
        <row r="3660">
          <cell r="A3660">
            <v>110279</v>
          </cell>
          <cell r="B3660">
            <v>32078</v>
          </cell>
          <cell r="D3660" t="str">
            <v>older</v>
          </cell>
          <cell r="E3660" t="str">
            <v>M</v>
          </cell>
          <cell r="F3660" t="str">
            <v>PSYCHIATRIC SOCIAL WORKER II</v>
          </cell>
          <cell r="G3660" t="str">
            <v>9035A</v>
          </cell>
          <cell r="H3660">
            <v>5425.82</v>
          </cell>
          <cell r="I3660">
            <v>1</v>
          </cell>
          <cell r="J3660">
            <v>12</v>
          </cell>
          <cell r="K3660">
            <v>1</v>
          </cell>
          <cell r="L3660">
            <v>65109.84</v>
          </cell>
        </row>
        <row r="3661">
          <cell r="A3661">
            <v>110280</v>
          </cell>
          <cell r="B3661">
            <v>32078</v>
          </cell>
          <cell r="D3661" t="str">
            <v>older</v>
          </cell>
          <cell r="E3661" t="str">
            <v>M</v>
          </cell>
          <cell r="F3661" t="str">
            <v>PSYCHIATRIC SOCIAL WORKER II</v>
          </cell>
          <cell r="G3661" t="str">
            <v>9035A</v>
          </cell>
          <cell r="H3661">
            <v>5425.82</v>
          </cell>
          <cell r="I3661">
            <v>1</v>
          </cell>
          <cell r="J3661">
            <v>12</v>
          </cell>
          <cell r="K3661">
            <v>1</v>
          </cell>
          <cell r="L3661">
            <v>65109.84</v>
          </cell>
        </row>
        <row r="3662">
          <cell r="A3662">
            <v>110270</v>
          </cell>
          <cell r="B3662">
            <v>32078</v>
          </cell>
          <cell r="D3662" t="str">
            <v>older</v>
          </cell>
          <cell r="E3662" t="str">
            <v>M</v>
          </cell>
          <cell r="F3662" t="str">
            <v xml:space="preserve">STAFF ASSISTANT II                 </v>
          </cell>
          <cell r="G3662" t="str">
            <v>0913A</v>
          </cell>
          <cell r="H3662">
            <v>4167.45</v>
          </cell>
          <cell r="I3662">
            <v>1</v>
          </cell>
          <cell r="J3662">
            <v>12</v>
          </cell>
          <cell r="K3662">
            <v>1</v>
          </cell>
          <cell r="L3662">
            <v>50009.4</v>
          </cell>
        </row>
        <row r="3663">
          <cell r="A3663">
            <v>110281</v>
          </cell>
          <cell r="B3663">
            <v>32080</v>
          </cell>
          <cell r="D3663" t="str">
            <v>older</v>
          </cell>
          <cell r="E3663" t="str">
            <v>M</v>
          </cell>
          <cell r="F3663" t="str">
            <v>MENTAL HEALTH PSYCHIATRIST</v>
          </cell>
          <cell r="G3663" t="str">
            <v>4735A</v>
          </cell>
          <cell r="H3663">
            <v>12844</v>
          </cell>
          <cell r="I3663">
            <v>1</v>
          </cell>
          <cell r="J3663">
            <v>12</v>
          </cell>
          <cell r="K3663">
            <v>1</v>
          </cell>
          <cell r="L3663">
            <v>154128</v>
          </cell>
        </row>
        <row r="3664">
          <cell r="A3664">
            <v>110282</v>
          </cell>
          <cell r="B3664">
            <v>32080</v>
          </cell>
          <cell r="D3664" t="str">
            <v>older</v>
          </cell>
          <cell r="E3664" t="str">
            <v>M</v>
          </cell>
          <cell r="F3664" t="str">
            <v>PSYCHIATRIC SOCIAL WORKER II</v>
          </cell>
          <cell r="G3664" t="str">
            <v>9035A</v>
          </cell>
          <cell r="H3664">
            <v>5425.82</v>
          </cell>
          <cell r="I3664">
            <v>1</v>
          </cell>
          <cell r="J3664">
            <v>12</v>
          </cell>
          <cell r="K3664">
            <v>1</v>
          </cell>
          <cell r="L3664">
            <v>65109.84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
          <cell r="A6">
            <v>100265</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List-Budget"/>
      <sheetName val="Spending Plan"/>
      <sheetName val="Item List -ic 214 (value)"/>
      <sheetName val="Item List -icl 21410(formular)"/>
      <sheetName val="Long Beach"/>
      <sheetName val="So bay ties"/>
      <sheetName val="Roybal"/>
      <sheetName val="St Antonio"/>
      <sheetName val="Edelman"/>
      <sheetName val="ic21410"/>
      <sheetName val="SFC and Katie A sort"/>
      <sheetName val="Weighted Annual "/>
      <sheetName val="Spending_Plan"/>
      <sheetName val="Item_List_-ic_214_(value)"/>
      <sheetName val="Item_List_-icl_21410(formular)"/>
      <sheetName val="Long_Beach"/>
      <sheetName val="So_bay_ties"/>
      <sheetName val="St_Antonio"/>
      <sheetName val="Item_List-Budget"/>
      <sheetName val="SFC_and_Katie_A_sort"/>
      <sheetName val="Weighted_Annual_"/>
      <sheetName val="Spending_Plan1"/>
      <sheetName val="Item_List_-ic_214_(value)1"/>
      <sheetName val="Item_List_-icl_21410(formular)1"/>
      <sheetName val="Long_Beach1"/>
      <sheetName val="So_bay_ties1"/>
      <sheetName val="St_Antonio1"/>
      <sheetName val="Item_List-Budget1"/>
      <sheetName val="SFC_and_Katie_A_sort1"/>
      <sheetName val="Weighted_Annual_1"/>
      <sheetName val="Spending_Plan2"/>
      <sheetName val="Item_List_-ic_214_(value)2"/>
      <sheetName val="Item_List_-icl_21410(formular)2"/>
      <sheetName val="Long_Beach2"/>
      <sheetName val="So_bay_ties2"/>
      <sheetName val="St_Antonio2"/>
      <sheetName val="Item_List-Budget2"/>
      <sheetName val="SFC_and_Katie_A_sort2"/>
      <sheetName val="Weighted_Annual_2"/>
      <sheetName val="Item_List-Budget3"/>
      <sheetName val="Spending_Plan3"/>
      <sheetName val="Item_List_-ic_214_(value)3"/>
      <sheetName val="Item_List_-icl_21410(formular)3"/>
      <sheetName val="Long_Beach3"/>
      <sheetName val="So_bay_ties3"/>
      <sheetName val="St_Antonio3"/>
      <sheetName val="SFC_and_Katie_A_sort3"/>
      <sheetName val="Weighted_Annual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sdmc allocatted"/>
      <sheetName val="REVENUE"/>
      <sheetName val="05-06"/>
      <sheetName val="FY 2007-08 Budget Request"/>
      <sheetName val="clinics"/>
      <sheetName val="9779"/>
      <sheetName val="9879"/>
      <sheetName val="org code"/>
      <sheetName val="sdmc allocatted"/>
      <sheetName val="Sheet1_Crosstab"/>
      <sheetName val="ALLOCATION"/>
      <sheetName val="Sheet1"/>
      <sheetName val="9761"/>
      <sheetName val="9761d"/>
      <sheetName val="9026"/>
      <sheetName val="Sheet3"/>
      <sheetName val="rev_sdmc_allocatted"/>
      <sheetName val="FY_2007-08_Budget_Request"/>
      <sheetName val="org_code"/>
      <sheetName val="sdmc_allocatted"/>
    </sheetNames>
    <sheetDataSet>
      <sheetData sheetId="0"/>
      <sheetData sheetId="1"/>
      <sheetData sheetId="2"/>
      <sheetData sheetId="3"/>
      <sheetData sheetId="4">
        <row r="6">
          <cell r="C6">
            <v>18588</v>
          </cell>
          <cell r="D6" t="str">
            <v>.</v>
          </cell>
          <cell r="E6">
            <v>392</v>
          </cell>
          <cell r="F6" t="str">
            <v>.</v>
          </cell>
          <cell r="G6">
            <v>728</v>
          </cell>
          <cell r="H6" t="str">
            <v>.</v>
          </cell>
          <cell r="I6">
            <v>1267</v>
          </cell>
          <cell r="J6">
            <v>2387</v>
          </cell>
          <cell r="K6">
            <v>548.35973087072955</v>
          </cell>
        </row>
        <row r="7">
          <cell r="C7">
            <v>18608</v>
          </cell>
          <cell r="D7" t="str">
            <v>.</v>
          </cell>
          <cell r="E7" t="str">
            <v>.</v>
          </cell>
          <cell r="F7">
            <v>1485</v>
          </cell>
          <cell r="G7" t="str">
            <v>.</v>
          </cell>
          <cell r="H7" t="str">
            <v>.</v>
          </cell>
          <cell r="J7">
            <v>1485</v>
          </cell>
          <cell r="K7">
            <v>341.1454546891635</v>
          </cell>
        </row>
        <row r="8">
          <cell r="C8">
            <v>18634</v>
          </cell>
          <cell r="D8">
            <v>1010.54</v>
          </cell>
          <cell r="E8">
            <v>361.2</v>
          </cell>
          <cell r="F8">
            <v>2976.05</v>
          </cell>
          <cell r="G8">
            <v>100</v>
          </cell>
          <cell r="H8" t="str">
            <v>.</v>
          </cell>
          <cell r="J8">
            <v>3437.25</v>
          </cell>
          <cell r="K8">
            <v>789.63112062648293</v>
          </cell>
        </row>
        <row r="9">
          <cell r="C9">
            <v>20452</v>
          </cell>
          <cell r="D9">
            <v>10760.25</v>
          </cell>
          <cell r="E9">
            <v>9284.69</v>
          </cell>
          <cell r="F9">
            <v>13433.3</v>
          </cell>
          <cell r="G9">
            <v>15469.01</v>
          </cell>
          <cell r="H9">
            <v>14889.02</v>
          </cell>
          <cell r="I9">
            <v>14535</v>
          </cell>
          <cell r="J9">
            <v>67611.02</v>
          </cell>
          <cell r="K9">
            <v>15532.115932591334</v>
          </cell>
        </row>
        <row r="10">
          <cell r="C10">
            <v>20459</v>
          </cell>
          <cell r="D10">
            <v>2300.2199999999998</v>
          </cell>
          <cell r="E10">
            <v>1424.55</v>
          </cell>
          <cell r="F10">
            <v>1655.52</v>
          </cell>
          <cell r="G10">
            <v>1539.7</v>
          </cell>
          <cell r="H10">
            <v>1134.04</v>
          </cell>
          <cell r="I10">
            <v>2726</v>
          </cell>
          <cell r="J10">
            <v>8479.81</v>
          </cell>
          <cell r="K10">
            <v>1948.0462209614248</v>
          </cell>
        </row>
        <row r="11">
          <cell r="C11">
            <v>20464</v>
          </cell>
          <cell r="D11">
            <v>4695.2</v>
          </cell>
          <cell r="E11">
            <v>4838.57</v>
          </cell>
          <cell r="F11">
            <v>5503.44</v>
          </cell>
          <cell r="G11">
            <v>7582.79</v>
          </cell>
          <cell r="H11">
            <v>6064.83</v>
          </cell>
          <cell r="I11">
            <v>4684</v>
          </cell>
          <cell r="J11">
            <v>28673.629999999997</v>
          </cell>
          <cell r="K11">
            <v>6587.1235986120128</v>
          </cell>
        </row>
        <row r="12">
          <cell r="C12">
            <v>20465</v>
          </cell>
          <cell r="D12">
            <v>5901.14</v>
          </cell>
          <cell r="E12">
            <v>6897.7</v>
          </cell>
          <cell r="F12">
            <v>8245.99</v>
          </cell>
          <cell r="G12">
            <v>4219.79</v>
          </cell>
          <cell r="H12">
            <v>7472.37</v>
          </cell>
          <cell r="I12">
            <v>2733</v>
          </cell>
          <cell r="J12">
            <v>29568.85</v>
          </cell>
          <cell r="K12">
            <v>6792.7803218085346</v>
          </cell>
        </row>
        <row r="13">
          <cell r="C13">
            <v>20468</v>
          </cell>
          <cell r="D13">
            <v>10289.34</v>
          </cell>
          <cell r="E13">
            <v>6675.32</v>
          </cell>
          <cell r="F13">
            <v>9387.25</v>
          </cell>
          <cell r="G13">
            <v>8891.2099999999991</v>
          </cell>
          <cell r="H13">
            <v>8644.7199999999993</v>
          </cell>
          <cell r="I13">
            <v>4799</v>
          </cell>
          <cell r="J13">
            <v>38397.5</v>
          </cell>
          <cell r="K13">
            <v>8820.9647113987576</v>
          </cell>
        </row>
        <row r="14">
          <cell r="C14">
            <v>20469</v>
          </cell>
          <cell r="D14">
            <v>3180.47</v>
          </cell>
          <cell r="E14">
            <v>1865.65</v>
          </cell>
          <cell r="F14">
            <v>6290.06</v>
          </cell>
          <cell r="G14">
            <v>6748.38</v>
          </cell>
          <cell r="H14">
            <v>5618.66</v>
          </cell>
          <cell r="I14">
            <v>4150</v>
          </cell>
          <cell r="J14">
            <v>24672.75</v>
          </cell>
          <cell r="K14">
            <v>5668.0111226815216</v>
          </cell>
        </row>
        <row r="15">
          <cell r="C15">
            <v>20477</v>
          </cell>
          <cell r="D15" t="str">
            <v>.</v>
          </cell>
          <cell r="E15">
            <v>8940.6200000000008</v>
          </cell>
          <cell r="F15">
            <v>19913.53</v>
          </cell>
          <cell r="G15">
            <v>25155.55</v>
          </cell>
          <cell r="H15">
            <v>16007.56</v>
          </cell>
          <cell r="I15">
            <v>13647</v>
          </cell>
          <cell r="J15">
            <v>83664.259999999995</v>
          </cell>
          <cell r="K15">
            <v>19219.987891536966</v>
          </cell>
        </row>
        <row r="16">
          <cell r="C16">
            <v>20481</v>
          </cell>
          <cell r="D16">
            <v>3194.91</v>
          </cell>
          <cell r="E16">
            <v>2735.07</v>
          </cell>
          <cell r="F16">
            <v>7081.7</v>
          </cell>
          <cell r="G16">
            <v>7106.62</v>
          </cell>
          <cell r="H16">
            <v>5166.1000000000004</v>
          </cell>
          <cell r="I16">
            <v>3947</v>
          </cell>
          <cell r="J16">
            <v>26036.489999999998</v>
          </cell>
          <cell r="K16">
            <v>5981.2998111514198</v>
          </cell>
        </row>
        <row r="17">
          <cell r="C17">
            <v>20483</v>
          </cell>
          <cell r="D17">
            <v>5054</v>
          </cell>
          <cell r="E17">
            <v>6384.75</v>
          </cell>
          <cell r="F17">
            <v>16690.599999999999</v>
          </cell>
          <cell r="G17">
            <v>27053.55</v>
          </cell>
          <cell r="H17">
            <v>26547.25</v>
          </cell>
          <cell r="I17">
            <v>19399</v>
          </cell>
          <cell r="J17">
            <v>96075.15</v>
          </cell>
          <cell r="K17">
            <v>22071.111603420595</v>
          </cell>
        </row>
        <row r="18">
          <cell r="C18">
            <v>20492</v>
          </cell>
          <cell r="D18">
            <v>25</v>
          </cell>
          <cell r="E18">
            <v>868.15</v>
          </cell>
          <cell r="F18">
            <v>368.91</v>
          </cell>
          <cell r="G18" t="str">
            <v>.</v>
          </cell>
          <cell r="H18" t="str">
            <v>.</v>
          </cell>
          <cell r="I18">
            <v>1193</v>
          </cell>
          <cell r="J18">
            <v>2430.06</v>
          </cell>
          <cell r="K18">
            <v>558.25180041882072</v>
          </cell>
        </row>
        <row r="19">
          <cell r="C19">
            <v>20499</v>
          </cell>
          <cell r="D19">
            <v>7214.18</v>
          </cell>
          <cell r="E19">
            <v>9178.4</v>
          </cell>
          <cell r="F19">
            <v>14569.68</v>
          </cell>
          <cell r="G19">
            <v>11300.89</v>
          </cell>
          <cell r="H19">
            <v>9486.81</v>
          </cell>
          <cell r="I19">
            <v>9047</v>
          </cell>
          <cell r="J19">
            <v>53582.78</v>
          </cell>
          <cell r="K19">
            <v>12309.442320949103</v>
          </cell>
        </row>
        <row r="20">
          <cell r="C20">
            <v>20564</v>
          </cell>
          <cell r="D20">
            <v>144.44999999999999</v>
          </cell>
          <cell r="E20">
            <v>7960.55</v>
          </cell>
          <cell r="F20">
            <v>921.3</v>
          </cell>
          <cell r="G20">
            <v>1036.05</v>
          </cell>
          <cell r="H20">
            <v>583.04999999999995</v>
          </cell>
          <cell r="I20">
            <v>2508</v>
          </cell>
          <cell r="J20">
            <v>13008.949999999999</v>
          </cell>
          <cell r="K20">
            <v>2988.5145877296927</v>
          </cell>
        </row>
        <row r="21">
          <cell r="C21">
            <v>20657</v>
          </cell>
          <cell r="D21" t="str">
            <v>.</v>
          </cell>
          <cell r="E21" t="str">
            <v>.</v>
          </cell>
          <cell r="F21">
            <v>960</v>
          </cell>
          <cell r="G21">
            <v>864</v>
          </cell>
          <cell r="H21">
            <v>192</v>
          </cell>
          <cell r="J21">
            <v>2016</v>
          </cell>
          <cell r="K21">
            <v>463.13079909316741</v>
          </cell>
        </row>
        <row r="22">
          <cell r="C22">
            <v>20658</v>
          </cell>
          <cell r="D22" t="str">
            <v>.</v>
          </cell>
          <cell r="E22">
            <v>96</v>
          </cell>
          <cell r="F22">
            <v>672</v>
          </cell>
          <cell r="G22" t="str">
            <v>.</v>
          </cell>
          <cell r="H22">
            <v>15112.59</v>
          </cell>
          <cell r="I22">
            <v>11010</v>
          </cell>
          <cell r="J22">
            <v>26890.59</v>
          </cell>
          <cell r="K22">
            <v>6177.5101363029453</v>
          </cell>
        </row>
        <row r="23">
          <cell r="C23">
            <v>20683</v>
          </cell>
          <cell r="D23" t="str">
            <v>.</v>
          </cell>
          <cell r="E23">
            <v>3232</v>
          </cell>
          <cell r="F23">
            <v>1427</v>
          </cell>
          <cell r="G23">
            <v>391</v>
          </cell>
          <cell r="H23" t="str">
            <v>.</v>
          </cell>
          <cell r="J23">
            <v>5050</v>
          </cell>
          <cell r="K23">
            <v>1160.1242735220712</v>
          </cell>
        </row>
        <row r="24">
          <cell r="C24">
            <v>21537</v>
          </cell>
          <cell r="D24">
            <v>2196</v>
          </cell>
          <cell r="E24">
            <v>4727.2</v>
          </cell>
          <cell r="F24">
            <v>4782</v>
          </cell>
          <cell r="G24">
            <v>8198</v>
          </cell>
          <cell r="H24">
            <v>7435.43</v>
          </cell>
          <cell r="I24">
            <v>4176</v>
          </cell>
          <cell r="J24">
            <v>29318.63</v>
          </cell>
          <cell r="K24">
            <v>6735.2978870123579</v>
          </cell>
        </row>
        <row r="25">
          <cell r="C25">
            <v>21561</v>
          </cell>
          <cell r="D25" t="str">
            <v>.</v>
          </cell>
          <cell r="E25">
            <v>25</v>
          </cell>
          <cell r="F25" t="str">
            <v>.</v>
          </cell>
          <cell r="G25">
            <v>445.34</v>
          </cell>
          <cell r="H25">
            <v>732.68</v>
          </cell>
          <cell r="I25">
            <v>503</v>
          </cell>
          <cell r="J25">
            <v>1706.02</v>
          </cell>
          <cell r="K25">
            <v>391.91984418101464</v>
          </cell>
        </row>
        <row r="26">
          <cell r="C26">
            <v>23001</v>
          </cell>
          <cell r="D26">
            <v>6722.67</v>
          </cell>
          <cell r="E26">
            <v>6142.05</v>
          </cell>
          <cell r="F26">
            <v>13551.71</v>
          </cell>
          <cell r="G26">
            <v>12350.84</v>
          </cell>
          <cell r="H26">
            <v>11261.18</v>
          </cell>
          <cell r="I26">
            <v>9031</v>
          </cell>
          <cell r="J26">
            <v>52336.78</v>
          </cell>
          <cell r="K26">
            <v>12023.201757620685</v>
          </cell>
        </row>
        <row r="27">
          <cell r="C27">
            <v>23003</v>
          </cell>
          <cell r="D27">
            <v>7897.23</v>
          </cell>
          <cell r="E27">
            <v>6035.6</v>
          </cell>
          <cell r="F27">
            <v>8129.92</v>
          </cell>
          <cell r="G27">
            <v>10577.81</v>
          </cell>
          <cell r="H27">
            <v>8130.82</v>
          </cell>
          <cell r="I27">
            <v>6449</v>
          </cell>
          <cell r="J27">
            <v>39323.15</v>
          </cell>
          <cell r="K27">
            <v>9033.6120448216716</v>
          </cell>
        </row>
        <row r="28">
          <cell r="C28">
            <v>23005</v>
          </cell>
          <cell r="D28">
            <v>1630.41</v>
          </cell>
          <cell r="E28">
            <v>3389.1</v>
          </cell>
          <cell r="F28">
            <v>6263.02</v>
          </cell>
          <cell r="G28">
            <v>4475</v>
          </cell>
          <cell r="H28">
            <v>5118.6499999999996</v>
          </cell>
          <cell r="I28">
            <v>3314</v>
          </cell>
          <cell r="J28">
            <v>22559.77</v>
          </cell>
          <cell r="K28">
            <v>5182.6013429851519</v>
          </cell>
        </row>
        <row r="29">
          <cell r="C29">
            <v>23007</v>
          </cell>
          <cell r="D29">
            <v>10687.29</v>
          </cell>
          <cell r="E29">
            <v>14866.77</v>
          </cell>
          <cell r="F29">
            <v>17328.080000000002</v>
          </cell>
          <cell r="G29">
            <v>14872.77</v>
          </cell>
          <cell r="H29">
            <v>11698.48</v>
          </cell>
          <cell r="I29">
            <v>11322</v>
          </cell>
          <cell r="J29">
            <v>70088.100000000006</v>
          </cell>
          <cell r="K29">
            <v>16101.169523770752</v>
          </cell>
        </row>
        <row r="30">
          <cell r="C30">
            <v>23010</v>
          </cell>
          <cell r="D30">
            <v>3700.08</v>
          </cell>
          <cell r="E30">
            <v>3037.29</v>
          </cell>
          <cell r="F30">
            <v>6946.09</v>
          </cell>
          <cell r="G30">
            <v>4762.4799999999996</v>
          </cell>
          <cell r="H30">
            <v>7238.54</v>
          </cell>
          <cell r="I30">
            <v>4921</v>
          </cell>
          <cell r="J30">
            <v>26905.4</v>
          </cell>
          <cell r="K30">
            <v>6180.9124017466811</v>
          </cell>
        </row>
        <row r="31">
          <cell r="C31">
            <v>23015</v>
          </cell>
          <cell r="D31">
            <v>3311.8</v>
          </cell>
          <cell r="E31">
            <v>3491.03</v>
          </cell>
          <cell r="F31">
            <v>9179.7000000000007</v>
          </cell>
          <cell r="G31">
            <v>12738.45</v>
          </cell>
          <cell r="H31">
            <v>13855.8</v>
          </cell>
          <cell r="I31">
            <v>18183</v>
          </cell>
          <cell r="J31">
            <v>57447.979999999996</v>
          </cell>
          <cell r="K31">
            <v>13197.385358972371</v>
          </cell>
        </row>
        <row r="32">
          <cell r="C32">
            <v>23017</v>
          </cell>
          <cell r="D32">
            <v>8899.7000000000007</v>
          </cell>
          <cell r="E32">
            <v>9312.44</v>
          </cell>
          <cell r="F32">
            <v>11475.38</v>
          </cell>
          <cell r="G32">
            <v>12274.02</v>
          </cell>
          <cell r="H32">
            <v>7896.49</v>
          </cell>
          <cell r="I32">
            <v>10369</v>
          </cell>
          <cell r="J32">
            <v>51327.329999999994</v>
          </cell>
          <cell r="K32">
            <v>11791.303253084676</v>
          </cell>
        </row>
        <row r="33">
          <cell r="C33">
            <v>23034</v>
          </cell>
          <cell r="D33">
            <v>425.4</v>
          </cell>
          <cell r="E33">
            <v>463</v>
          </cell>
          <cell r="F33">
            <v>1725</v>
          </cell>
          <cell r="G33">
            <v>2620.34</v>
          </cell>
          <cell r="H33">
            <v>2935</v>
          </cell>
          <cell r="I33">
            <v>1055</v>
          </cell>
          <cell r="J33">
            <v>8798.34</v>
          </cell>
          <cell r="K33">
            <v>2021.2213466733031</v>
          </cell>
        </row>
        <row r="34">
          <cell r="C34">
            <v>23036</v>
          </cell>
          <cell r="D34">
            <v>1183</v>
          </cell>
          <cell r="E34">
            <v>1348.6</v>
          </cell>
          <cell r="F34">
            <v>1512.15</v>
          </cell>
          <cell r="G34">
            <v>750</v>
          </cell>
          <cell r="H34">
            <v>275</v>
          </cell>
          <cell r="I34">
            <v>171</v>
          </cell>
          <cell r="J34">
            <v>4056.75</v>
          </cell>
          <cell r="K34">
            <v>931.94735576448761</v>
          </cell>
        </row>
        <row r="35">
          <cell r="C35">
            <v>23200</v>
          </cell>
          <cell r="D35" t="str">
            <v>.</v>
          </cell>
          <cell r="E35" t="str">
            <v>.</v>
          </cell>
          <cell r="F35">
            <v>329.73</v>
          </cell>
          <cell r="G35" t="str">
            <v>.</v>
          </cell>
          <cell r="H35">
            <v>781.28</v>
          </cell>
          <cell r="I35">
            <v>593</v>
          </cell>
          <cell r="J35">
            <v>1704.01</v>
          </cell>
          <cell r="K35">
            <v>391.45809174739497</v>
          </cell>
        </row>
        <row r="36">
          <cell r="C36">
            <v>27553</v>
          </cell>
          <cell r="I36">
            <v>173</v>
          </cell>
          <cell r="J36">
            <v>173</v>
          </cell>
          <cell r="K36">
            <v>39.742871152340264</v>
          </cell>
        </row>
        <row r="37">
          <cell r="C37">
            <v>20488</v>
          </cell>
          <cell r="I37">
            <v>90</v>
          </cell>
          <cell r="J37">
            <v>90</v>
          </cell>
          <cell r="K37">
            <v>20.675482102373547</v>
          </cell>
        </row>
        <row r="38">
          <cell r="C38">
            <v>27613</v>
          </cell>
          <cell r="I38">
            <v>0</v>
          </cell>
          <cell r="J38">
            <v>0</v>
          </cell>
          <cell r="K38">
            <v>0</v>
          </cell>
        </row>
      </sheetData>
      <sheetData sheetId="5"/>
      <sheetData sheetId="6"/>
      <sheetData sheetId="7"/>
      <sheetData sheetId="8">
        <row r="15">
          <cell r="A15">
            <v>20657</v>
          </cell>
          <cell r="B15" t="str">
            <v>JIM ALLEN</v>
          </cell>
          <cell r="C15">
            <v>7558</v>
          </cell>
          <cell r="D15" t="str">
            <v>A F HAWKINS URGENT COMM CARE</v>
          </cell>
          <cell r="E15">
            <v>562615.21</v>
          </cell>
          <cell r="F15">
            <v>990877.36810300325</v>
          </cell>
          <cell r="G15">
            <v>19443.473364999998</v>
          </cell>
          <cell r="H15">
            <v>22071.20154286419</v>
          </cell>
          <cell r="I15">
            <v>47573.95</v>
          </cell>
          <cell r="J15">
            <v>26116.559701516326</v>
          </cell>
          <cell r="M15">
            <v>5228</v>
          </cell>
          <cell r="N15">
            <v>4313.5276984444754</v>
          </cell>
          <cell r="O15">
            <v>102081</v>
          </cell>
        </row>
        <row r="16">
          <cell r="A16">
            <v>20944</v>
          </cell>
          <cell r="B16" t="str">
            <v>JIM ALLEN</v>
          </cell>
          <cell r="C16">
            <v>100</v>
          </cell>
          <cell r="D16" t="str">
            <v xml:space="preserve">ADULT SYSTEMS OF CARE ADMIN </v>
          </cell>
          <cell r="F16">
            <v>0</v>
          </cell>
          <cell r="H16">
            <v>0</v>
          </cell>
          <cell r="J16">
            <v>0</v>
          </cell>
          <cell r="M16">
            <v>11673</v>
          </cell>
          <cell r="N16">
            <v>9631.1799586729849</v>
          </cell>
          <cell r="O16">
            <v>0</v>
          </cell>
        </row>
        <row r="17">
          <cell r="A17">
            <v>20658</v>
          </cell>
          <cell r="B17" t="str">
            <v>JIM ALLEN</v>
          </cell>
          <cell r="C17">
            <v>6864</v>
          </cell>
          <cell r="D17" t="str">
            <v>AUGUSTUS F HAWKINS COMP MHC</v>
          </cell>
          <cell r="E17">
            <v>1095506.7250000001</v>
          </cell>
          <cell r="F17">
            <v>1929405.3930876497</v>
          </cell>
          <cell r="G17">
            <v>416376.63662200002</v>
          </cell>
          <cell r="H17">
            <v>472648.71312379785</v>
          </cell>
          <cell r="I17">
            <v>1018783.06</v>
          </cell>
          <cell r="J17">
            <v>559278.94592278951</v>
          </cell>
          <cell r="K17">
            <v>20733.22</v>
          </cell>
          <cell r="L17">
            <v>49350.916424765252</v>
          </cell>
          <cell r="M17">
            <v>11154</v>
          </cell>
          <cell r="N17">
            <v>9202.9624997034589</v>
          </cell>
          <cell r="O17">
            <v>281185</v>
          </cell>
        </row>
        <row r="18">
          <cell r="A18">
            <v>20459</v>
          </cell>
          <cell r="B18" t="str">
            <v>JIM ALLEN</v>
          </cell>
          <cell r="C18">
            <v>7064</v>
          </cell>
          <cell r="D18" t="str">
            <v>COASTAL ASIAN PACIFIC MHS</v>
          </cell>
          <cell r="E18">
            <v>727537.81499999994</v>
          </cell>
          <cell r="F18">
            <v>1281338.9018093017</v>
          </cell>
          <cell r="G18">
            <v>117526.540356</v>
          </cell>
          <cell r="H18">
            <v>133409.90625173916</v>
          </cell>
          <cell r="I18">
            <v>287561.88</v>
          </cell>
          <cell r="J18">
            <v>157862.17051349056</v>
          </cell>
          <cell r="K18">
            <v>17445.060000000001</v>
          </cell>
          <cell r="L18">
            <v>41524.16740308622</v>
          </cell>
          <cell r="M18">
            <v>35817</v>
          </cell>
          <cell r="N18">
            <v>29551.955159752444</v>
          </cell>
          <cell r="O18">
            <v>153198</v>
          </cell>
        </row>
        <row r="19">
          <cell r="A19">
            <v>21561</v>
          </cell>
          <cell r="B19" t="str">
            <v>JIM ALLEN</v>
          </cell>
          <cell r="C19">
            <v>7398</v>
          </cell>
          <cell r="D19" t="str">
            <v>COMPTON CHILD FAM SRVCS CTR</v>
          </cell>
          <cell r="E19">
            <v>133.59</v>
          </cell>
          <cell r="F19">
            <v>235.27857983946117</v>
          </cell>
          <cell r="G19">
            <v>301547.36096000002</v>
          </cell>
          <cell r="H19">
            <v>342300.59894789674</v>
          </cell>
          <cell r="I19">
            <v>737820.8</v>
          </cell>
          <cell r="J19">
            <v>405039.75331500825</v>
          </cell>
          <cell r="K19">
            <v>33540.89</v>
          </cell>
          <cell r="L19">
            <v>79836.786529166435</v>
          </cell>
          <cell r="M19">
            <v>50329</v>
          </cell>
          <cell r="N19">
            <v>41525.542374715376</v>
          </cell>
          <cell r="O19">
            <v>67163</v>
          </cell>
        </row>
        <row r="20">
          <cell r="A20">
            <v>20465</v>
          </cell>
          <cell r="B20" t="str">
            <v>JIM ALLEN</v>
          </cell>
          <cell r="C20">
            <v>1938</v>
          </cell>
          <cell r="D20" t="str">
            <v>COMPTON MENTAL HEALTH CENTER</v>
          </cell>
          <cell r="E20">
            <v>513731.78499999997</v>
          </cell>
          <cell r="F20">
            <v>904783.92688967276</v>
          </cell>
          <cell r="G20">
            <v>5476.6944360000007</v>
          </cell>
          <cell r="H20">
            <v>6216.8535639948368</v>
          </cell>
          <cell r="I20">
            <v>13400.28</v>
          </cell>
          <cell r="J20">
            <v>7356.3202684880116</v>
          </cell>
          <cell r="L20">
            <v>0</v>
          </cell>
          <cell r="M20">
            <v>49224</v>
          </cell>
          <cell r="N20">
            <v>40613.826975560609</v>
          </cell>
          <cell r="O20">
            <v>90597</v>
          </cell>
        </row>
        <row r="21">
          <cell r="A21">
            <v>20564</v>
          </cell>
          <cell r="B21" t="str">
            <v>JIM ALLEN</v>
          </cell>
          <cell r="C21">
            <v>6859</v>
          </cell>
          <cell r="D21" t="str">
            <v>DMH AT HARBOR-UCLA MEDICAL CTR</v>
          </cell>
          <cell r="E21">
            <v>1771375.7150000001</v>
          </cell>
          <cell r="F21">
            <v>3119745.2098758151</v>
          </cell>
          <cell r="G21">
            <v>489635.58439900004</v>
          </cell>
          <cell r="H21">
            <v>555808.39199655107</v>
          </cell>
          <cell r="I21">
            <v>1198031.77</v>
          </cell>
          <cell r="J21">
            <v>657680.68965301965</v>
          </cell>
          <cell r="K21">
            <v>24770.99</v>
          </cell>
          <cell r="L21">
            <v>58961.948855445306</v>
          </cell>
          <cell r="M21">
            <v>60293</v>
          </cell>
          <cell r="N21">
            <v>49746.657521482928</v>
          </cell>
          <cell r="O21">
            <v>414794</v>
          </cell>
        </row>
        <row r="22">
          <cell r="A22">
            <v>20672</v>
          </cell>
          <cell r="B22" t="str">
            <v>JIM ALLEN</v>
          </cell>
          <cell r="C22">
            <v>6701</v>
          </cell>
          <cell r="D22" t="str">
            <v>FORENSIC OUTPATIENT PROGRAM (MIS)</v>
          </cell>
          <cell r="F22">
            <v>0</v>
          </cell>
          <cell r="H22">
            <v>0</v>
          </cell>
          <cell r="J22">
            <v>0</v>
          </cell>
          <cell r="L22">
            <v>0</v>
          </cell>
        </row>
        <row r="23">
          <cell r="A23">
            <v>20673</v>
          </cell>
          <cell r="B23" t="str">
            <v>JIM ALLEN</v>
          </cell>
          <cell r="C23">
            <v>6702</v>
          </cell>
          <cell r="D23" t="str">
            <v>FORENSIC INPATIENT PROGRAM (MIS)</v>
          </cell>
          <cell r="F23">
            <v>0</v>
          </cell>
          <cell r="H23">
            <v>0</v>
          </cell>
          <cell r="J23">
            <v>0</v>
          </cell>
          <cell r="L23">
            <v>0</v>
          </cell>
        </row>
        <row r="24">
          <cell r="A24" t="str">
            <v>????</v>
          </cell>
          <cell r="B24" t="str">
            <v>JIM ALLEN</v>
          </cell>
          <cell r="C24">
            <v>7069</v>
          </cell>
          <cell r="D24" t="str">
            <v>FORENSIC SYBIL BRAND-OUTPT (MIS)</v>
          </cell>
          <cell r="F24">
            <v>0</v>
          </cell>
          <cell r="H24">
            <v>0</v>
          </cell>
          <cell r="J24">
            <v>0</v>
          </cell>
          <cell r="L24">
            <v>0</v>
          </cell>
        </row>
        <row r="25">
          <cell r="A25">
            <v>23005</v>
          </cell>
          <cell r="B25" t="str">
            <v>JIM ALLEN</v>
          </cell>
          <cell r="C25">
            <v>7207</v>
          </cell>
          <cell r="D25" t="str">
            <v>LONG BEACH ASIAN PAC MH PROG</v>
          </cell>
          <cell r="E25">
            <v>1346954.395</v>
          </cell>
          <cell r="F25">
            <v>2372254.7882634974</v>
          </cell>
          <cell r="G25">
            <v>81583.067373999991</v>
          </cell>
          <cell r="H25">
            <v>92608.778724583695</v>
          </cell>
          <cell r="I25">
            <v>199616.02</v>
          </cell>
          <cell r="J25">
            <v>109582.7381100177</v>
          </cell>
          <cell r="K25">
            <v>4173.33</v>
          </cell>
          <cell r="L25">
            <v>9933.703498200739</v>
          </cell>
          <cell r="M25">
            <v>8235</v>
          </cell>
          <cell r="N25">
            <v>6794.5486986783199</v>
          </cell>
          <cell r="O25">
            <v>252216</v>
          </cell>
        </row>
        <row r="26">
          <cell r="A26">
            <v>23034</v>
          </cell>
          <cell r="B26" t="str">
            <v>JIM ALLEN</v>
          </cell>
          <cell r="C26">
            <v>1926</v>
          </cell>
          <cell r="D26" t="str">
            <v>LONG BEACH CHILD &amp; ADOL CLINIC</v>
          </cell>
          <cell r="E26">
            <v>4508.37</v>
          </cell>
          <cell r="F26">
            <v>7940.1369188624267</v>
          </cell>
          <cell r="G26">
            <v>584966.58002600004</v>
          </cell>
          <cell r="H26">
            <v>664023.09099950467</v>
          </cell>
          <cell r="I26">
            <v>1431285.98</v>
          </cell>
          <cell r="J26">
            <v>785729.70599694375</v>
          </cell>
          <cell r="K26">
            <v>84185.919999999998</v>
          </cell>
          <cell r="L26">
            <v>200386.25462238729</v>
          </cell>
          <cell r="M26">
            <v>22344</v>
          </cell>
          <cell r="N26">
            <v>18435.627944537751</v>
          </cell>
          <cell r="O26">
            <v>132691</v>
          </cell>
        </row>
        <row r="27">
          <cell r="A27">
            <v>23007</v>
          </cell>
          <cell r="B27" t="str">
            <v>JIM ALLEN</v>
          </cell>
          <cell r="C27">
            <v>1927</v>
          </cell>
          <cell r="D27" t="str">
            <v>LONG BEACH MHS ADULT CLINIC</v>
          </cell>
          <cell r="E27">
            <v>1338070.08</v>
          </cell>
          <cell r="F27">
            <v>2356607.7412087298</v>
          </cell>
          <cell r="G27">
            <v>27026.816038000001</v>
          </cell>
          <cell r="H27">
            <v>30679.410650485504</v>
          </cell>
          <cell r="I27">
            <v>66128.740000000005</v>
          </cell>
          <cell r="J27">
            <v>36302.539229894741</v>
          </cell>
          <cell r="L27">
            <v>0</v>
          </cell>
          <cell r="M27">
            <v>41497</v>
          </cell>
          <cell r="N27">
            <v>34238.419835950728</v>
          </cell>
          <cell r="O27">
            <v>238687</v>
          </cell>
        </row>
        <row r="28">
          <cell r="A28">
            <v>27498</v>
          </cell>
          <cell r="B28" t="str">
            <v>JIM ALLEN</v>
          </cell>
          <cell r="C28">
            <v>1700</v>
          </cell>
          <cell r="D28" t="str">
            <v xml:space="preserve">OLDER ADULT BUREAU ADMIN </v>
          </cell>
          <cell r="F28">
            <v>0</v>
          </cell>
          <cell r="H28">
            <v>0</v>
          </cell>
          <cell r="J28">
            <v>0</v>
          </cell>
          <cell r="L28">
            <v>0</v>
          </cell>
          <cell r="M28">
            <v>13685</v>
          </cell>
          <cell r="N28">
            <v>11291.244558762939</v>
          </cell>
          <cell r="O28">
            <v>0</v>
          </cell>
        </row>
        <row r="29">
          <cell r="A29">
            <v>20464</v>
          </cell>
          <cell r="B29" t="str">
            <v>JIM ALLEN</v>
          </cell>
          <cell r="C29">
            <v>1928</v>
          </cell>
          <cell r="D29" t="str">
            <v>SAN PEDRO MENTAL HEALTH SRVCS</v>
          </cell>
          <cell r="E29">
            <v>880925.87</v>
          </cell>
          <cell r="F29">
            <v>1551485.7971213548</v>
          </cell>
          <cell r="G29">
            <v>13036.900602</v>
          </cell>
          <cell r="H29">
            <v>14798.799333815916</v>
          </cell>
          <cell r="I29">
            <v>31898.46</v>
          </cell>
          <cell r="J29">
            <v>17511.222737999062</v>
          </cell>
          <cell r="L29">
            <v>0</v>
          </cell>
          <cell r="M29">
            <v>75770</v>
          </cell>
          <cell r="N29">
            <v>62516.448682314061</v>
          </cell>
          <cell r="O29">
            <v>156128</v>
          </cell>
        </row>
        <row r="30">
          <cell r="A30">
            <v>23003</v>
          </cell>
          <cell r="B30" t="str">
            <v>JIM ALLEN</v>
          </cell>
          <cell r="C30">
            <v>1935</v>
          </cell>
          <cell r="D30" t="str">
            <v>SOUTH BAY MHS</v>
          </cell>
          <cell r="E30">
            <v>976865.63</v>
          </cell>
          <cell r="F30">
            <v>1720454.8103928478</v>
          </cell>
          <cell r="G30">
            <v>17094.098198</v>
          </cell>
          <cell r="H30">
            <v>19404.315239309071</v>
          </cell>
          <cell r="I30">
            <v>41825.54</v>
          </cell>
          <cell r="J30">
            <v>22960.868552183685</v>
          </cell>
          <cell r="L30">
            <v>0</v>
          </cell>
          <cell r="M30">
            <v>145759</v>
          </cell>
          <cell r="N30">
            <v>120263.09942570166</v>
          </cell>
          <cell r="O30">
            <v>173693</v>
          </cell>
        </row>
        <row r="31">
          <cell r="A31" t="str">
            <v>NGA?</v>
          </cell>
          <cell r="B31" t="str">
            <v>JIM ALLEN</v>
          </cell>
          <cell r="C31">
            <v>7532</v>
          </cell>
          <cell r="D31" t="str">
            <v xml:space="preserve">SOUTH LOS ANGELES FAMILY SVCS </v>
          </cell>
          <cell r="F31">
            <v>0</v>
          </cell>
          <cell r="H31">
            <v>0</v>
          </cell>
          <cell r="J31">
            <v>0</v>
          </cell>
          <cell r="L31">
            <v>0</v>
          </cell>
          <cell r="N31">
            <v>0</v>
          </cell>
          <cell r="O31">
            <v>0</v>
          </cell>
        </row>
        <row r="32">
          <cell r="A32">
            <v>23010</v>
          </cell>
          <cell r="B32" t="str">
            <v>JIM ALLEN</v>
          </cell>
          <cell r="C32">
            <v>1908</v>
          </cell>
          <cell r="D32" t="str">
            <v>WEST CENTRAL FAMILY MHS</v>
          </cell>
          <cell r="E32">
            <v>671300.09499999997</v>
          </cell>
          <cell r="F32">
            <v>1182293.0832973679</v>
          </cell>
          <cell r="G32">
            <v>7926.6874560000006</v>
          </cell>
          <cell r="H32">
            <v>8997.9559271337748</v>
          </cell>
          <cell r="I32">
            <v>19394.88</v>
          </cell>
          <cell r="J32">
            <v>10647.161764447665</v>
          </cell>
          <cell r="L32">
            <v>0</v>
          </cell>
          <cell r="M32">
            <v>69334</v>
          </cell>
          <cell r="N32">
            <v>57206.222158368262</v>
          </cell>
          <cell r="O32">
            <v>118548</v>
          </cell>
        </row>
        <row r="33">
          <cell r="A33">
            <v>20489</v>
          </cell>
          <cell r="B33" t="str">
            <v>OLIVIA CELLIS</v>
          </cell>
          <cell r="C33">
            <v>7437</v>
          </cell>
          <cell r="D33" t="str">
            <v>AB3632 ASSESSMENT UNIT</v>
          </cell>
          <cell r="E33">
            <v>332.88</v>
          </cell>
          <cell r="F33">
            <v>586.26793664914919</v>
          </cell>
          <cell r="G33">
            <v>354022.07867399999</v>
          </cell>
          <cell r="H33">
            <v>401867.12025964068</v>
          </cell>
          <cell r="I33">
            <v>866215.02</v>
          </cell>
          <cell r="J33">
            <v>475524.02699755132</v>
          </cell>
          <cell r="K33">
            <v>41692.67</v>
          </cell>
          <cell r="L33">
            <v>99240.324112478294</v>
          </cell>
          <cell r="M33">
            <v>32824</v>
          </cell>
          <cell r="N33">
            <v>27082.485304847258</v>
          </cell>
          <cell r="O33">
            <v>79082</v>
          </cell>
        </row>
        <row r="34">
          <cell r="A34">
            <v>20468</v>
          </cell>
          <cell r="B34" t="str">
            <v>OLIVIA CELLIS</v>
          </cell>
          <cell r="C34">
            <v>1904</v>
          </cell>
          <cell r="D34" t="str">
            <v>ANTELOPE VALLEY MHS</v>
          </cell>
          <cell r="E34">
            <v>604840.18500000006</v>
          </cell>
          <cell r="F34">
            <v>1065243.9535641663</v>
          </cell>
          <cell r="G34">
            <v>11808.426055000002</v>
          </cell>
          <cell r="H34">
            <v>13404.30006878628</v>
          </cell>
          <cell r="I34">
            <v>28892.65</v>
          </cell>
          <cell r="J34">
            <v>15861.13027528754</v>
          </cell>
          <cell r="L34">
            <v>0</v>
          </cell>
          <cell r="M34">
            <v>49322</v>
          </cell>
          <cell r="N34">
            <v>40694.684992861214</v>
          </cell>
          <cell r="O34">
            <v>107805</v>
          </cell>
        </row>
        <row r="35">
          <cell r="A35">
            <v>23015</v>
          </cell>
          <cell r="B35" t="str">
            <v>OLIVIA CELLIS</v>
          </cell>
          <cell r="C35">
            <v>1917</v>
          </cell>
          <cell r="D35" t="str">
            <v>ARCADIA MHS</v>
          </cell>
          <cell r="E35">
            <v>1077463.04</v>
          </cell>
          <cell r="F35">
            <v>1897626.8723759905</v>
          </cell>
          <cell r="G35">
            <v>12864.968686</v>
          </cell>
          <cell r="H35">
            <v>14603.631325587628</v>
          </cell>
          <cell r="I35">
            <v>31477.78</v>
          </cell>
          <cell r="J35">
            <v>17280.283025504432</v>
          </cell>
          <cell r="K35">
            <v>3481.55</v>
          </cell>
          <cell r="L35">
            <v>8287.0718141533944</v>
          </cell>
          <cell r="M35">
            <v>86368</v>
          </cell>
          <cell r="N35">
            <v>71260.665696107972</v>
          </cell>
          <cell r="O35">
            <v>190608</v>
          </cell>
        </row>
        <row r="36">
          <cell r="A36">
            <v>20941</v>
          </cell>
          <cell r="B36" t="str">
            <v>OLIVIA CELLIS</v>
          </cell>
          <cell r="C36">
            <v>7171</v>
          </cell>
          <cell r="D36" t="str">
            <v>COUNTYWIDE CHILDRENS CASE MNGM</v>
          </cell>
          <cell r="E36">
            <v>1419.5250000000001</v>
          </cell>
          <cell r="F36">
            <v>2500.0660681683598</v>
          </cell>
          <cell r="G36">
            <v>1091059.9780280001</v>
          </cell>
          <cell r="H36">
            <v>1238513.5216507632</v>
          </cell>
          <cell r="I36">
            <v>2669586.44</v>
          </cell>
          <cell r="J36">
            <v>1465516.6039107207</v>
          </cell>
          <cell r="K36">
            <v>37898.050000000003</v>
          </cell>
          <cell r="L36">
            <v>90208.057321128828</v>
          </cell>
          <cell r="M36">
            <v>547994</v>
          </cell>
          <cell r="N36">
            <v>452139.88094517641</v>
          </cell>
          <cell r="O36">
            <v>235907</v>
          </cell>
        </row>
        <row r="37">
          <cell r="A37">
            <v>20597</v>
          </cell>
          <cell r="B37" t="str">
            <v>OLIVIA CELLIS</v>
          </cell>
          <cell r="C37">
            <v>300</v>
          </cell>
          <cell r="D37" t="str">
            <v>DMH CHILDREN &amp; FAMILY SERVICES</v>
          </cell>
          <cell r="F37">
            <v>0</v>
          </cell>
          <cell r="H37">
            <v>0</v>
          </cell>
          <cell r="J37">
            <v>0</v>
          </cell>
          <cell r="L37">
            <v>0</v>
          </cell>
          <cell r="N37">
            <v>0</v>
          </cell>
          <cell r="O37">
            <v>0</v>
          </cell>
        </row>
        <row r="38">
          <cell r="A38">
            <v>18213</v>
          </cell>
          <cell r="B38" t="str">
            <v>OLIVIA CELLIS</v>
          </cell>
          <cell r="C38">
            <v>7170</v>
          </cell>
          <cell r="D38" t="str">
            <v>DMH/DPSS CO-LOCATED PROGRAM</v>
          </cell>
          <cell r="F38">
            <v>0</v>
          </cell>
          <cell r="H38">
            <v>0</v>
          </cell>
          <cell r="J38">
            <v>0</v>
          </cell>
          <cell r="L38">
            <v>0</v>
          </cell>
          <cell r="M38">
            <v>321750</v>
          </cell>
          <cell r="N38">
            <v>265470.07210683054</v>
          </cell>
          <cell r="O38">
            <v>0</v>
          </cell>
        </row>
        <row r="39">
          <cell r="A39">
            <v>21537</v>
          </cell>
          <cell r="B39" t="str">
            <v>OLIVIA CELLIS</v>
          </cell>
          <cell r="C39">
            <v>7386</v>
          </cell>
          <cell r="D39" t="str">
            <v>PALMDALE MENTAL HEALTH CENTER</v>
          </cell>
          <cell r="E39">
            <v>326512.72499999998</v>
          </cell>
          <cell r="F39">
            <v>575053.89802764077</v>
          </cell>
          <cell r="G39">
            <v>13262.952572</v>
          </cell>
          <cell r="H39">
            <v>15055.401561996634</v>
          </cell>
          <cell r="I39">
            <v>32451.56</v>
          </cell>
          <cell r="J39">
            <v>17814.856747176538</v>
          </cell>
          <cell r="L39">
            <v>0</v>
          </cell>
          <cell r="M39">
            <v>61004</v>
          </cell>
          <cell r="N39">
            <v>50333.290687816909</v>
          </cell>
          <cell r="O39">
            <v>59664</v>
          </cell>
        </row>
        <row r="40">
          <cell r="A40">
            <v>18674</v>
          </cell>
          <cell r="B40" t="str">
            <v>OLIVIA CELLIS</v>
          </cell>
          <cell r="C40">
            <v>1939</v>
          </cell>
          <cell r="D40" t="str">
            <v>SECTOR II AB3632 PROGRAM</v>
          </cell>
          <cell r="E40">
            <v>1950</v>
          </cell>
          <cell r="F40">
            <v>3434.3381292533068</v>
          </cell>
          <cell r="G40">
            <v>508175.92885199998</v>
          </cell>
          <cell r="H40">
            <v>576854.40941404062</v>
          </cell>
          <cell r="I40">
            <v>1243395.96</v>
          </cell>
          <cell r="J40">
            <v>682584.16259243141</v>
          </cell>
          <cell r="K40">
            <v>47434.86</v>
          </cell>
          <cell r="L40">
            <v>112908.35728750478</v>
          </cell>
          <cell r="O40">
            <v>112693</v>
          </cell>
        </row>
        <row r="41">
          <cell r="L41">
            <v>0</v>
          </cell>
        </row>
        <row r="42">
          <cell r="A42" t="str">
            <v>a</v>
          </cell>
          <cell r="B42" t="str">
            <v>ROBIN KAY</v>
          </cell>
          <cell r="C42">
            <v>7593</v>
          </cell>
          <cell r="D42" t="str">
            <v>DMH URGENT CMM SVC HILLVIEW</v>
          </cell>
          <cell r="E42">
            <v>16611.54</v>
          </cell>
          <cell r="F42">
            <v>29256.228311598199</v>
          </cell>
          <cell r="G42">
            <v>649.56325800000002</v>
          </cell>
          <cell r="H42">
            <v>737.34981980970201</v>
          </cell>
          <cell r="I42">
            <v>1589.34</v>
          </cell>
          <cell r="J42">
            <v>872.49625049019369</v>
          </cell>
          <cell r="L42">
            <v>0</v>
          </cell>
          <cell r="M42">
            <v>1655</v>
          </cell>
          <cell r="N42">
            <v>1365.5103942091826</v>
          </cell>
          <cell r="O42">
            <v>3030</v>
          </cell>
        </row>
        <row r="43">
          <cell r="A43" t="str">
            <v>b</v>
          </cell>
          <cell r="B43" t="str">
            <v>ROBIN KAY</v>
          </cell>
          <cell r="C43">
            <v>7591</v>
          </cell>
          <cell r="D43" t="str">
            <v>DMH URGENT COMM SRVCS  SFMHC</v>
          </cell>
          <cell r="E43">
            <v>12683.29</v>
          </cell>
          <cell r="F43">
            <v>22337.798180193422</v>
          </cell>
          <cell r="G43">
            <v>419.93925000000002</v>
          </cell>
          <cell r="H43">
            <v>476.69280321043254</v>
          </cell>
          <cell r="I43">
            <v>1027.5</v>
          </cell>
          <cell r="J43">
            <v>564.06426402070929</v>
          </cell>
          <cell r="L43">
            <v>0</v>
          </cell>
          <cell r="M43">
            <v>849</v>
          </cell>
          <cell r="N43">
            <v>700.49445600217291</v>
          </cell>
          <cell r="O43">
            <v>2297</v>
          </cell>
        </row>
        <row r="44">
          <cell r="A44" t="str">
            <v>c</v>
          </cell>
          <cell r="B44" t="str">
            <v>ROBIN KAY</v>
          </cell>
          <cell r="C44">
            <v>7592</v>
          </cell>
          <cell r="D44" t="str">
            <v>DMH URGENT COMM SRVCS OVMC</v>
          </cell>
          <cell r="E44">
            <v>2809.8</v>
          </cell>
          <cell r="F44">
            <v>4948.6170643979185</v>
          </cell>
          <cell r="G44">
            <v>86.820141000000007</v>
          </cell>
          <cell r="H44">
            <v>98.553627431622559</v>
          </cell>
          <cell r="I44">
            <v>212.43</v>
          </cell>
          <cell r="J44">
            <v>116.61719864323044</v>
          </cell>
          <cell r="L44">
            <v>0</v>
          </cell>
          <cell r="M44">
            <v>8763</v>
          </cell>
          <cell r="N44">
            <v>7230.1918939305551</v>
          </cell>
          <cell r="O44">
            <v>508</v>
          </cell>
        </row>
        <row r="45">
          <cell r="A45">
            <v>27553</v>
          </cell>
          <cell r="D45" t="str">
            <v>Total</v>
          </cell>
          <cell r="F45">
            <v>56542.643556189541</v>
          </cell>
          <cell r="H45">
            <v>1312.5962504517572</v>
          </cell>
          <cell r="J45">
            <v>1553.1777131541335</v>
          </cell>
          <cell r="L45">
            <v>0</v>
          </cell>
          <cell r="N45">
            <v>9296.196744141911</v>
          </cell>
          <cell r="O45">
            <v>5835</v>
          </cell>
          <cell r="P45">
            <v>0</v>
          </cell>
        </row>
        <row r="47">
          <cell r="A47" t="str">
            <v>a</v>
          </cell>
          <cell r="B47" t="str">
            <v>ROBIN KAY</v>
          </cell>
          <cell r="C47">
            <v>7191</v>
          </cell>
          <cell r="D47" t="str">
            <v>EDMUND D EDELMAN W MHC CH &amp; FM</v>
          </cell>
          <cell r="E47">
            <v>421.57499999999999</v>
          </cell>
          <cell r="F47">
            <v>742.47748555895532</v>
          </cell>
          <cell r="G47">
            <v>274817.939564</v>
          </cell>
          <cell r="H47">
            <v>311958.77494965849</v>
          </cell>
          <cell r="I47">
            <v>672419.72</v>
          </cell>
          <cell r="J47">
            <v>369136.67588789435</v>
          </cell>
          <cell r="K47">
            <v>34547.440000000002</v>
          </cell>
          <cell r="L47">
            <v>82232.659670306486</v>
          </cell>
          <cell r="M47">
            <v>46394</v>
          </cell>
          <cell r="N47">
            <v>38278.845455553368</v>
          </cell>
          <cell r="O47">
            <v>61608</v>
          </cell>
        </row>
        <row r="48">
          <cell r="A48" t="str">
            <v>b</v>
          </cell>
          <cell r="B48" t="str">
            <v>ROBIN KAY</v>
          </cell>
          <cell r="C48">
            <v>1906</v>
          </cell>
          <cell r="D48" t="str">
            <v>EDMUND D. EDELMAN WESTSIDE MHC</v>
          </cell>
          <cell r="E48">
            <v>1642372.4750000001</v>
          </cell>
          <cell r="F48">
            <v>2892544.8273480125</v>
          </cell>
          <cell r="G48">
            <v>31226.960546000002</v>
          </cell>
          <cell r="H48">
            <v>35447.192322256895</v>
          </cell>
          <cell r="I48">
            <v>76405.58</v>
          </cell>
          <cell r="J48">
            <v>41944.191970584361</v>
          </cell>
          <cell r="L48">
            <v>0</v>
          </cell>
          <cell r="M48">
            <v>106495</v>
          </cell>
          <cell r="N48">
            <v>87867.087269671858</v>
          </cell>
          <cell r="O48">
            <v>292555</v>
          </cell>
        </row>
        <row r="49">
          <cell r="A49">
            <v>18588</v>
          </cell>
          <cell r="D49" t="str">
            <v>Total</v>
          </cell>
          <cell r="F49">
            <v>2893287.3048335714</v>
          </cell>
          <cell r="H49">
            <v>347405.9672719154</v>
          </cell>
          <cell r="J49">
            <v>411080.86785847868</v>
          </cell>
          <cell r="L49">
            <v>82232.659670306486</v>
          </cell>
          <cell r="N49">
            <v>126145.93272522523</v>
          </cell>
          <cell r="O49">
            <v>354163</v>
          </cell>
          <cell r="P49">
            <v>0</v>
          </cell>
        </row>
        <row r="51">
          <cell r="A51">
            <v>18716</v>
          </cell>
          <cell r="B51" t="str">
            <v>ROBIN KAY</v>
          </cell>
          <cell r="C51">
            <v>7241</v>
          </cell>
          <cell r="D51" t="str">
            <v>LAC-DMH OLDER ADULT SERVICES</v>
          </cell>
          <cell r="E51">
            <v>382353.78499999997</v>
          </cell>
          <cell r="F51">
            <v>673401.11932811339</v>
          </cell>
          <cell r="H51">
            <v>0</v>
          </cell>
          <cell r="J51">
            <v>0</v>
          </cell>
          <cell r="M51">
            <v>112671</v>
          </cell>
          <cell r="N51">
            <v>92962.792523228287</v>
          </cell>
          <cell r="O51">
            <v>66560</v>
          </cell>
        </row>
        <row r="52">
          <cell r="A52">
            <v>20452</v>
          </cell>
          <cell r="B52" t="str">
            <v>ROBIN KAY</v>
          </cell>
          <cell r="C52">
            <v>6840</v>
          </cell>
          <cell r="D52" t="str">
            <v>SAN FERNANDO MHS</v>
          </cell>
          <cell r="E52">
            <v>1387639.885</v>
          </cell>
          <cell r="F52">
            <v>2443910.0342195765</v>
          </cell>
          <cell r="G52">
            <v>160925.68630500001</v>
          </cell>
          <cell r="H52">
            <v>182674.31899564795</v>
          </cell>
          <cell r="I52">
            <v>393750.15</v>
          </cell>
          <cell r="J52">
            <v>216156.09592972643</v>
          </cell>
          <cell r="K52">
            <v>25060.84</v>
          </cell>
          <cell r="L52">
            <v>59651.873677818199</v>
          </cell>
          <cell r="M52">
            <v>84938</v>
          </cell>
          <cell r="N52">
            <v>70080.798708966497</v>
          </cell>
          <cell r="O52">
            <v>278014</v>
          </cell>
        </row>
        <row r="53">
          <cell r="A53">
            <v>20469</v>
          </cell>
          <cell r="B53" t="str">
            <v>ROBIN KAY</v>
          </cell>
          <cell r="C53">
            <v>1905</v>
          </cell>
          <cell r="D53" t="str">
            <v>SANTA CLARITA VALLEY MH CENTER</v>
          </cell>
          <cell r="E53">
            <v>560598.21499999997</v>
          </cell>
          <cell r="F53">
            <v>987325.03844402207</v>
          </cell>
          <cell r="G53">
            <v>10739.005287</v>
          </cell>
          <cell r="H53">
            <v>12190.350232686478</v>
          </cell>
          <cell r="I53">
            <v>26276.01</v>
          </cell>
          <cell r="J53">
            <v>14424.679554307344</v>
          </cell>
          <cell r="K53">
            <v>485.55</v>
          </cell>
          <cell r="L53">
            <v>1155.746066942075</v>
          </cell>
          <cell r="M53">
            <v>37884</v>
          </cell>
          <cell r="N53">
            <v>31257.399259347843</v>
          </cell>
          <cell r="O53">
            <v>99918</v>
          </cell>
        </row>
        <row r="54">
          <cell r="A54">
            <v>20492</v>
          </cell>
          <cell r="B54" t="str">
            <v>ROBIN KAY</v>
          </cell>
          <cell r="C54">
            <v>7340</v>
          </cell>
          <cell r="D54" t="str">
            <v>VALY COORDINATED CHILDRN SRVCS</v>
          </cell>
          <cell r="E54">
            <v>3578.59</v>
          </cell>
          <cell r="F54">
            <v>6302.6092748536375</v>
          </cell>
          <cell r="G54">
            <v>512342.60491699999</v>
          </cell>
          <cell r="H54">
            <v>581584.19948128168</v>
          </cell>
          <cell r="I54">
            <v>1253590.9099999999</v>
          </cell>
          <cell r="J54">
            <v>688180.86037197197</v>
          </cell>
          <cell r="K54">
            <v>301920.28999999998</v>
          </cell>
          <cell r="L54">
            <v>718655.51992073038</v>
          </cell>
          <cell r="M54">
            <v>102205</v>
          </cell>
          <cell r="N54">
            <v>84327.486308247448</v>
          </cell>
          <cell r="O54">
            <v>136015</v>
          </cell>
        </row>
        <row r="55">
          <cell r="A55">
            <v>20499</v>
          </cell>
          <cell r="B55" t="str">
            <v>ROBIN KAY</v>
          </cell>
          <cell r="C55">
            <v>6841</v>
          </cell>
          <cell r="D55" t="str">
            <v>WEST VALLEY MENTAL HEALTH CTR</v>
          </cell>
          <cell r="E55">
            <v>946428.77500000002</v>
          </cell>
          <cell r="F55">
            <v>1666849.4505666662</v>
          </cell>
          <cell r="G55">
            <v>22543.892</v>
          </cell>
          <cell r="H55">
            <v>25590.632627822342</v>
          </cell>
          <cell r="I55">
            <v>55160</v>
          </cell>
          <cell r="J55">
            <v>30281.055769715156</v>
          </cell>
          <cell r="L55">
            <v>0</v>
          </cell>
          <cell r="M55">
            <v>93392</v>
          </cell>
          <cell r="N55">
            <v>77056.040323857393</v>
          </cell>
          <cell r="O55">
            <v>169555</v>
          </cell>
        </row>
        <row r="56">
          <cell r="A56" t="str">
            <v>20592-594</v>
          </cell>
          <cell r="B56" t="str">
            <v>SANDRA THOMAS</v>
          </cell>
          <cell r="C56">
            <v>7608</v>
          </cell>
          <cell r="D56" t="str">
            <v>AUGUSTUS F HWKNS SPCL FC MHS</v>
          </cell>
          <cell r="F56">
            <v>0</v>
          </cell>
          <cell r="H56">
            <v>0</v>
          </cell>
          <cell r="J56">
            <v>0</v>
          </cell>
          <cell r="L56">
            <v>0</v>
          </cell>
          <cell r="O56">
            <v>0</v>
          </cell>
        </row>
        <row r="57">
          <cell r="A57">
            <v>20444</v>
          </cell>
          <cell r="B57" t="str">
            <v>SANDRA THOMAS</v>
          </cell>
          <cell r="C57">
            <v>6821</v>
          </cell>
          <cell r="D57" t="str">
            <v>BARRY J NIDORF JUV HALL MH UNT</v>
          </cell>
          <cell r="E57">
            <v>74.400000000000006</v>
          </cell>
          <cell r="F57">
            <v>131.0332086238185</v>
          </cell>
          <cell r="G57">
            <v>130079.454331</v>
          </cell>
          <cell r="H57">
            <v>147659.30959091778</v>
          </cell>
          <cell r="I57">
            <v>318276.13</v>
          </cell>
          <cell r="J57">
            <v>174723.30026648138</v>
          </cell>
          <cell r="L57">
            <v>0</v>
          </cell>
          <cell r="O57">
            <v>27716</v>
          </cell>
        </row>
        <row r="58">
          <cell r="A58">
            <v>20443</v>
          </cell>
          <cell r="B58" t="str">
            <v>SANDRA THOMAS</v>
          </cell>
          <cell r="C58">
            <v>1957</v>
          </cell>
          <cell r="D58" t="str">
            <v>CENTRAL JUVENILE HALL</v>
          </cell>
          <cell r="E58">
            <v>5262.78</v>
          </cell>
          <cell r="F58">
            <v>9268.8030871137016</v>
          </cell>
          <cell r="G58">
            <v>222373.649565</v>
          </cell>
          <cell r="H58">
            <v>252426.79356900844</v>
          </cell>
          <cell r="I58">
            <v>544099.94999999995</v>
          </cell>
          <cell r="J58">
            <v>298693.27284715784</v>
          </cell>
          <cell r="L58">
            <v>0</v>
          </cell>
          <cell r="O58">
            <v>48275</v>
          </cell>
        </row>
        <row r="59">
          <cell r="A59" t="str">
            <v>20592-594</v>
          </cell>
          <cell r="B59" t="str">
            <v>SANDRA THOMAS</v>
          </cell>
          <cell r="C59">
            <v>7611</v>
          </cell>
          <cell r="D59" t="str">
            <v>CENTURY SPCLZD FSTR CR MHS</v>
          </cell>
          <cell r="F59">
            <v>0</v>
          </cell>
          <cell r="H59">
            <v>0</v>
          </cell>
          <cell r="J59">
            <v>0</v>
          </cell>
          <cell r="L59">
            <v>0</v>
          </cell>
          <cell r="O59">
            <v>0</v>
          </cell>
        </row>
        <row r="60">
          <cell r="A60">
            <v>20442</v>
          </cell>
          <cell r="B60" t="str">
            <v>SANDRA THOMAS</v>
          </cell>
          <cell r="C60">
            <v>7195</v>
          </cell>
          <cell r="D60" t="str">
            <v>CHALLENGER MENTAL HEALTH UNIT</v>
          </cell>
          <cell r="F60">
            <v>0</v>
          </cell>
          <cell r="H60">
            <v>0</v>
          </cell>
          <cell r="J60">
            <v>0</v>
          </cell>
          <cell r="L60">
            <v>0</v>
          </cell>
          <cell r="O60">
            <v>0</v>
          </cell>
        </row>
        <row r="61">
          <cell r="A61" t="str">
            <v>20592-594</v>
          </cell>
          <cell r="B61" t="str">
            <v>SANDRA THOMAS</v>
          </cell>
          <cell r="C61">
            <v>7607</v>
          </cell>
          <cell r="D61" t="str">
            <v>COMPTON SPCLZD FSTR CR MHS</v>
          </cell>
          <cell r="F61">
            <v>0</v>
          </cell>
          <cell r="H61">
            <v>0</v>
          </cell>
          <cell r="J61">
            <v>0</v>
          </cell>
          <cell r="L61">
            <v>0</v>
          </cell>
          <cell r="O61">
            <v>0</v>
          </cell>
        </row>
        <row r="62">
          <cell r="A62">
            <v>20441</v>
          </cell>
          <cell r="B62" t="str">
            <v>SANDRA THOMAS</v>
          </cell>
          <cell r="C62">
            <v>1958</v>
          </cell>
          <cell r="D62" t="str">
            <v>DOROTHY KIRBY CENTER</v>
          </cell>
          <cell r="E62">
            <v>31042.51</v>
          </cell>
          <cell r="F62">
            <v>54672.038831142083</v>
          </cell>
          <cell r="G62">
            <v>1461891.940833</v>
          </cell>
          <cell r="H62">
            <v>1659462.3323883691</v>
          </cell>
          <cell r="I62">
            <v>3576931.59</v>
          </cell>
          <cell r="J62">
            <v>1963619.7418645015</v>
          </cell>
          <cell r="L62">
            <v>0</v>
          </cell>
          <cell r="O62">
            <v>316740</v>
          </cell>
        </row>
        <row r="63">
          <cell r="A63" t="str">
            <v>20592-594</v>
          </cell>
          <cell r="B63" t="str">
            <v>SANDRA THOMAS</v>
          </cell>
          <cell r="C63">
            <v>7609</v>
          </cell>
          <cell r="D63" t="str">
            <v>HAWTHORNE SPCLZD FC MHS</v>
          </cell>
          <cell r="F63">
            <v>0</v>
          </cell>
          <cell r="H63">
            <v>0</v>
          </cell>
          <cell r="J63">
            <v>0</v>
          </cell>
          <cell r="L63">
            <v>0</v>
          </cell>
          <cell r="O63">
            <v>0</v>
          </cell>
        </row>
        <row r="64">
          <cell r="A64" t="str">
            <v>21564P</v>
          </cell>
          <cell r="B64" t="str">
            <v>SANDRA THOMAS</v>
          </cell>
          <cell r="C64">
            <v>7442</v>
          </cell>
          <cell r="D64" t="str">
            <v>ICAT - PASADENA</v>
          </cell>
          <cell r="F64">
            <v>0</v>
          </cell>
          <cell r="G64">
            <v>229145.95569700003</v>
          </cell>
          <cell r="H64">
            <v>260114.35693504839</v>
          </cell>
          <cell r="I64">
            <v>560670.31000000006</v>
          </cell>
          <cell r="J64">
            <v>307789.86449480581</v>
          </cell>
          <cell r="K64">
            <v>1458.63</v>
          </cell>
          <cell r="L64">
            <v>3471.9511597646356</v>
          </cell>
          <cell r="M64">
            <v>38895</v>
          </cell>
          <cell r="N64">
            <v>32091.556968438766</v>
          </cell>
          <cell r="O64">
            <v>62921</v>
          </cell>
        </row>
        <row r="65">
          <cell r="A65" t="str">
            <v>21564W</v>
          </cell>
          <cell r="B65" t="str">
            <v>SANDRA THOMAS</v>
          </cell>
          <cell r="C65">
            <v>7443</v>
          </cell>
          <cell r="D65" t="str">
            <v>ICAT - WILSHIRE</v>
          </cell>
          <cell r="E65">
            <v>14679.975</v>
          </cell>
          <cell r="F65">
            <v>25854.357886659134</v>
          </cell>
          <cell r="G65">
            <v>137973.58065800002</v>
          </cell>
          <cell r="H65">
            <v>156620.30384833697</v>
          </cell>
          <cell r="I65">
            <v>337591.34</v>
          </cell>
          <cell r="J65">
            <v>185326.72577797086</v>
          </cell>
          <cell r="K65">
            <v>2590.35</v>
          </cell>
          <cell r="L65">
            <v>6165.7642354101599</v>
          </cell>
          <cell r="M65">
            <v>40415</v>
          </cell>
          <cell r="N65">
            <v>33345.681318407325</v>
          </cell>
          <cell r="O65">
            <v>32165</v>
          </cell>
        </row>
        <row r="66">
          <cell r="A66" t="str">
            <v>21564T</v>
          </cell>
          <cell r="B66" t="str">
            <v>SANDRA THOMAS</v>
          </cell>
          <cell r="C66">
            <v>7509</v>
          </cell>
          <cell r="D66" t="str">
            <v>ICAT TORRANCE</v>
          </cell>
          <cell r="F66">
            <v>0</v>
          </cell>
          <cell r="G66">
            <v>153238.288612</v>
          </cell>
          <cell r="H66">
            <v>173947.99213844285</v>
          </cell>
          <cell r="I66">
            <v>374940.76</v>
          </cell>
          <cell r="J66">
            <v>205830.34923675467</v>
          </cell>
          <cell r="L66">
            <v>0</v>
          </cell>
          <cell r="M66">
            <v>38262</v>
          </cell>
          <cell r="N66">
            <v>31569.280183221603</v>
          </cell>
          <cell r="O66">
            <v>32635</v>
          </cell>
        </row>
        <row r="67">
          <cell r="A67">
            <v>27254</v>
          </cell>
          <cell r="B67" t="str">
            <v>SANDRA THOMAS</v>
          </cell>
          <cell r="C67">
            <v>7458</v>
          </cell>
          <cell r="D67" t="str">
            <v>JUVENILE COURT MENTAL HLTH SVS</v>
          </cell>
          <cell r="E67">
            <v>1621.61</v>
          </cell>
          <cell r="F67">
            <v>2855.9779762966432</v>
          </cell>
          <cell r="G67">
            <v>333457.65973200003</v>
          </cell>
          <cell r="H67">
            <v>378523.48064544494</v>
          </cell>
          <cell r="I67">
            <v>815898.36</v>
          </cell>
          <cell r="J67">
            <v>447901.80822297203</v>
          </cell>
          <cell r="L67">
            <v>0</v>
          </cell>
          <cell r="M67">
            <v>43437</v>
          </cell>
          <cell r="N67">
            <v>35839.078545779012</v>
          </cell>
          <cell r="O67">
            <v>71298</v>
          </cell>
        </row>
        <row r="68">
          <cell r="A68">
            <v>20445</v>
          </cell>
          <cell r="B68" t="str">
            <v>SANDRA THOMAS</v>
          </cell>
          <cell r="C68">
            <v>7166</v>
          </cell>
          <cell r="D68" t="str">
            <v>LOS PADRINOS JUV HALL MH UNIT</v>
          </cell>
          <cell r="E68">
            <v>2762.89</v>
          </cell>
          <cell r="F68">
            <v>4865.9992174013687</v>
          </cell>
          <cell r="G68">
            <v>220010.44398999997</v>
          </cell>
          <cell r="H68">
            <v>249744.20771853294</v>
          </cell>
          <cell r="I68">
            <v>538317.69999999995</v>
          </cell>
          <cell r="J68">
            <v>295519.00463242916</v>
          </cell>
          <cell r="L68">
            <v>0</v>
          </cell>
          <cell r="O68">
            <v>47336</v>
          </cell>
        </row>
        <row r="69">
          <cell r="A69">
            <v>20593</v>
          </cell>
          <cell r="B69" t="str">
            <v>SANDRA THOMAS</v>
          </cell>
          <cell r="C69">
            <v>7616</v>
          </cell>
          <cell r="D69" t="str">
            <v>SPECIALIZED FOSTER CR CMMRC</v>
          </cell>
          <cell r="F69">
            <v>0</v>
          </cell>
          <cell r="H69">
            <v>0</v>
          </cell>
          <cell r="J69">
            <v>0</v>
          </cell>
          <cell r="L69">
            <v>0</v>
          </cell>
          <cell r="O69">
            <v>0</v>
          </cell>
        </row>
        <row r="70">
          <cell r="L70">
            <v>0</v>
          </cell>
        </row>
        <row r="71">
          <cell r="A71" t="str">
            <v>a</v>
          </cell>
          <cell r="B71" t="str">
            <v>SANDRA THOMAS</v>
          </cell>
          <cell r="C71">
            <v>7615</v>
          </cell>
          <cell r="D71" t="str">
            <v xml:space="preserve">SPECIALIZED FOSTER CR AICC </v>
          </cell>
          <cell r="F71">
            <v>0</v>
          </cell>
          <cell r="H71">
            <v>0</v>
          </cell>
          <cell r="J71">
            <v>0</v>
          </cell>
          <cell r="L71">
            <v>0</v>
          </cell>
          <cell r="M71">
            <v>2883</v>
          </cell>
          <cell r="N71">
            <v>2378.7108558943041</v>
          </cell>
          <cell r="O71">
            <v>0</v>
          </cell>
        </row>
        <row r="72">
          <cell r="A72" t="str">
            <v>b</v>
          </cell>
          <cell r="B72" t="str">
            <v>SANDRA THOMAS</v>
          </cell>
          <cell r="C72">
            <v>7610</v>
          </cell>
          <cell r="D72" t="str">
            <v xml:space="preserve">SPECIALIZED FC PALMDALE CL </v>
          </cell>
          <cell r="F72">
            <v>0</v>
          </cell>
          <cell r="H72">
            <v>0</v>
          </cell>
          <cell r="J72">
            <v>0</v>
          </cell>
          <cell r="L72">
            <v>0</v>
          </cell>
          <cell r="M72">
            <v>9192</v>
          </cell>
          <cell r="N72">
            <v>7584.1519900729945</v>
          </cell>
          <cell r="O72">
            <v>0</v>
          </cell>
        </row>
        <row r="73">
          <cell r="A73">
            <v>28002</v>
          </cell>
          <cell r="D73" t="str">
            <v>Total</v>
          </cell>
          <cell r="F73">
            <v>0</v>
          </cell>
          <cell r="G73">
            <v>0</v>
          </cell>
          <cell r="H73">
            <v>0</v>
          </cell>
          <cell r="I73">
            <v>0</v>
          </cell>
          <cell r="J73">
            <v>0</v>
          </cell>
          <cell r="K73">
            <v>0</v>
          </cell>
          <cell r="L73">
            <v>0</v>
          </cell>
          <cell r="N73">
            <v>9962.8628459672982</v>
          </cell>
          <cell r="O73">
            <v>0</v>
          </cell>
          <cell r="P73">
            <v>0</v>
          </cell>
        </row>
        <row r="75">
          <cell r="A75" t="str">
            <v>23019P</v>
          </cell>
          <cell r="B75" t="str">
            <v>SANDRA THOMAS</v>
          </cell>
          <cell r="C75">
            <v>7404</v>
          </cell>
          <cell r="D75" t="str">
            <v>START EAST - PASADENA</v>
          </cell>
          <cell r="F75">
            <v>0</v>
          </cell>
          <cell r="G75">
            <v>111065.389795</v>
          </cell>
          <cell r="H75">
            <v>126075.55021598459</v>
          </cell>
          <cell r="I75">
            <v>271752.84999999998</v>
          </cell>
          <cell r="J75">
            <v>149183.52440951846</v>
          </cell>
          <cell r="M75">
            <v>1225</v>
          </cell>
          <cell r="N75">
            <v>1010.7252162575521</v>
          </cell>
          <cell r="O75">
            <v>23653</v>
          </cell>
        </row>
        <row r="76">
          <cell r="A76" t="str">
            <v>23019S</v>
          </cell>
          <cell r="B76" t="str">
            <v>SANDRA THOMAS</v>
          </cell>
          <cell r="C76">
            <v>7559</v>
          </cell>
          <cell r="D76" t="str">
            <v>START NORTH SANTA CLARITA</v>
          </cell>
          <cell r="F76">
            <v>0</v>
          </cell>
          <cell r="G76">
            <v>90263.058409000005</v>
          </cell>
          <cell r="H76">
            <v>102461.84499146772</v>
          </cell>
          <cell r="I76">
            <v>220854.07</v>
          </cell>
          <cell r="J76">
            <v>121241.74058445569</v>
          </cell>
          <cell r="M76">
            <v>211</v>
          </cell>
          <cell r="N76">
            <v>174.09226173905591</v>
          </cell>
          <cell r="O76">
            <v>19223</v>
          </cell>
        </row>
        <row r="77">
          <cell r="A77" t="str">
            <v>23019T</v>
          </cell>
          <cell r="B77" t="str">
            <v>SANDRA THOMAS</v>
          </cell>
          <cell r="C77">
            <v>7492</v>
          </cell>
          <cell r="D77" t="str">
            <v>START SOUTH - TORRANCE</v>
          </cell>
          <cell r="F77">
            <v>0</v>
          </cell>
          <cell r="G77">
            <v>85586.590398999993</v>
          </cell>
          <cell r="H77">
            <v>97153.366098840241</v>
          </cell>
          <cell r="I77">
            <v>209411.77</v>
          </cell>
          <cell r="J77">
            <v>114960.28800226185</v>
          </cell>
          <cell r="M77">
            <v>3947</v>
          </cell>
          <cell r="N77">
            <v>3256.5979008722925</v>
          </cell>
          <cell r="O77">
            <v>18227</v>
          </cell>
        </row>
        <row r="78">
          <cell r="A78" t="str">
            <v>23019M</v>
          </cell>
          <cell r="B78" t="str">
            <v>SANDRA THOMAS</v>
          </cell>
          <cell r="C78">
            <v>7403</v>
          </cell>
          <cell r="D78" t="str">
            <v>START WEST - METRO NORTH</v>
          </cell>
          <cell r="F78">
            <v>0</v>
          </cell>
          <cell r="G78">
            <v>127349.305635</v>
          </cell>
          <cell r="H78">
            <v>144560.18933702976</v>
          </cell>
          <cell r="I78">
            <v>311596.05</v>
          </cell>
          <cell r="J78">
            <v>171056.15242336752</v>
          </cell>
          <cell r="M78">
            <v>13947</v>
          </cell>
          <cell r="N78">
            <v>11507.415992770679</v>
          </cell>
          <cell r="O78">
            <v>27121</v>
          </cell>
        </row>
        <row r="79">
          <cell r="A79" t="str">
            <v>20592-594</v>
          </cell>
          <cell r="B79" t="str">
            <v>SANDRA THOMAS</v>
          </cell>
          <cell r="C79">
            <v>7612</v>
          </cell>
          <cell r="D79" t="str">
            <v>WATERIDGE SPCLZD FC MHS</v>
          </cell>
          <cell r="F79">
            <v>0</v>
          </cell>
          <cell r="H79">
            <v>0</v>
          </cell>
          <cell r="J79">
            <v>0</v>
          </cell>
          <cell r="L79">
            <v>0</v>
          </cell>
        </row>
        <row r="80">
          <cell r="A80">
            <v>18662</v>
          </cell>
          <cell r="B80" t="str">
            <v>TONY BELIZ</v>
          </cell>
          <cell r="C80">
            <v>7206</v>
          </cell>
          <cell r="D80" t="str">
            <v>ACCESS CENTER</v>
          </cell>
          <cell r="E80">
            <v>96020.285000000003</v>
          </cell>
          <cell r="F80">
            <v>169110.83382424072</v>
          </cell>
          <cell r="G80">
            <v>45136.051470000006</v>
          </cell>
          <cell r="H80">
            <v>51236.055932101292</v>
          </cell>
          <cell r="I80">
            <v>110438.1</v>
          </cell>
          <cell r="J80">
            <v>60626.944619314359</v>
          </cell>
          <cell r="K80">
            <v>2209.5</v>
          </cell>
          <cell r="L80">
            <v>5259.2337244537412</v>
          </cell>
          <cell r="M80">
            <v>238968</v>
          </cell>
          <cell r="N80">
            <v>197168.14977847732</v>
          </cell>
          <cell r="O80">
            <v>26520</v>
          </cell>
        </row>
        <row r="81">
          <cell r="A81">
            <v>23200</v>
          </cell>
          <cell r="B81" t="str">
            <v>TONY BELIZ</v>
          </cell>
          <cell r="C81">
            <v>7421</v>
          </cell>
          <cell r="D81" t="str">
            <v>AMERICAN INDIAN COUNSELING CTR</v>
          </cell>
          <cell r="E81">
            <v>83465.785000000003</v>
          </cell>
          <cell r="F81">
            <v>146999.86046849168</v>
          </cell>
          <cell r="G81">
            <v>110316.57374199999</v>
          </cell>
          <cell r="H81">
            <v>125225.53387816063</v>
          </cell>
          <cell r="I81">
            <v>269920.65999999997</v>
          </cell>
          <cell r="J81">
            <v>148177.71136436408</v>
          </cell>
          <cell r="K81">
            <v>10156.68</v>
          </cell>
          <cell r="L81">
            <v>24175.765550796485</v>
          </cell>
          <cell r="M81">
            <v>37280</v>
          </cell>
          <cell r="N81">
            <v>30759.04984659718</v>
          </cell>
          <cell r="O81">
            <v>38908</v>
          </cell>
        </row>
        <row r="82">
          <cell r="A82" t="str">
            <v>???</v>
          </cell>
          <cell r="B82" t="str">
            <v>TONY BELIZ</v>
          </cell>
          <cell r="C82">
            <v>7175</v>
          </cell>
          <cell r="D82" t="str">
            <v>CONTINUING CARE - METRO UNIT</v>
          </cell>
          <cell r="F82">
            <v>0</v>
          </cell>
          <cell r="H82">
            <v>0</v>
          </cell>
          <cell r="J82">
            <v>0</v>
          </cell>
          <cell r="N82">
            <v>0</v>
          </cell>
          <cell r="O82">
            <v>0</v>
          </cell>
        </row>
        <row r="83">
          <cell r="A83">
            <v>20483</v>
          </cell>
          <cell r="B83" t="str">
            <v>TONY BELIZ</v>
          </cell>
          <cell r="C83">
            <v>7057</v>
          </cell>
          <cell r="D83" t="str">
            <v>DOWNTOWN MENTAL HEALTH CENTER</v>
          </cell>
          <cell r="E83">
            <v>803439.85</v>
          </cell>
          <cell r="F83">
            <v>1415017.4930341321</v>
          </cell>
          <cell r="G83">
            <v>4171.7235099999998</v>
          </cell>
          <cell r="H83">
            <v>4735.5196595716279</v>
          </cell>
          <cell r="I83">
            <v>10207.299999999999</v>
          </cell>
          <cell r="J83">
            <v>5603.477530061884</v>
          </cell>
          <cell r="M83">
            <v>27453</v>
          </cell>
          <cell r="N83">
            <v>22650.970907688636</v>
          </cell>
          <cell r="O83">
            <v>140751</v>
          </cell>
        </row>
        <row r="84">
          <cell r="A84">
            <v>21532</v>
          </cell>
          <cell r="B84" t="str">
            <v>TONY BELIZ</v>
          </cell>
          <cell r="C84">
            <v>7379</v>
          </cell>
          <cell r="D84" t="str">
            <v>EMERGENCY OUTREACH BUREAU</v>
          </cell>
          <cell r="E84">
            <v>493586.97</v>
          </cell>
          <cell r="F84">
            <v>869304.89803774771</v>
          </cell>
          <cell r="G84">
            <v>276833.16161100002</v>
          </cell>
          <cell r="H84">
            <v>314246.34832289262</v>
          </cell>
          <cell r="I84">
            <v>677350.53</v>
          </cell>
          <cell r="J84">
            <v>371843.53108368604</v>
          </cell>
          <cell r="K84">
            <v>5564.7</v>
          </cell>
          <cell r="L84">
            <v>13245.556870996939</v>
          </cell>
          <cell r="M84">
            <v>48466</v>
          </cell>
          <cell r="N84">
            <v>39988.414964194708</v>
          </cell>
          <cell r="O84">
            <v>145365</v>
          </cell>
        </row>
        <row r="85">
          <cell r="A85">
            <v>21532</v>
          </cell>
          <cell r="B85" t="str">
            <v>TONY BELIZ</v>
          </cell>
          <cell r="C85">
            <v>1600</v>
          </cell>
          <cell r="D85" t="str">
            <v xml:space="preserve">EOB ADMINISTRATION </v>
          </cell>
          <cell r="F85">
            <v>0</v>
          </cell>
          <cell r="H85">
            <v>0</v>
          </cell>
          <cell r="J85">
            <v>0</v>
          </cell>
          <cell r="L85">
            <v>0</v>
          </cell>
          <cell r="N85">
            <v>0</v>
          </cell>
        </row>
        <row r="86">
          <cell r="A86">
            <v>23017</v>
          </cell>
          <cell r="B86" t="str">
            <v>TONY BELIZ</v>
          </cell>
          <cell r="C86">
            <v>7588</v>
          </cell>
          <cell r="D86" t="str">
            <v>EOB CRISIS  HOMELESS RIO HONDO</v>
          </cell>
          <cell r="E86">
            <v>939106.82</v>
          </cell>
          <cell r="F86">
            <v>1653954.0304450367</v>
          </cell>
          <cell r="G86">
            <v>97380.59751800001</v>
          </cell>
          <cell r="H86">
            <v>110541.29855487982</v>
          </cell>
          <cell r="I86">
            <v>238269.14</v>
          </cell>
          <cell r="J86">
            <v>130802.05069873223</v>
          </cell>
          <cell r="K86">
            <v>5755.66</v>
          </cell>
          <cell r="L86">
            <v>13700.095577501437</v>
          </cell>
          <cell r="M86">
            <v>65536</v>
          </cell>
          <cell r="N86">
            <v>54072.561447065258</v>
          </cell>
          <cell r="O86">
            <v>184720</v>
          </cell>
        </row>
        <row r="87">
          <cell r="L87">
            <v>0</v>
          </cell>
        </row>
        <row r="88">
          <cell r="A88" t="str">
            <v>a</v>
          </cell>
          <cell r="B88" t="str">
            <v>TONY BELIZ</v>
          </cell>
          <cell r="C88">
            <v>7478</v>
          </cell>
          <cell r="D88" t="str">
            <v>EOB CRISIS &amp; HMLS-ANTELOPE</v>
          </cell>
          <cell r="E88">
            <v>135671.31</v>
          </cell>
          <cell r="F88">
            <v>238944.18101474128</v>
          </cell>
          <cell r="G88">
            <v>155952.70644499999</v>
          </cell>
          <cell r="H88">
            <v>177029.25554951277</v>
          </cell>
          <cell r="I88">
            <v>381582.35</v>
          </cell>
          <cell r="J88">
            <v>209476.36731488339</v>
          </cell>
          <cell r="L88">
            <v>0</v>
          </cell>
          <cell r="M88">
            <v>26249</v>
          </cell>
          <cell r="N88">
            <v>21657.572409424069</v>
          </cell>
          <cell r="O88">
            <v>56831</v>
          </cell>
        </row>
        <row r="89">
          <cell r="A89" t="str">
            <v>b</v>
          </cell>
          <cell r="B89" t="str">
            <v>TONY BELIZ</v>
          </cell>
          <cell r="C89">
            <v>7475</v>
          </cell>
          <cell r="D89" t="str">
            <v>EOB CRISIS &amp; HMLS-EDELMAN</v>
          </cell>
          <cell r="E89">
            <v>121196.06</v>
          </cell>
          <cell r="F89">
            <v>213450.38460167774</v>
          </cell>
          <cell r="G89">
            <v>56032.741390999996</v>
          </cell>
          <cell r="H89">
            <v>63605.401412802014</v>
          </cell>
          <cell r="I89">
            <v>137099.93</v>
          </cell>
          <cell r="J89">
            <v>75263.426873713644</v>
          </cell>
          <cell r="L89">
            <v>0</v>
          </cell>
          <cell r="M89">
            <v>40492</v>
          </cell>
          <cell r="N89">
            <v>33409.21261771494</v>
          </cell>
          <cell r="O89">
            <v>33031</v>
          </cell>
        </row>
        <row r="90">
          <cell r="A90" t="str">
            <v>c</v>
          </cell>
          <cell r="B90" t="str">
            <v>TONY BELIZ</v>
          </cell>
          <cell r="C90">
            <v>7476</v>
          </cell>
          <cell r="D90" t="str">
            <v>EOB CRISIS &amp; HMLS-LATINO</v>
          </cell>
          <cell r="E90">
            <v>98186.05</v>
          </cell>
          <cell r="F90">
            <v>172925.17706449828</v>
          </cell>
          <cell r="G90">
            <v>66709.240099999995</v>
          </cell>
          <cell r="H90">
            <v>75724.797487509903</v>
          </cell>
          <cell r="I90">
            <v>163223</v>
          </cell>
          <cell r="J90">
            <v>89604.147315087335</v>
          </cell>
          <cell r="K90">
            <v>1585.65</v>
          </cell>
          <cell r="L90">
            <v>3774.2946165105573</v>
          </cell>
          <cell r="M90">
            <v>85760</v>
          </cell>
          <cell r="N90">
            <v>70759.015956120551</v>
          </cell>
          <cell r="O90">
            <v>31437</v>
          </cell>
        </row>
        <row r="91">
          <cell r="A91" t="str">
            <v>d</v>
          </cell>
          <cell r="B91" t="str">
            <v>TONY BELIZ</v>
          </cell>
          <cell r="C91">
            <v>7477</v>
          </cell>
          <cell r="D91" t="str">
            <v>LAC/EOB CRISIS &amp; HMLS-SAN FERN</v>
          </cell>
          <cell r="E91">
            <v>438522.40500000003</v>
          </cell>
          <cell r="F91">
            <v>772325.23898633895</v>
          </cell>
          <cell r="G91">
            <v>190881.11575900001</v>
          </cell>
          <cell r="H91">
            <v>216678.13654258984</v>
          </cell>
          <cell r="I91">
            <v>467044.57</v>
          </cell>
          <cell r="J91">
            <v>256392.36169529799</v>
          </cell>
          <cell r="K91">
            <v>7643.1</v>
          </cell>
          <cell r="L91">
            <v>18192.735586952884</v>
          </cell>
          <cell r="M91">
            <v>35986</v>
          </cell>
          <cell r="N91">
            <v>29691.393985505525</v>
          </cell>
          <cell r="O91">
            <v>117655</v>
          </cell>
        </row>
        <row r="92">
          <cell r="A92">
            <v>21533</v>
          </cell>
          <cell r="D92" t="str">
            <v>Total</v>
          </cell>
          <cell r="F92">
            <v>1397644.9816672562</v>
          </cell>
          <cell r="H92">
            <v>533037.59099241451</v>
          </cell>
          <cell r="J92">
            <v>630736.30319898226</v>
          </cell>
          <cell r="L92">
            <v>21967.030203463441</v>
          </cell>
          <cell r="N92">
            <v>155517.19496876508</v>
          </cell>
          <cell r="O92">
            <v>238954</v>
          </cell>
        </row>
        <row r="93">
          <cell r="A93">
            <v>20477</v>
          </cell>
          <cell r="B93" t="str">
            <v>TONY BELIZ</v>
          </cell>
          <cell r="C93">
            <v>1909</v>
          </cell>
          <cell r="D93" t="str">
            <v>HOLLYWOOD MENTAL HEALTH CENTER</v>
          </cell>
          <cell r="E93">
            <v>1103634.3700000001</v>
          </cell>
          <cell r="F93">
            <v>1943719.7936643346</v>
          </cell>
          <cell r="G93">
            <v>20687.646078999998</v>
          </cell>
          <cell r="H93">
            <v>23483.52053594376</v>
          </cell>
          <cell r="I93">
            <v>50618.17</v>
          </cell>
          <cell r="J93">
            <v>27787.738011800629</v>
          </cell>
          <cell r="M93">
            <v>77597</v>
          </cell>
          <cell r="N93">
            <v>64023.873147703896</v>
          </cell>
          <cell r="O93">
            <v>196526</v>
          </cell>
        </row>
        <row r="94">
          <cell r="A94">
            <v>21378</v>
          </cell>
          <cell r="B94" t="str">
            <v>TONY BELIZ</v>
          </cell>
          <cell r="C94">
            <v>7461</v>
          </cell>
          <cell r="D94" t="str">
            <v>HOPE</v>
          </cell>
          <cell r="F94">
            <v>0</v>
          </cell>
          <cell r="H94">
            <v>0</v>
          </cell>
          <cell r="J94">
            <v>0</v>
          </cell>
          <cell r="L94">
            <v>0</v>
          </cell>
          <cell r="N94">
            <v>0</v>
          </cell>
          <cell r="O94">
            <v>0</v>
          </cell>
        </row>
        <row r="95">
          <cell r="A95">
            <v>20928</v>
          </cell>
          <cell r="B95" t="str">
            <v>TONY BELIZ</v>
          </cell>
          <cell r="C95">
            <v>7213</v>
          </cell>
          <cell r="D95" t="str">
            <v>INTENSIVE CASE MGMT PROGRAM</v>
          </cell>
          <cell r="E95">
            <v>4508.7250000000004</v>
          </cell>
          <cell r="F95">
            <v>7940.7621445218547</v>
          </cell>
          <cell r="G95">
            <v>772.14873599999999</v>
          </cell>
          <cell r="H95">
            <v>876.50236423299839</v>
          </cell>
          <cell r="I95">
            <v>1889.28</v>
          </cell>
          <cell r="J95">
            <v>1037.1536084954216</v>
          </cell>
          <cell r="M95">
            <v>252937</v>
          </cell>
          <cell r="N95">
            <v>208693.71757105016</v>
          </cell>
          <cell r="O95">
            <v>949</v>
          </cell>
        </row>
        <row r="97">
          <cell r="A97" t="str">
            <v>???</v>
          </cell>
          <cell r="B97" t="str">
            <v>TONY BELIZ</v>
          </cell>
          <cell r="C97">
            <v>6849</v>
          </cell>
          <cell r="D97" t="str">
            <v>LA CENTRAL CONTINUING CARE SRV</v>
          </cell>
          <cell r="F97">
            <v>0</v>
          </cell>
          <cell r="H97">
            <v>0</v>
          </cell>
          <cell r="J97">
            <v>0</v>
          </cell>
          <cell r="N97">
            <v>0</v>
          </cell>
          <cell r="O97">
            <v>0</v>
          </cell>
        </row>
        <row r="98">
          <cell r="A98">
            <v>18634</v>
          </cell>
          <cell r="B98" t="str">
            <v>TONY BELIZ</v>
          </cell>
          <cell r="C98">
            <v>7267</v>
          </cell>
          <cell r="D98" t="str">
            <v xml:space="preserve">LATINO MENTAL HEALTH CENTER </v>
          </cell>
          <cell r="F98">
            <v>0</v>
          </cell>
          <cell r="H98">
            <v>0</v>
          </cell>
          <cell r="J98">
            <v>0</v>
          </cell>
          <cell r="N98">
            <v>0</v>
          </cell>
          <cell r="O98">
            <v>0</v>
          </cell>
        </row>
        <row r="99">
          <cell r="A99">
            <v>18632</v>
          </cell>
          <cell r="B99" t="str">
            <v>TONY BELIZ</v>
          </cell>
          <cell r="C99">
            <v>7259</v>
          </cell>
          <cell r="D99" t="str">
            <v>LONG BEACH MET</v>
          </cell>
          <cell r="E99">
            <v>96559.08</v>
          </cell>
          <cell r="F99">
            <v>170059.75906134382</v>
          </cell>
          <cell r="G99">
            <v>14072.358400000001</v>
          </cell>
          <cell r="H99">
            <v>15974.196204517384</v>
          </cell>
          <cell r="I99">
            <v>34432</v>
          </cell>
          <cell r="J99">
            <v>18902.054246969405</v>
          </cell>
          <cell r="M99">
            <v>37890</v>
          </cell>
          <cell r="N99">
            <v>31262.349750202982</v>
          </cell>
          <cell r="O99">
            <v>19806</v>
          </cell>
        </row>
        <row r="100">
          <cell r="A100">
            <v>20981</v>
          </cell>
          <cell r="B100" t="str">
            <v>TONY BELIZ</v>
          </cell>
          <cell r="C100">
            <v>7217</v>
          </cell>
          <cell r="D100" t="str">
            <v>M.E.T.</v>
          </cell>
          <cell r="E100">
            <v>95684.425000000003</v>
          </cell>
          <cell r="F100">
            <v>168519.31751445043</v>
          </cell>
          <cell r="G100">
            <v>17635.03717</v>
          </cell>
          <cell r="H100">
            <v>20018.36052068834</v>
          </cell>
          <cell r="I100">
            <v>43149.1</v>
          </cell>
          <cell r="J100">
            <v>23687.460179713857</v>
          </cell>
          <cell r="M100">
            <v>10827</v>
          </cell>
          <cell r="N100">
            <v>8933.1607480983821</v>
          </cell>
          <cell r="O100">
            <v>20412</v>
          </cell>
        </row>
        <row r="101">
          <cell r="A101">
            <v>20679</v>
          </cell>
          <cell r="B101" t="str">
            <v>TONY BELIZ</v>
          </cell>
          <cell r="C101">
            <v>7072</v>
          </cell>
          <cell r="D101" t="str">
            <v>MENTAL HEALTH COURT PROGRAM*</v>
          </cell>
          <cell r="F101">
            <v>0</v>
          </cell>
          <cell r="H101">
            <v>0</v>
          </cell>
          <cell r="J101">
            <v>0</v>
          </cell>
          <cell r="M101">
            <v>94688</v>
          </cell>
          <cell r="N101">
            <v>78125.346348567429</v>
          </cell>
          <cell r="O101">
            <v>0</v>
          </cell>
        </row>
        <row r="102">
          <cell r="A102">
            <v>20481</v>
          </cell>
          <cell r="B102" t="str">
            <v>TONY BELIZ</v>
          </cell>
          <cell r="C102">
            <v>1914</v>
          </cell>
          <cell r="D102" t="str">
            <v>NORTHEAST MENTAL HEALTH CENTER</v>
          </cell>
          <cell r="E102">
            <v>919199.33499999996</v>
          </cell>
          <cell r="F102">
            <v>1618892.9869614274</v>
          </cell>
          <cell r="G102">
            <v>12046.775808</v>
          </cell>
          <cell r="H102">
            <v>13674.862089131091</v>
          </cell>
          <cell r="I102">
            <v>29475.84</v>
          </cell>
          <cell r="J102">
            <v>16181.282721160276</v>
          </cell>
          <cell r="M102">
            <v>86600</v>
          </cell>
          <cell r="N102">
            <v>71452.084675840015</v>
          </cell>
          <cell r="O102">
            <v>162580</v>
          </cell>
        </row>
        <row r="105">
          <cell r="A105" t="str">
            <v>a</v>
          </cell>
          <cell r="B105" t="str">
            <v>TONY BELIZ</v>
          </cell>
          <cell r="C105">
            <v>6857</v>
          </cell>
          <cell r="D105" t="str">
            <v>ROYBAL FAMILY MHS</v>
          </cell>
          <cell r="E105">
            <v>14596.24</v>
          </cell>
          <cell r="F105">
            <v>25706.883884990915</v>
          </cell>
          <cell r="G105">
            <v>387617.16963000002</v>
          </cell>
          <cell r="H105">
            <v>440002.48884432315</v>
          </cell>
          <cell r="I105">
            <v>948414.9</v>
          </cell>
          <cell r="J105">
            <v>520649.10224308964</v>
          </cell>
          <cell r="K105">
            <v>83248</v>
          </cell>
          <cell r="L105">
            <v>198153.74025495592</v>
          </cell>
          <cell r="M105">
            <v>39868</v>
          </cell>
          <cell r="N105">
            <v>32894.361568780478</v>
          </cell>
          <cell r="O105">
            <v>92337</v>
          </cell>
        </row>
        <row r="106">
          <cell r="A106" t="str">
            <v>b</v>
          </cell>
          <cell r="B106" t="str">
            <v>TONY BELIZ</v>
          </cell>
          <cell r="C106">
            <v>7584</v>
          </cell>
          <cell r="D106" t="str">
            <v>ROYBAL SCHOOL BASED PROGRAM</v>
          </cell>
          <cell r="F106">
            <v>0</v>
          </cell>
          <cell r="G106">
            <v>72834.766220999998</v>
          </cell>
          <cell r="H106">
            <v>82678.17042837746</v>
          </cell>
          <cell r="I106">
            <v>178210.83</v>
          </cell>
          <cell r="J106">
            <v>97831.98118196569</v>
          </cell>
          <cell r="K106">
            <v>24780.63</v>
          </cell>
          <cell r="L106">
            <v>58984.894776741407</v>
          </cell>
          <cell r="M106">
            <v>5483</v>
          </cell>
          <cell r="N106">
            <v>4523.9235597878851</v>
          </cell>
          <cell r="O106">
            <v>17668</v>
          </cell>
        </row>
        <row r="107">
          <cell r="A107">
            <v>20488</v>
          </cell>
          <cell r="D107" t="str">
            <v>Total</v>
          </cell>
          <cell r="F107">
            <v>25706.883884990915</v>
          </cell>
          <cell r="H107">
            <v>522680.65927270061</v>
          </cell>
          <cell r="J107">
            <v>618481.08342505537</v>
          </cell>
          <cell r="L107">
            <v>257138.63503169734</v>
          </cell>
          <cell r="N107">
            <v>37418.285128568365</v>
          </cell>
          <cell r="O107">
            <v>110005</v>
          </cell>
        </row>
        <row r="108">
          <cell r="A108">
            <v>23036</v>
          </cell>
          <cell r="B108" t="str">
            <v>TONY BELIZ</v>
          </cell>
          <cell r="C108">
            <v>7468</v>
          </cell>
          <cell r="D108" t="str">
            <v>SAN ANTONIO MENTAL HEALTH CTR</v>
          </cell>
          <cell r="E108">
            <v>12982.19</v>
          </cell>
          <cell r="F108">
            <v>22864.220573441533</v>
          </cell>
          <cell r="G108">
            <v>248600.92988000001</v>
          </cell>
          <cell r="H108">
            <v>282198.6135976034</v>
          </cell>
          <cell r="I108">
            <v>608272.4</v>
          </cell>
          <cell r="J108">
            <v>333921.87214609294</v>
          </cell>
          <cell r="K108">
            <v>64468.74</v>
          </cell>
          <cell r="L108">
            <v>153453.80021771436</v>
          </cell>
          <cell r="M108">
            <v>36166</v>
          </cell>
          <cell r="N108">
            <v>29839.908711159696</v>
          </cell>
          <cell r="O108">
            <v>60815</v>
          </cell>
        </row>
        <row r="109">
          <cell r="A109">
            <v>20450</v>
          </cell>
          <cell r="B109" t="str">
            <v>TONY BELIZ</v>
          </cell>
          <cell r="C109">
            <v>7216</v>
          </cell>
          <cell r="D109" t="str">
            <v>SMART</v>
          </cell>
          <cell r="E109">
            <v>494916.2</v>
          </cell>
          <cell r="F109">
            <v>871645.93663854129</v>
          </cell>
          <cell r="G109">
            <v>104775.62757900001</v>
          </cell>
          <cell r="H109">
            <v>118935.7451554381</v>
          </cell>
          <cell r="I109">
            <v>256363.17</v>
          </cell>
          <cell r="J109">
            <v>140735.08789106179</v>
          </cell>
          <cell r="K109">
            <v>1074.1500000000001</v>
          </cell>
          <cell r="L109">
            <v>2556.7802240877968</v>
          </cell>
          <cell r="M109">
            <v>49481</v>
          </cell>
          <cell r="N109">
            <v>40825.873000522392</v>
          </cell>
          <cell r="O109">
            <v>108562</v>
          </cell>
        </row>
        <row r="110">
          <cell r="A110">
            <v>23061</v>
          </cell>
          <cell r="B110" t="str">
            <v>ADMIN DEPUTY</v>
          </cell>
          <cell r="C110">
            <v>600</v>
          </cell>
          <cell r="D110" t="str">
            <v xml:space="preserve">DMH CONTRACTS </v>
          </cell>
          <cell r="F110">
            <v>0</v>
          </cell>
          <cell r="H110">
            <v>0</v>
          </cell>
          <cell r="J110">
            <v>0</v>
          </cell>
          <cell r="N110">
            <v>0</v>
          </cell>
          <cell r="O110">
            <v>0</v>
          </cell>
        </row>
        <row r="111">
          <cell r="A111">
            <v>20540</v>
          </cell>
          <cell r="B111" t="str">
            <v>ADMIN DEPUTY</v>
          </cell>
          <cell r="C111">
            <v>1300</v>
          </cell>
          <cell r="D111" t="str">
            <v xml:space="preserve">DMH ADMINISTRATIVE SUPPORT </v>
          </cell>
          <cell r="F111">
            <v>0</v>
          </cell>
          <cell r="H111">
            <v>0</v>
          </cell>
          <cell r="J111">
            <v>0</v>
          </cell>
          <cell r="N111">
            <v>0</v>
          </cell>
          <cell r="O111">
            <v>0</v>
          </cell>
        </row>
        <row r="112">
          <cell r="A112" t="str">
            <v>???</v>
          </cell>
          <cell r="B112" t="str">
            <v>DENNIS MURATA</v>
          </cell>
          <cell r="C112">
            <v>1500</v>
          </cell>
          <cell r="D112" t="str">
            <v xml:space="preserve">COMMUNITY PROGRAM ADMIN </v>
          </cell>
          <cell r="F112">
            <v>0</v>
          </cell>
          <cell r="H112">
            <v>0</v>
          </cell>
          <cell r="J112">
            <v>0</v>
          </cell>
          <cell r="N112">
            <v>0</v>
          </cell>
          <cell r="O112">
            <v>0</v>
          </cell>
        </row>
        <row r="113">
          <cell r="A113">
            <v>20502</v>
          </cell>
          <cell r="B113" t="str">
            <v>SHILA SHIMA</v>
          </cell>
          <cell r="C113">
            <v>1200</v>
          </cell>
          <cell r="D113" t="str">
            <v xml:space="preserve">DMH CHIEF DEPUTY DIRECTOR </v>
          </cell>
          <cell r="F113">
            <v>0</v>
          </cell>
          <cell r="H113">
            <v>0</v>
          </cell>
          <cell r="J113">
            <v>0</v>
          </cell>
          <cell r="M113">
            <v>4707</v>
          </cell>
          <cell r="N113">
            <v>3883.6600758565701</v>
          </cell>
          <cell r="O113">
            <v>0</v>
          </cell>
        </row>
        <row r="114">
          <cell r="A114">
            <v>20560</v>
          </cell>
          <cell r="B114" t="str">
            <v>DENNIS MURATA</v>
          </cell>
          <cell r="C114">
            <v>1400</v>
          </cell>
          <cell r="D114" t="str">
            <v>BUREAU OF STDARD,PRATCS &amp; COND</v>
          </cell>
          <cell r="F114">
            <v>0</v>
          </cell>
          <cell r="H114">
            <v>0</v>
          </cell>
          <cell r="J114">
            <v>0</v>
          </cell>
          <cell r="M114">
            <v>203384</v>
          </cell>
          <cell r="N114">
            <v>167808.43868026612</v>
          </cell>
          <cell r="O114">
            <v>0</v>
          </cell>
        </row>
        <row r="115">
          <cell r="A115">
            <v>20565</v>
          </cell>
          <cell r="B115" t="str">
            <v>Jeremy Cortez</v>
          </cell>
          <cell r="C115">
            <v>500</v>
          </cell>
          <cell r="D115" t="str">
            <v xml:space="preserve">DMH FINANCE </v>
          </cell>
          <cell r="F115">
            <v>0</v>
          </cell>
          <cell r="H115">
            <v>0</v>
          </cell>
          <cell r="J115">
            <v>0</v>
          </cell>
          <cell r="M115">
            <v>41314</v>
          </cell>
          <cell r="N115">
            <v>34087.429864868987</v>
          </cell>
          <cell r="O115">
            <v>0</v>
          </cell>
        </row>
        <row r="116">
          <cell r="A116">
            <v>20528</v>
          </cell>
          <cell r="B116" t="str">
            <v>ROD SHANER</v>
          </cell>
          <cell r="C116">
            <v>1100</v>
          </cell>
          <cell r="D116" t="str">
            <v xml:space="preserve">DMH MEDICAL DIRECTOR </v>
          </cell>
          <cell r="F116">
            <v>0</v>
          </cell>
          <cell r="H116">
            <v>0</v>
          </cell>
          <cell r="J116">
            <v>0</v>
          </cell>
          <cell r="M116">
            <v>82314</v>
          </cell>
          <cell r="N116">
            <v>67915.784041652369</v>
          </cell>
          <cell r="O116">
            <v>0</v>
          </cell>
        </row>
        <row r="117">
          <cell r="A117">
            <v>20525</v>
          </cell>
          <cell r="B117" t="str">
            <v>MARV SOUTHARD</v>
          </cell>
          <cell r="C117">
            <v>1000</v>
          </cell>
          <cell r="D117" t="str">
            <v xml:space="preserve">DMH EXECUTIVE OFFICE </v>
          </cell>
          <cell r="F117">
            <v>0</v>
          </cell>
          <cell r="H117">
            <v>0</v>
          </cell>
          <cell r="J117">
            <v>0</v>
          </cell>
          <cell r="M117">
            <v>14244</v>
          </cell>
          <cell r="N117">
            <v>11752.465290100059</v>
          </cell>
          <cell r="O117">
            <v>0</v>
          </cell>
        </row>
      </sheetData>
      <sheetData sheetId="9"/>
      <sheetData sheetId="10">
        <row r="4">
          <cell r="B4">
            <v>-280</v>
          </cell>
          <cell r="C4">
            <v>202.02855220051873</v>
          </cell>
        </row>
        <row r="5">
          <cell r="A5">
            <v>20459</v>
          </cell>
          <cell r="B5">
            <v>-280</v>
          </cell>
          <cell r="C5">
            <v>202.02855220051873</v>
          </cell>
        </row>
        <row r="6">
          <cell r="B6">
            <v>-201.26</v>
          </cell>
          <cell r="C6">
            <v>145.21523719955854</v>
          </cell>
        </row>
        <row r="7">
          <cell r="A7">
            <v>20464</v>
          </cell>
          <cell r="B7">
            <v>-201.26</v>
          </cell>
          <cell r="C7">
            <v>145.21523719955854</v>
          </cell>
        </row>
        <row r="8">
          <cell r="B8">
            <v>-29.85</v>
          </cell>
          <cell r="C8">
            <v>21.537686725662443</v>
          </cell>
        </row>
        <row r="9">
          <cell r="B9">
            <v>-29.85</v>
          </cell>
          <cell r="C9">
            <v>21.537686725662443</v>
          </cell>
        </row>
        <row r="10">
          <cell r="A10">
            <v>20469</v>
          </cell>
          <cell r="B10">
            <v>-59.7</v>
          </cell>
          <cell r="C10">
            <v>43.075373451324886</v>
          </cell>
        </row>
        <row r="11">
          <cell r="B11">
            <v>-27.94</v>
          </cell>
          <cell r="C11">
            <v>20.159563387437476</v>
          </cell>
        </row>
        <row r="12">
          <cell r="B12">
            <v>-27.94</v>
          </cell>
          <cell r="C12">
            <v>20.159563387437476</v>
          </cell>
        </row>
        <row r="13">
          <cell r="A13">
            <v>20477</v>
          </cell>
          <cell r="B13">
            <v>-55.88</v>
          </cell>
          <cell r="C13">
            <v>40.319126774874952</v>
          </cell>
        </row>
        <row r="14">
          <cell r="B14">
            <v>-153.30000000000001</v>
          </cell>
          <cell r="C14">
            <v>110.61063232978401</v>
          </cell>
        </row>
        <row r="15">
          <cell r="B15">
            <v>-473.28</v>
          </cell>
          <cell r="C15">
            <v>341.48597566236248</v>
          </cell>
        </row>
        <row r="16">
          <cell r="B16">
            <v>-87904.84</v>
          </cell>
          <cell r="C16">
            <v>63426.026987922305</v>
          </cell>
        </row>
        <row r="17">
          <cell r="A17">
            <v>20492</v>
          </cell>
          <cell r="B17">
            <v>-88531.42</v>
          </cell>
          <cell r="C17">
            <v>63878.123595914454</v>
          </cell>
        </row>
        <row r="18">
          <cell r="B18">
            <v>-55.74</v>
          </cell>
          <cell r="C18">
            <v>40.218112498774694</v>
          </cell>
        </row>
        <row r="19">
          <cell r="B19">
            <v>-27.94</v>
          </cell>
          <cell r="C19">
            <v>20.159563387437476</v>
          </cell>
        </row>
        <row r="20">
          <cell r="B20">
            <v>-27.87</v>
          </cell>
          <cell r="C20">
            <v>20.109056249387347</v>
          </cell>
        </row>
        <row r="21">
          <cell r="A21">
            <v>20499</v>
          </cell>
          <cell r="B21">
            <v>-111.55000000000001</v>
          </cell>
          <cell r="C21">
            <v>80.486732135599524</v>
          </cell>
        </row>
        <row r="22">
          <cell r="B22">
            <v>-121.49</v>
          </cell>
          <cell r="C22">
            <v>87.658745738717926</v>
          </cell>
        </row>
        <row r="23">
          <cell r="B23">
            <v>-50</v>
          </cell>
          <cell r="C23">
            <v>36.076527178664058</v>
          </cell>
        </row>
        <row r="24">
          <cell r="B24">
            <v>-824.97</v>
          </cell>
          <cell r="C24">
            <v>595.24105253164976</v>
          </cell>
        </row>
        <row r="25">
          <cell r="B25">
            <v>-4039.62</v>
          </cell>
          <cell r="C25">
            <v>2914.7092144294979</v>
          </cell>
        </row>
        <row r="26">
          <cell r="B26">
            <v>-1180.99</v>
          </cell>
          <cell r="C26">
            <v>852.12035665460928</v>
          </cell>
        </row>
        <row r="27">
          <cell r="A27">
            <v>20511</v>
          </cell>
          <cell r="B27">
            <v>-6217.07</v>
          </cell>
          <cell r="C27">
            <v>4485.8058965331393</v>
          </cell>
        </row>
        <row r="28">
          <cell r="B28">
            <v>-27.87</v>
          </cell>
          <cell r="C28">
            <v>20.109056249387347</v>
          </cell>
        </row>
        <row r="29">
          <cell r="B29">
            <v>-27.87</v>
          </cell>
          <cell r="C29">
            <v>20.109056249387347</v>
          </cell>
        </row>
        <row r="30">
          <cell r="B30">
            <v>-27.94</v>
          </cell>
          <cell r="C30">
            <v>20.159563387437476</v>
          </cell>
        </row>
        <row r="31">
          <cell r="B31">
            <v>-27.87</v>
          </cell>
          <cell r="C31">
            <v>20.109056249387347</v>
          </cell>
        </row>
        <row r="32">
          <cell r="B32">
            <v>-195.58</v>
          </cell>
          <cell r="C32">
            <v>141.11694371206232</v>
          </cell>
        </row>
        <row r="33">
          <cell r="B33">
            <v>-27.94</v>
          </cell>
          <cell r="C33">
            <v>20.159563387437476</v>
          </cell>
        </row>
        <row r="34">
          <cell r="B34">
            <v>-27.94</v>
          </cell>
          <cell r="C34">
            <v>20.159563387437476</v>
          </cell>
        </row>
        <row r="35">
          <cell r="B35">
            <v>-169.93</v>
          </cell>
          <cell r="C35">
            <v>122.60968526940768</v>
          </cell>
        </row>
        <row r="36">
          <cell r="B36">
            <v>-527.73</v>
          </cell>
          <cell r="C36">
            <v>380.77331375992765</v>
          </cell>
        </row>
        <row r="37">
          <cell r="B37">
            <v>-27.87</v>
          </cell>
          <cell r="C37">
            <v>20.109056249387347</v>
          </cell>
        </row>
        <row r="38">
          <cell r="A38">
            <v>20564</v>
          </cell>
          <cell r="B38">
            <v>-1088.54</v>
          </cell>
          <cell r="C38">
            <v>785.41485790125944</v>
          </cell>
        </row>
        <row r="39">
          <cell r="B39">
            <v>-41.38</v>
          </cell>
          <cell r="C39">
            <v>29.856933893062376</v>
          </cell>
        </row>
        <row r="40">
          <cell r="B40">
            <v>-83.47</v>
          </cell>
          <cell r="C40">
            <v>60.226154472061772</v>
          </cell>
        </row>
        <row r="41">
          <cell r="A41">
            <v>23001</v>
          </cell>
          <cell r="B41">
            <v>-124.85</v>
          </cell>
          <cell r="C41">
            <v>90.083088365124155</v>
          </cell>
        </row>
        <row r="42">
          <cell r="B42">
            <v>-55.73</v>
          </cell>
          <cell r="C42">
            <v>40.210897193338951</v>
          </cell>
        </row>
        <row r="43">
          <cell r="B43">
            <v>-83.82</v>
          </cell>
          <cell r="C43">
            <v>60.478690162312418</v>
          </cell>
        </row>
        <row r="44">
          <cell r="B44">
            <v>-27.94</v>
          </cell>
          <cell r="C44">
            <v>20.159563387437476</v>
          </cell>
        </row>
        <row r="45">
          <cell r="B45">
            <v>-27.87</v>
          </cell>
          <cell r="C45">
            <v>20.109056249387347</v>
          </cell>
        </row>
        <row r="46">
          <cell r="B46">
            <v>-76.8</v>
          </cell>
          <cell r="C46">
            <v>55.413545746427992</v>
          </cell>
        </row>
        <row r="47">
          <cell r="A47">
            <v>23005</v>
          </cell>
          <cell r="B47">
            <v>-272.15999999999997</v>
          </cell>
          <cell r="C47">
            <v>196.37175273890418</v>
          </cell>
        </row>
        <row r="48">
          <cell r="B48">
            <v>-5.97</v>
          </cell>
          <cell r="C48">
            <v>4.3075373451324888</v>
          </cell>
        </row>
        <row r="49">
          <cell r="B49">
            <v>-5.97</v>
          </cell>
          <cell r="C49">
            <v>4.3075373451324888</v>
          </cell>
        </row>
        <row r="50">
          <cell r="A50">
            <v>23007</v>
          </cell>
          <cell r="B50">
            <v>-11.94</v>
          </cell>
          <cell r="C50">
            <v>8.6150746902649775</v>
          </cell>
        </row>
        <row r="51">
          <cell r="B51">
            <v>-27.87</v>
          </cell>
          <cell r="C51">
            <v>20.109056249387347</v>
          </cell>
        </row>
        <row r="52">
          <cell r="B52">
            <v>-27.87</v>
          </cell>
          <cell r="C52">
            <v>20.109056249387347</v>
          </cell>
        </row>
        <row r="53">
          <cell r="A53">
            <v>23017</v>
          </cell>
          <cell r="B53">
            <v>-55.74</v>
          </cell>
          <cell r="C53">
            <v>40.218112498774694</v>
          </cell>
        </row>
        <row r="54">
          <cell r="B54">
            <v>-5.88</v>
          </cell>
          <cell r="C54">
            <v>4.2425995962108933</v>
          </cell>
        </row>
        <row r="55">
          <cell r="A55">
            <v>23164</v>
          </cell>
          <cell r="B55">
            <v>-5.88</v>
          </cell>
          <cell r="C55">
            <v>4.2425995962108933</v>
          </cell>
        </row>
      </sheetData>
      <sheetData sheetId="11"/>
      <sheetData sheetId="12"/>
      <sheetData sheetId="13"/>
      <sheetData sheetId="14"/>
      <sheetData sheetId="15"/>
      <sheetData sheetId="16"/>
      <sheetData sheetId="17"/>
      <sheetData sheetId="18"/>
      <sheetData sheetId="19">
        <row r="15">
          <cell r="A15">
            <v>20657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
      <sheetName val="D"/>
      <sheetName val="E"/>
      <sheetName val="F"/>
      <sheetName val="G"/>
      <sheetName val="H"/>
      <sheetName val="I"/>
      <sheetName val="J"/>
      <sheetName val="K"/>
      <sheetName val="L"/>
      <sheetName val="Print - LAC"/>
      <sheetName val="Print - MH"/>
      <sheetName val="Input Data"/>
      <sheetName val="clinics"/>
      <sheetName val="ALLOCATION"/>
      <sheetName val="sdmc allocatted"/>
      <sheetName val="ENCUMB"/>
      <sheetName val="LEAD MANAGERS"/>
      <sheetName val="Lead Manager Revised"/>
      <sheetName val="Print_-_LAC"/>
      <sheetName val="Print_-_MH"/>
      <sheetName val="Input_Data"/>
      <sheetName val="sdmc_allocatted"/>
      <sheetName val="LEAD_MANAGERS"/>
      <sheetName val="Lead_Manager_Revised"/>
      <sheetName val="look up tabl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Sheet1"/>
      <sheetName val="Input Data"/>
    </sheetNames>
    <sheetDataSet>
      <sheetData sheetId="0" refreshError="1">
        <row r="1">
          <cell r="A1" t="str">
            <v xml:space="preserve"> </v>
          </cell>
          <cell r="B1" t="str">
            <v xml:space="preserve"> </v>
          </cell>
        </row>
        <row r="2">
          <cell r="A2" t="str">
            <v>0577A</v>
          </cell>
          <cell r="B2" t="str">
            <v>Account Clerk I</v>
          </cell>
          <cell r="C2">
            <v>2457</v>
          </cell>
        </row>
        <row r="3">
          <cell r="A3" t="str">
            <v>0646A</v>
          </cell>
          <cell r="B3" t="str">
            <v>Accountant I</v>
          </cell>
          <cell r="C3">
            <v>3378.82</v>
          </cell>
        </row>
        <row r="4">
          <cell r="A4" t="str">
            <v>0672A</v>
          </cell>
          <cell r="B4" t="str">
            <v>Health Care Financial Analyst</v>
          </cell>
          <cell r="C4">
            <v>4796.2700000000004</v>
          </cell>
        </row>
        <row r="5">
          <cell r="A5" t="str">
            <v>0752A</v>
          </cell>
          <cell r="B5" t="str">
            <v>Fiscal Officer I</v>
          </cell>
          <cell r="C5">
            <v>6229.18</v>
          </cell>
        </row>
        <row r="6">
          <cell r="A6" t="str">
            <v>0887A</v>
          </cell>
          <cell r="B6" t="str">
            <v>Administrative Assistant I</v>
          </cell>
          <cell r="C6">
            <v>3210</v>
          </cell>
        </row>
        <row r="7">
          <cell r="A7" t="str">
            <v>0888A</v>
          </cell>
          <cell r="B7" t="str">
            <v>Administrative Assistant II</v>
          </cell>
          <cell r="C7">
            <v>4126.7299999999996</v>
          </cell>
        </row>
        <row r="8">
          <cell r="A8" t="str">
            <v>0889A</v>
          </cell>
          <cell r="B8" t="str">
            <v>Administrative Assistant III</v>
          </cell>
          <cell r="C8">
            <v>4599.45</v>
          </cell>
        </row>
        <row r="9">
          <cell r="A9" t="str">
            <v>0889N</v>
          </cell>
          <cell r="B9" t="str">
            <v>Administrative Assistant III</v>
          </cell>
          <cell r="C9">
            <v>4410.3599999999997</v>
          </cell>
        </row>
        <row r="10">
          <cell r="A10" t="str">
            <v>0896A</v>
          </cell>
          <cell r="B10" t="str">
            <v>Supervising Admin. Assist. I</v>
          </cell>
          <cell r="C10">
            <v>4599.45</v>
          </cell>
        </row>
        <row r="11">
          <cell r="A11" t="str">
            <v>0896N</v>
          </cell>
          <cell r="B11" t="str">
            <v>Supervising Admin. Assist. I</v>
          </cell>
          <cell r="C11">
            <v>4599.45</v>
          </cell>
        </row>
        <row r="12">
          <cell r="A12" t="str">
            <v>0907A</v>
          </cell>
          <cell r="B12" t="str">
            <v>Staff Assistant I</v>
          </cell>
          <cell r="C12">
            <v>3289.09</v>
          </cell>
        </row>
        <row r="13">
          <cell r="A13" t="str">
            <v>0907U</v>
          </cell>
          <cell r="B13" t="str">
            <v>Staff Assistant I</v>
          </cell>
          <cell r="C13">
            <v>3155.91</v>
          </cell>
        </row>
        <row r="14">
          <cell r="A14" t="str">
            <v>0913A</v>
          </cell>
          <cell r="B14" t="str">
            <v>Staff Assistant II</v>
          </cell>
          <cell r="C14">
            <v>3967.45</v>
          </cell>
        </row>
        <row r="15">
          <cell r="A15" t="str">
            <v>0915A</v>
          </cell>
          <cell r="B15" t="str">
            <v>Staff Assistant III</v>
          </cell>
          <cell r="C15">
            <v>4509.6400000000003</v>
          </cell>
        </row>
        <row r="16">
          <cell r="A16" t="str">
            <v>1003A</v>
          </cell>
          <cell r="B16" t="str">
            <v>Administrative Services Mgr II</v>
          </cell>
          <cell r="C16">
            <v>6092.27</v>
          </cell>
        </row>
        <row r="17">
          <cell r="A17" t="str">
            <v>1004A</v>
          </cell>
          <cell r="B17" t="str">
            <v>Administrative Services Mgr III</v>
          </cell>
          <cell r="C17">
            <v>7532</v>
          </cell>
        </row>
        <row r="18">
          <cell r="A18" t="str">
            <v>1083A</v>
          </cell>
          <cell r="B18" t="str">
            <v>Project Administrator, ICSC</v>
          </cell>
          <cell r="C18">
            <v>8097</v>
          </cell>
        </row>
        <row r="19">
          <cell r="A19" t="str">
            <v>1136A</v>
          </cell>
          <cell r="B19" t="str">
            <v>Clerk</v>
          </cell>
          <cell r="C19">
            <v>1807.09</v>
          </cell>
        </row>
        <row r="20">
          <cell r="A20" t="str">
            <v>1138A</v>
          </cell>
          <cell r="B20" t="str">
            <v>Intermediate Clerk</v>
          </cell>
          <cell r="C20">
            <v>2421</v>
          </cell>
        </row>
        <row r="21">
          <cell r="A21" t="str">
            <v>1140A</v>
          </cell>
          <cell r="B21" t="str">
            <v>Senior Clerk</v>
          </cell>
          <cell r="C21">
            <v>2728.36</v>
          </cell>
        </row>
        <row r="22">
          <cell r="A22" t="str">
            <v>1174A</v>
          </cell>
          <cell r="B22" t="str">
            <v>Supervising Clerk</v>
          </cell>
          <cell r="C22">
            <v>2728.36</v>
          </cell>
        </row>
        <row r="23">
          <cell r="A23" t="str">
            <v>1176A</v>
          </cell>
          <cell r="B23" t="str">
            <v>Intermediate Spvg Clerk</v>
          </cell>
          <cell r="C23">
            <v>2934</v>
          </cell>
        </row>
        <row r="24">
          <cell r="A24" t="str">
            <v>1865A</v>
          </cell>
          <cell r="B24" t="str">
            <v>Training Coordinator, MH</v>
          </cell>
          <cell r="C24">
            <v>5770.45</v>
          </cell>
        </row>
        <row r="25">
          <cell r="A25" t="str">
            <v>2095A</v>
          </cell>
          <cell r="B25" t="str">
            <v>Secretary II</v>
          </cell>
          <cell r="C25">
            <v>2976.73</v>
          </cell>
        </row>
        <row r="26">
          <cell r="A26" t="str">
            <v>2096A</v>
          </cell>
          <cell r="B26" t="str">
            <v>Secretary III</v>
          </cell>
          <cell r="C26">
            <v>3140.45</v>
          </cell>
        </row>
        <row r="27">
          <cell r="A27" t="str">
            <v>2096N</v>
          </cell>
          <cell r="B27" t="str">
            <v>Secretary III</v>
          </cell>
          <cell r="C27">
            <v>3140.45</v>
          </cell>
        </row>
        <row r="28">
          <cell r="A28" t="str">
            <v>2101A</v>
          </cell>
          <cell r="B28" t="str">
            <v>Senior Secretary II</v>
          </cell>
          <cell r="C28">
            <v>3705.73</v>
          </cell>
        </row>
        <row r="29">
          <cell r="A29" t="str">
            <v>2102A</v>
          </cell>
          <cell r="B29" t="str">
            <v>Senior Secretary III</v>
          </cell>
          <cell r="C29">
            <v>3910.18</v>
          </cell>
        </row>
        <row r="30">
          <cell r="A30" t="str">
            <v>2109A</v>
          </cell>
          <cell r="B30" t="str">
            <v>Management Secretary III</v>
          </cell>
          <cell r="C30">
            <v>4356.2700000000004</v>
          </cell>
        </row>
        <row r="31">
          <cell r="A31" t="str">
            <v>2115A</v>
          </cell>
          <cell r="B31" t="str">
            <v>Senior Mgmt Secretary II</v>
          </cell>
          <cell r="C31">
            <v>4599.45</v>
          </cell>
        </row>
        <row r="32">
          <cell r="A32" t="str">
            <v>2170A</v>
          </cell>
          <cell r="B32" t="str">
            <v>Stenographer</v>
          </cell>
          <cell r="C32">
            <v>2517</v>
          </cell>
        </row>
        <row r="33">
          <cell r="A33" t="str">
            <v>2172A</v>
          </cell>
          <cell r="B33" t="str">
            <v>Intermediate Stenographer</v>
          </cell>
          <cell r="C33">
            <v>2794.73</v>
          </cell>
        </row>
        <row r="34">
          <cell r="A34" t="str">
            <v>2172N</v>
          </cell>
          <cell r="B34" t="str">
            <v>Intermediate Stenographer</v>
          </cell>
          <cell r="C34">
            <v>2715.09</v>
          </cell>
        </row>
        <row r="35">
          <cell r="A35" t="str">
            <v>2201A</v>
          </cell>
          <cell r="B35" t="str">
            <v>Transcriber Typist</v>
          </cell>
          <cell r="C35">
            <v>2695.18</v>
          </cell>
        </row>
        <row r="36">
          <cell r="A36" t="str">
            <v>2209A</v>
          </cell>
          <cell r="B36" t="str">
            <v>Medical Transcriber Typist</v>
          </cell>
          <cell r="C36">
            <v>2920</v>
          </cell>
        </row>
        <row r="37">
          <cell r="A37" t="str">
            <v>2212A</v>
          </cell>
          <cell r="B37" t="str">
            <v>Typist Clerk</v>
          </cell>
          <cell r="C37">
            <v>1928.82</v>
          </cell>
        </row>
        <row r="38">
          <cell r="A38" t="str">
            <v>2214A</v>
          </cell>
          <cell r="B38" t="str">
            <v>Intermediate Typist Clerk</v>
          </cell>
          <cell r="C38">
            <v>2481</v>
          </cell>
        </row>
        <row r="39">
          <cell r="A39" t="str">
            <v>2214N</v>
          </cell>
          <cell r="B39" t="str">
            <v>Intermediate Typist Clerk</v>
          </cell>
          <cell r="C39">
            <v>2481</v>
          </cell>
        </row>
        <row r="40">
          <cell r="A40" t="str">
            <v>2216A</v>
          </cell>
          <cell r="B40" t="str">
            <v>Senior Typist Clerk</v>
          </cell>
          <cell r="C40">
            <v>2794.73</v>
          </cell>
        </row>
        <row r="41">
          <cell r="A41" t="str">
            <v>2216N</v>
          </cell>
          <cell r="B41" t="str">
            <v>Senior Typist Clerk</v>
          </cell>
          <cell r="C41">
            <v>2794.73</v>
          </cell>
        </row>
        <row r="42">
          <cell r="A42" t="str">
            <v>2219A</v>
          </cell>
          <cell r="B42" t="str">
            <v>Supervising Typist Clerk</v>
          </cell>
          <cell r="C42">
            <v>2794.73</v>
          </cell>
        </row>
        <row r="43">
          <cell r="A43" t="str">
            <v>2221A</v>
          </cell>
          <cell r="B43" t="str">
            <v>Intermediate Spvg Typist Clerk</v>
          </cell>
          <cell r="C43">
            <v>3095.18</v>
          </cell>
        </row>
        <row r="44">
          <cell r="A44" t="str">
            <v>2234A</v>
          </cell>
          <cell r="B44" t="str">
            <v>Word Processor I</v>
          </cell>
          <cell r="C44">
            <v>2721.73</v>
          </cell>
        </row>
        <row r="45">
          <cell r="A45" t="str">
            <v>2235A</v>
          </cell>
          <cell r="B45" t="str">
            <v>Word Processor II</v>
          </cell>
          <cell r="C45">
            <v>3028.27</v>
          </cell>
        </row>
        <row r="46">
          <cell r="A46" t="str">
            <v>2584A</v>
          </cell>
          <cell r="B46" t="str">
            <v>Systems Aid</v>
          </cell>
          <cell r="C46">
            <v>3125</v>
          </cell>
        </row>
        <row r="47">
          <cell r="A47" t="str">
            <v>2588A</v>
          </cell>
          <cell r="B47" t="str">
            <v>Data Systems Analyst Aid</v>
          </cell>
          <cell r="C47">
            <v>4026.55</v>
          </cell>
        </row>
        <row r="48">
          <cell r="A48" t="str">
            <v>2591A</v>
          </cell>
          <cell r="B48" t="str">
            <v>Data Systems Analyst II</v>
          </cell>
          <cell r="C48">
            <v>5165.09</v>
          </cell>
        </row>
        <row r="49">
          <cell r="A49" t="str">
            <v>2593A</v>
          </cell>
          <cell r="B49" t="str">
            <v>Data Systems Coordinator</v>
          </cell>
          <cell r="C49">
            <v>6290.64</v>
          </cell>
        </row>
        <row r="50">
          <cell r="A50" t="str">
            <v>4604A</v>
          </cell>
          <cell r="B50" t="str">
            <v>Programs Administrator, HS</v>
          </cell>
          <cell r="C50">
            <v>7885.5</v>
          </cell>
        </row>
        <row r="51">
          <cell r="A51" t="str">
            <v>4710A</v>
          </cell>
          <cell r="B51" t="str">
            <v>Deputy Director, Child &amp; Youth Services, MH</v>
          </cell>
          <cell r="C51">
            <v>10058.92</v>
          </cell>
        </row>
        <row r="52">
          <cell r="A52" t="str">
            <v>4712A</v>
          </cell>
          <cell r="B52" t="str">
            <v>Deputy Director, MH</v>
          </cell>
          <cell r="C52">
            <v>10058.92</v>
          </cell>
        </row>
        <row r="53">
          <cell r="A53" t="str">
            <v>4720A</v>
          </cell>
          <cell r="B53" t="str">
            <v>Division Chief, Prog. Development</v>
          </cell>
          <cell r="C53">
            <v>8905.5499999999993</v>
          </cell>
        </row>
        <row r="54">
          <cell r="A54" t="str">
            <v>4722A</v>
          </cell>
          <cell r="B54" t="str">
            <v>MH Clinical District Chief</v>
          </cell>
          <cell r="C54">
            <v>9589.18</v>
          </cell>
        </row>
        <row r="55">
          <cell r="A55" t="str">
            <v>4726A</v>
          </cell>
          <cell r="B55" t="str">
            <v>MH Clinical Program Head</v>
          </cell>
          <cell r="C55">
            <v>8290.64</v>
          </cell>
        </row>
        <row r="56">
          <cell r="A56" t="str">
            <v>4726N</v>
          </cell>
          <cell r="B56" t="str">
            <v>MH Clinical Program Head</v>
          </cell>
          <cell r="C56">
            <v>8290.64</v>
          </cell>
        </row>
        <row r="57">
          <cell r="A57" t="str">
            <v>4727A</v>
          </cell>
          <cell r="B57" t="str">
            <v>MH Analyst I</v>
          </cell>
          <cell r="C57">
            <v>5333</v>
          </cell>
        </row>
        <row r="58">
          <cell r="A58" t="str">
            <v>4729A</v>
          </cell>
          <cell r="B58" t="str">
            <v>MH Analyst II</v>
          </cell>
          <cell r="C58">
            <v>5943.91</v>
          </cell>
        </row>
        <row r="59">
          <cell r="A59" t="str">
            <v>4731A</v>
          </cell>
          <cell r="B59" t="str">
            <v>MH Analyst III</v>
          </cell>
          <cell r="C59">
            <v>6976.73</v>
          </cell>
        </row>
        <row r="60">
          <cell r="A60" t="str">
            <v>4735A</v>
          </cell>
          <cell r="B60" t="str">
            <v>MH Psychiatrist</v>
          </cell>
          <cell r="C60">
            <v>12225</v>
          </cell>
        </row>
        <row r="61">
          <cell r="A61" t="str">
            <v>4735F</v>
          </cell>
          <cell r="B61" t="str">
            <v>MH Psychiatrist</v>
          </cell>
          <cell r="C61">
            <v>11869</v>
          </cell>
        </row>
        <row r="62">
          <cell r="A62" t="str">
            <v>4735Q</v>
          </cell>
          <cell r="B62" t="str">
            <v>MH Psychiatrist</v>
          </cell>
          <cell r="C62">
            <v>11694</v>
          </cell>
        </row>
        <row r="63">
          <cell r="A63" t="str">
            <v>4735R</v>
          </cell>
          <cell r="B63" t="str">
            <v>MH Psychiatrist</v>
          </cell>
          <cell r="C63">
            <v>11694</v>
          </cell>
        </row>
        <row r="64">
          <cell r="A64" t="str">
            <v>4735U</v>
          </cell>
          <cell r="B64" t="str">
            <v>MH Psychiatrist</v>
          </cell>
          <cell r="C64">
            <v>11694</v>
          </cell>
        </row>
        <row r="65">
          <cell r="A65" t="str">
            <v>4735V</v>
          </cell>
          <cell r="B65" t="str">
            <v>MH Psychiatrist</v>
          </cell>
          <cell r="C65">
            <v>11694</v>
          </cell>
        </row>
        <row r="66">
          <cell r="A66" t="str">
            <v>4735Y</v>
          </cell>
          <cell r="B66" t="str">
            <v>MH Psychiatrist</v>
          </cell>
          <cell r="C66">
            <v>11694</v>
          </cell>
        </row>
        <row r="67">
          <cell r="A67" t="str">
            <v>4735Z</v>
          </cell>
          <cell r="B67" t="str">
            <v>MH Psychiatrist</v>
          </cell>
          <cell r="C67">
            <v>11694</v>
          </cell>
        </row>
        <row r="68">
          <cell r="A68" t="str">
            <v>4737A</v>
          </cell>
          <cell r="B68" t="str">
            <v>Supervising MH Psychiatrist</v>
          </cell>
          <cell r="C68">
            <v>13202</v>
          </cell>
        </row>
        <row r="69">
          <cell r="A69" t="str">
            <v>4739A</v>
          </cell>
          <cell r="B69" t="str">
            <v>Chief MH Psychiatrist</v>
          </cell>
          <cell r="C69">
            <v>14321</v>
          </cell>
        </row>
        <row r="70">
          <cell r="A70" t="str">
            <v>5064A</v>
          </cell>
          <cell r="B70" t="str">
            <v>Clinic Driver</v>
          </cell>
          <cell r="C70">
            <v>2701.82</v>
          </cell>
        </row>
        <row r="71">
          <cell r="A71" t="str">
            <v>5107A</v>
          </cell>
          <cell r="B71" t="str">
            <v>Nursing Assistant, Sheriff</v>
          </cell>
          <cell r="C71">
            <v>3403.55</v>
          </cell>
        </row>
        <row r="72">
          <cell r="A72" t="str">
            <v>5230A</v>
          </cell>
          <cell r="B72" t="str">
            <v>Public Health Nurse</v>
          </cell>
          <cell r="C72">
            <v>5320</v>
          </cell>
        </row>
        <row r="73">
          <cell r="A73" t="str">
            <v>5276A</v>
          </cell>
          <cell r="B73" t="str">
            <v>Assistant MH Counselor, RN</v>
          </cell>
          <cell r="C73">
            <v>5268</v>
          </cell>
        </row>
        <row r="74">
          <cell r="A74" t="str">
            <v>5276U</v>
          </cell>
          <cell r="B74" t="str">
            <v>Assistant MH Counselor, RN</v>
          </cell>
          <cell r="C74">
            <v>5051.2700000000004</v>
          </cell>
        </row>
        <row r="75">
          <cell r="A75" t="str">
            <v>5278A</v>
          </cell>
          <cell r="B75" t="str">
            <v>MH Counselor, RN</v>
          </cell>
          <cell r="C75">
            <v>5770.45</v>
          </cell>
        </row>
        <row r="76">
          <cell r="A76" t="str">
            <v>5278F</v>
          </cell>
          <cell r="B76" t="str">
            <v>MH Counselor, RN</v>
          </cell>
          <cell r="C76">
            <v>5533.45</v>
          </cell>
        </row>
        <row r="77">
          <cell r="A77" t="str">
            <v>5278N</v>
          </cell>
          <cell r="B77" t="str">
            <v>MH Counselor, RN</v>
          </cell>
          <cell r="C77">
            <v>5533.45</v>
          </cell>
        </row>
        <row r="78">
          <cell r="A78" t="str">
            <v>5278U</v>
          </cell>
          <cell r="B78" t="str">
            <v>MH Counselor, RN</v>
          </cell>
          <cell r="C78">
            <v>5533.45</v>
          </cell>
        </row>
        <row r="79">
          <cell r="A79" t="str">
            <v>5280A</v>
          </cell>
          <cell r="B79" t="str">
            <v>Senior MH Counselor, RN</v>
          </cell>
          <cell r="C79">
            <v>6244.55</v>
          </cell>
        </row>
        <row r="80">
          <cell r="A80" t="str">
            <v>5280F</v>
          </cell>
          <cell r="B80" t="str">
            <v>Senior MH Counselor, RN</v>
          </cell>
          <cell r="C80">
            <v>5987.91</v>
          </cell>
        </row>
        <row r="81">
          <cell r="A81" t="str">
            <v>5280N</v>
          </cell>
          <cell r="B81" t="str">
            <v>Senior MH Counselor, RN</v>
          </cell>
          <cell r="C81">
            <v>6244.55</v>
          </cell>
        </row>
        <row r="82">
          <cell r="A82" t="str">
            <v xml:space="preserve">5284A </v>
          </cell>
          <cell r="B82" t="str">
            <v>Principal MH Counselor, RN</v>
          </cell>
          <cell r="C82">
            <v>7221</v>
          </cell>
        </row>
        <row r="83">
          <cell r="A83" t="str">
            <v>5328A</v>
          </cell>
          <cell r="B83" t="str">
            <v>Clinical Nurse II</v>
          </cell>
          <cell r="C83">
            <v>4772.82</v>
          </cell>
        </row>
        <row r="84">
          <cell r="A84" t="str">
            <v>5336A</v>
          </cell>
          <cell r="B84" t="str">
            <v>Staff Nurse, Sheriff</v>
          </cell>
          <cell r="C84">
            <v>5203.2700000000004</v>
          </cell>
        </row>
        <row r="85">
          <cell r="A85" t="str">
            <v>5467J</v>
          </cell>
          <cell r="B85" t="str">
            <v>MH Consultant, MD</v>
          </cell>
          <cell r="C85">
            <v>299</v>
          </cell>
        </row>
        <row r="86">
          <cell r="A86" t="str">
            <v>5470A</v>
          </cell>
          <cell r="B86" t="str">
            <v>MH Consultant, MD</v>
          </cell>
          <cell r="C86">
            <v>11694</v>
          </cell>
        </row>
        <row r="87">
          <cell r="A87" t="str">
            <v>5470F</v>
          </cell>
          <cell r="B87" t="str">
            <v>MH Consultant, MD</v>
          </cell>
          <cell r="C87">
            <v>11694</v>
          </cell>
        </row>
        <row r="88">
          <cell r="A88" t="str">
            <v>5470J</v>
          </cell>
          <cell r="B88" t="str">
            <v>MH Consultant, MD</v>
          </cell>
          <cell r="C88">
            <v>289</v>
          </cell>
        </row>
        <row r="89">
          <cell r="A89" t="str">
            <v>5471F</v>
          </cell>
          <cell r="B89" t="str">
            <v>Consulting Specialist, MD (PH)</v>
          </cell>
          <cell r="C89">
            <v>289</v>
          </cell>
        </row>
        <row r="90">
          <cell r="A90" t="str">
            <v>5472J</v>
          </cell>
          <cell r="B90" t="str">
            <v>Consulting Specialist, MD</v>
          </cell>
          <cell r="C90">
            <v>299</v>
          </cell>
        </row>
        <row r="91">
          <cell r="A91" t="str">
            <v>5475F</v>
          </cell>
          <cell r="B91" t="str">
            <v>Physician, MD</v>
          </cell>
          <cell r="C91">
            <v>8246</v>
          </cell>
        </row>
        <row r="92">
          <cell r="A92" t="str">
            <v>5477A</v>
          </cell>
          <cell r="B92" t="str">
            <v>Physician Specialist, MD</v>
          </cell>
          <cell r="C92">
            <v>11694</v>
          </cell>
        </row>
        <row r="93">
          <cell r="A93" t="str">
            <v>5491A</v>
          </cell>
          <cell r="B93" t="str">
            <v>Deputy Director, M.D., MH</v>
          </cell>
          <cell r="C93">
            <v>12170</v>
          </cell>
        </row>
        <row r="94">
          <cell r="A94" t="str">
            <v>5492A</v>
          </cell>
          <cell r="B94" t="str">
            <v>MH Clinical District Chief, MD</v>
          </cell>
          <cell r="C94">
            <v>11844</v>
          </cell>
        </row>
        <row r="95">
          <cell r="A95" t="str">
            <v>5512A</v>
          </cell>
          <cell r="B95" t="str">
            <v>Pharmacist</v>
          </cell>
          <cell r="C95">
            <v>7457.09</v>
          </cell>
        </row>
        <row r="96">
          <cell r="A96" t="str">
            <v>5513A</v>
          </cell>
          <cell r="B96" t="str">
            <v>Clinical Pharmacist</v>
          </cell>
          <cell r="C96">
            <v>7873.09</v>
          </cell>
        </row>
        <row r="97">
          <cell r="A97" t="str">
            <v>5856A</v>
          </cell>
          <cell r="B97" t="str">
            <v>Occupational Therapist I</v>
          </cell>
          <cell r="C97">
            <v>5479.27</v>
          </cell>
        </row>
        <row r="98">
          <cell r="A98" t="str">
            <v>5857A</v>
          </cell>
          <cell r="B98" t="str">
            <v>Occupational Therapist II</v>
          </cell>
          <cell r="C98">
            <v>6107.18</v>
          </cell>
        </row>
        <row r="99">
          <cell r="A99" t="str">
            <v>5859A</v>
          </cell>
          <cell r="B99" t="str">
            <v>Occupational Therapy Spvr I</v>
          </cell>
          <cell r="C99">
            <v>6463.27</v>
          </cell>
        </row>
        <row r="100">
          <cell r="A100" t="str">
            <v>5869A</v>
          </cell>
          <cell r="B100" t="str">
            <v>Recreation Therapy Aide</v>
          </cell>
          <cell r="C100">
            <v>2611.09</v>
          </cell>
        </row>
        <row r="101">
          <cell r="A101" t="str">
            <v>5871A</v>
          </cell>
          <cell r="B101" t="str">
            <v>Recreation Therapist I</v>
          </cell>
          <cell r="C101">
            <v>3986.91</v>
          </cell>
        </row>
        <row r="102">
          <cell r="A102" t="str">
            <v>5872A</v>
          </cell>
          <cell r="B102" t="str">
            <v>Recreation Therapist II</v>
          </cell>
          <cell r="C102">
            <v>4443.09</v>
          </cell>
        </row>
        <row r="103">
          <cell r="A103" t="str">
            <v>5873A</v>
          </cell>
          <cell r="B103" t="str">
            <v>Recreation Therapy Supervisor</v>
          </cell>
          <cell r="C103">
            <v>4749.3599999999997</v>
          </cell>
        </row>
        <row r="104">
          <cell r="A104" t="str">
            <v>5884A</v>
          </cell>
          <cell r="B104" t="str">
            <v>Substance Abuse Counselor</v>
          </cell>
          <cell r="C104">
            <v>3057.91</v>
          </cell>
        </row>
        <row r="105">
          <cell r="A105" t="str">
            <v>5884U</v>
          </cell>
          <cell r="B105" t="str">
            <v>Substance Abuse Counselor</v>
          </cell>
          <cell r="C105">
            <v>2969.36</v>
          </cell>
        </row>
        <row r="106">
          <cell r="A106" t="str">
            <v>6022A</v>
          </cell>
          <cell r="B106" t="str">
            <v>Light Vehicle Driver</v>
          </cell>
          <cell r="C106">
            <v>2229.73</v>
          </cell>
        </row>
        <row r="107">
          <cell r="A107" t="str">
            <v>8103A</v>
          </cell>
          <cell r="B107" t="str">
            <v>Community Worker</v>
          </cell>
          <cell r="C107">
            <v>2843</v>
          </cell>
        </row>
        <row r="108">
          <cell r="A108" t="str">
            <v>8103F</v>
          </cell>
          <cell r="B108" t="str">
            <v>Community Worker</v>
          </cell>
          <cell r="C108">
            <v>2761.55</v>
          </cell>
        </row>
        <row r="109">
          <cell r="A109" t="str">
            <v>8103N</v>
          </cell>
          <cell r="B109" t="str">
            <v>Community Worker</v>
          </cell>
          <cell r="C109">
            <v>2843</v>
          </cell>
        </row>
        <row r="110">
          <cell r="A110" t="str">
            <v>8103Q</v>
          </cell>
          <cell r="B110" t="str">
            <v>Community Worker</v>
          </cell>
          <cell r="C110">
            <v>2761.55</v>
          </cell>
        </row>
        <row r="111">
          <cell r="A111" t="str">
            <v>8103S</v>
          </cell>
          <cell r="B111" t="str">
            <v>Community Worker</v>
          </cell>
          <cell r="C111">
            <v>2761.55</v>
          </cell>
        </row>
        <row r="112">
          <cell r="A112" t="str">
            <v>8103T</v>
          </cell>
          <cell r="B112" t="str">
            <v>Community Worker</v>
          </cell>
          <cell r="C112">
            <v>2761.55</v>
          </cell>
        </row>
        <row r="113">
          <cell r="A113" t="str">
            <v>8103U</v>
          </cell>
          <cell r="B113" t="str">
            <v>Community Worker</v>
          </cell>
          <cell r="C113">
            <v>2761.55</v>
          </cell>
        </row>
        <row r="114">
          <cell r="A114" t="str">
            <v>8104A</v>
          </cell>
          <cell r="B114" t="str">
            <v>Senior Community Worker I</v>
          </cell>
          <cell r="C114">
            <v>2941</v>
          </cell>
        </row>
        <row r="115">
          <cell r="A115" t="str">
            <v>8104N</v>
          </cell>
          <cell r="B115" t="str">
            <v>Senior Community Worker I</v>
          </cell>
          <cell r="C115">
            <v>2857</v>
          </cell>
        </row>
        <row r="116">
          <cell r="A116" t="str">
            <v>8105A</v>
          </cell>
          <cell r="B116" t="str">
            <v>Senior Community Worker II</v>
          </cell>
          <cell r="C116">
            <v>3265.36</v>
          </cell>
        </row>
        <row r="117">
          <cell r="A117" t="str">
            <v>8105F</v>
          </cell>
          <cell r="B117" t="str">
            <v>Senior Community Worker II</v>
          </cell>
          <cell r="C117">
            <v>3171.36</v>
          </cell>
        </row>
        <row r="118">
          <cell r="A118" t="str">
            <v>8108A</v>
          </cell>
          <cell r="B118" t="str">
            <v>Community Services Counselor</v>
          </cell>
          <cell r="C118">
            <v>3102.64</v>
          </cell>
        </row>
        <row r="119">
          <cell r="A119" t="str">
            <v>8109A</v>
          </cell>
          <cell r="B119" t="str">
            <v>Community Services Coordinator I</v>
          </cell>
          <cell r="C119">
            <v>4026.55</v>
          </cell>
        </row>
        <row r="120">
          <cell r="A120" t="str">
            <v>8110A</v>
          </cell>
          <cell r="B120" t="str">
            <v>Community Services Coordinator II</v>
          </cell>
          <cell r="C120">
            <v>4116.55</v>
          </cell>
        </row>
        <row r="121">
          <cell r="A121" t="str">
            <v>8148A</v>
          </cell>
          <cell r="B121" t="str">
            <v>MH Services Coordinator I</v>
          </cell>
          <cell r="C121">
            <v>4880</v>
          </cell>
        </row>
        <row r="122">
          <cell r="A122" t="str">
            <v>8148F</v>
          </cell>
          <cell r="B122" t="str">
            <v>MH Services Coordinator I</v>
          </cell>
          <cell r="C122">
            <v>4737.6400000000003</v>
          </cell>
        </row>
        <row r="123">
          <cell r="A123" t="str">
            <v>8149A</v>
          </cell>
          <cell r="B123" t="str">
            <v>MH Services Coordinator II</v>
          </cell>
          <cell r="C123">
            <v>4904</v>
          </cell>
        </row>
        <row r="124">
          <cell r="A124" t="str">
            <v>8149N</v>
          </cell>
          <cell r="B124" t="str">
            <v>MH Services Coordinator II</v>
          </cell>
          <cell r="C124">
            <v>4904</v>
          </cell>
        </row>
        <row r="125">
          <cell r="A125" t="str">
            <v>8161A</v>
          </cell>
          <cell r="B125" t="str">
            <v>Psychiatric Technician I</v>
          </cell>
          <cell r="C125">
            <v>2850</v>
          </cell>
        </row>
        <row r="126">
          <cell r="A126" t="str">
            <v>8162A</v>
          </cell>
          <cell r="B126" t="str">
            <v>Psychiatric Technician II</v>
          </cell>
          <cell r="C126">
            <v>3257.45</v>
          </cell>
        </row>
        <row r="127">
          <cell r="A127" t="str">
            <v>8162N</v>
          </cell>
          <cell r="B127" t="str">
            <v>Psychiatric Technician II</v>
          </cell>
          <cell r="C127">
            <v>3257.45</v>
          </cell>
        </row>
        <row r="128">
          <cell r="A128" t="str">
            <v>8162U</v>
          </cell>
          <cell r="B128" t="str">
            <v>Psychiatric Technician II</v>
          </cell>
          <cell r="C128">
            <v>3125</v>
          </cell>
        </row>
        <row r="129">
          <cell r="A129" t="str">
            <v>8163A</v>
          </cell>
          <cell r="B129" t="str">
            <v>Psychiatric Technician III</v>
          </cell>
          <cell r="C129">
            <v>3529.82</v>
          </cell>
        </row>
        <row r="130">
          <cell r="A130" t="str">
            <v>8163F</v>
          </cell>
          <cell r="B130" t="str">
            <v>Psychiatric Technician III</v>
          </cell>
          <cell r="C130">
            <v>3387</v>
          </cell>
        </row>
        <row r="131">
          <cell r="A131" t="str">
            <v>8163N</v>
          </cell>
          <cell r="B131" t="str">
            <v>Psychiatric Technician III</v>
          </cell>
          <cell r="C131">
            <v>3387</v>
          </cell>
        </row>
        <row r="132">
          <cell r="A132" t="str">
            <v>8242F</v>
          </cell>
          <cell r="B132" t="str">
            <v>Student Worker</v>
          </cell>
          <cell r="C132">
            <v>7.89</v>
          </cell>
        </row>
        <row r="133">
          <cell r="A133" t="str">
            <v>8243F</v>
          </cell>
          <cell r="B133" t="str">
            <v>Student Professional Worker</v>
          </cell>
          <cell r="C133">
            <v>9.5399999999999991</v>
          </cell>
        </row>
        <row r="134">
          <cell r="A134" t="str">
            <v>8245J</v>
          </cell>
          <cell r="B134" t="str">
            <v>Guest Instructor</v>
          </cell>
          <cell r="C134">
            <v>93.68</v>
          </cell>
        </row>
        <row r="135">
          <cell r="A135" t="str">
            <v>8593A</v>
          </cell>
          <cell r="B135" t="str">
            <v>Rehabilitation Counselor II</v>
          </cell>
          <cell r="C135">
            <v>3881.55</v>
          </cell>
        </row>
        <row r="136">
          <cell r="A136" t="str">
            <v>8693J</v>
          </cell>
          <cell r="B136" t="str">
            <v>Clinical Psychologist II</v>
          </cell>
          <cell r="C136">
            <v>154.58000000000001</v>
          </cell>
        </row>
        <row r="137">
          <cell r="A137" t="str">
            <v>8697A</v>
          </cell>
          <cell r="B137" t="str">
            <v>Clinical Psychologist II</v>
          </cell>
          <cell r="C137">
            <v>6657</v>
          </cell>
        </row>
        <row r="138">
          <cell r="A138" t="str">
            <v>8697N</v>
          </cell>
          <cell r="B138" t="str">
            <v>Clinical Psychologist II</v>
          </cell>
          <cell r="C138">
            <v>6657</v>
          </cell>
        </row>
        <row r="139">
          <cell r="A139" t="str">
            <v>8697U</v>
          </cell>
          <cell r="B139" t="str">
            <v>Clinical Psychologist II</v>
          </cell>
          <cell r="C139">
            <v>6122.09</v>
          </cell>
        </row>
        <row r="140">
          <cell r="A140" t="str">
            <v>8697Y</v>
          </cell>
          <cell r="B140" t="str">
            <v>Clinical Psychologist II</v>
          </cell>
          <cell r="C140">
            <v>6122.09</v>
          </cell>
        </row>
        <row r="141">
          <cell r="A141" t="str">
            <v>8697Z</v>
          </cell>
          <cell r="B141" t="str">
            <v>Clinical Psychologist II</v>
          </cell>
          <cell r="C141">
            <v>6122.09</v>
          </cell>
        </row>
        <row r="142">
          <cell r="A142" t="str">
            <v>8705J</v>
          </cell>
          <cell r="B142" t="str">
            <v>Assistant Beh. Sci. Consultant</v>
          </cell>
          <cell r="C142">
            <v>81.66</v>
          </cell>
        </row>
        <row r="143">
          <cell r="A143" t="str">
            <v>8706A</v>
          </cell>
          <cell r="B143" t="str">
            <v>Behavioral Sciences Consultant</v>
          </cell>
          <cell r="C143">
            <v>5216</v>
          </cell>
        </row>
        <row r="144">
          <cell r="A144" t="str">
            <v>8706U</v>
          </cell>
          <cell r="B144" t="str">
            <v>Behavioral Sciences Consultant</v>
          </cell>
          <cell r="C144">
            <v>5001.82</v>
          </cell>
        </row>
        <row r="145">
          <cell r="A145" t="str">
            <v>8706Z</v>
          </cell>
          <cell r="B145" t="str">
            <v>Behavioral Sciences Consultant</v>
          </cell>
          <cell r="C145">
            <v>5001.82</v>
          </cell>
        </row>
        <row r="146">
          <cell r="A146" t="str">
            <v>8707J</v>
          </cell>
          <cell r="B146" t="str">
            <v>Behavioral Sciences Consultant</v>
          </cell>
          <cell r="C146">
            <v>121.62</v>
          </cell>
        </row>
        <row r="147">
          <cell r="A147" t="str">
            <v>8709A</v>
          </cell>
          <cell r="B147" t="str">
            <v>MH Education Consultant</v>
          </cell>
          <cell r="C147">
            <v>6773.45</v>
          </cell>
        </row>
        <row r="148">
          <cell r="A148" t="str">
            <v>8711A</v>
          </cell>
          <cell r="B148" t="str">
            <v>Community MH Psychologist</v>
          </cell>
          <cell r="C148">
            <v>6608.45</v>
          </cell>
        </row>
        <row r="149">
          <cell r="A149" t="str">
            <v>8711U</v>
          </cell>
          <cell r="B149" t="str">
            <v>Community MH Psychologist</v>
          </cell>
          <cell r="C149">
            <v>6077.36</v>
          </cell>
        </row>
        <row r="150">
          <cell r="A150" t="str">
            <v>8712A</v>
          </cell>
          <cell r="B150" t="str">
            <v>Senior Community MH Psy</v>
          </cell>
          <cell r="C150">
            <v>6400.36</v>
          </cell>
        </row>
        <row r="151">
          <cell r="A151" t="str">
            <v>8972A</v>
          </cell>
          <cell r="B151" t="str">
            <v>Research Analyst II, Beh. Sci.</v>
          </cell>
          <cell r="C151">
            <v>4302.55</v>
          </cell>
        </row>
        <row r="152">
          <cell r="A152" t="str">
            <v>8972N</v>
          </cell>
          <cell r="B152" t="str">
            <v>Research Analyst II, Beh. Sci.</v>
          </cell>
          <cell r="C152">
            <v>4126.7299999999996</v>
          </cell>
        </row>
        <row r="153">
          <cell r="A153" t="str">
            <v>8973A</v>
          </cell>
          <cell r="B153" t="str">
            <v>Research Analyst III, Beh. Sci.</v>
          </cell>
          <cell r="C153">
            <v>5216</v>
          </cell>
        </row>
        <row r="154">
          <cell r="A154" t="str">
            <v>8974A</v>
          </cell>
          <cell r="B154" t="str">
            <v>Chief Research Analyst, Beh. Sci.</v>
          </cell>
          <cell r="C154">
            <v>5798.82</v>
          </cell>
        </row>
        <row r="155">
          <cell r="A155" t="str">
            <v>9001A</v>
          </cell>
          <cell r="B155" t="str">
            <v>Medical Case Worker I</v>
          </cell>
          <cell r="C155">
            <v>2741.64</v>
          </cell>
        </row>
        <row r="156">
          <cell r="A156" t="str">
            <v>9001F</v>
          </cell>
          <cell r="B156" t="str">
            <v>Medical Case Worker I</v>
          </cell>
          <cell r="C156">
            <v>2662</v>
          </cell>
        </row>
        <row r="157">
          <cell r="A157" t="str">
            <v>9002A</v>
          </cell>
          <cell r="B157" t="str">
            <v>Medical Case Worker II</v>
          </cell>
          <cell r="C157">
            <v>3678.18</v>
          </cell>
        </row>
        <row r="158">
          <cell r="A158" t="str">
            <v>9002F</v>
          </cell>
          <cell r="B158" t="str">
            <v>Medical Case Worker II</v>
          </cell>
          <cell r="C158">
            <v>16.93</v>
          </cell>
        </row>
        <row r="159">
          <cell r="A159" t="str">
            <v>9002N</v>
          </cell>
          <cell r="B159" t="str">
            <v>Medical Case Worker II</v>
          </cell>
          <cell r="C159">
            <v>3678.18</v>
          </cell>
        </row>
        <row r="160">
          <cell r="A160" t="str">
            <v>9002Y</v>
          </cell>
          <cell r="B160" t="str">
            <v>Medical Case Worker II</v>
          </cell>
          <cell r="C160">
            <v>3573</v>
          </cell>
        </row>
        <row r="161">
          <cell r="A161" t="str">
            <v>9030A</v>
          </cell>
          <cell r="B161" t="str">
            <v>MH Clinician</v>
          </cell>
          <cell r="C161">
            <v>4892</v>
          </cell>
        </row>
        <row r="162">
          <cell r="A162" t="str">
            <v>9034A</v>
          </cell>
          <cell r="B162" t="str">
            <v>Psychiatric Social Worker I</v>
          </cell>
          <cell r="C162">
            <v>4509.6400000000003</v>
          </cell>
        </row>
        <row r="163">
          <cell r="A163" t="str">
            <v>9034N</v>
          </cell>
          <cell r="B163" t="str">
            <v>Psychiatric Social Worker I</v>
          </cell>
          <cell r="C163">
            <v>4157.2700000000004</v>
          </cell>
        </row>
        <row r="164">
          <cell r="A164" t="str">
            <v>9034Q</v>
          </cell>
          <cell r="B164" t="str">
            <v>Psychiatric Social Worker I</v>
          </cell>
          <cell r="C164">
            <v>4157.2700000000004</v>
          </cell>
        </row>
        <row r="165">
          <cell r="A165" t="str">
            <v>9034S</v>
          </cell>
          <cell r="B165" t="str">
            <v>Psychiatric Social Worker I</v>
          </cell>
          <cell r="C165">
            <v>4157.2700000000004</v>
          </cell>
        </row>
        <row r="166">
          <cell r="A166" t="str">
            <v>9034U</v>
          </cell>
          <cell r="B166" t="str">
            <v>Psychiatric Social Worker I</v>
          </cell>
          <cell r="C166">
            <v>4157.2700000000004</v>
          </cell>
        </row>
        <row r="167">
          <cell r="A167" t="str">
            <v>9035A</v>
          </cell>
          <cell r="B167" t="str">
            <v>Psychiatric Social Worker II</v>
          </cell>
          <cell r="C167">
            <v>5165.09</v>
          </cell>
        </row>
        <row r="168">
          <cell r="A168" t="str">
            <v>9035F</v>
          </cell>
          <cell r="B168" t="str">
            <v>Psychiatric Social Worker II</v>
          </cell>
          <cell r="C168">
            <v>25.02</v>
          </cell>
        </row>
        <row r="169">
          <cell r="A169" t="str">
            <v>9035N</v>
          </cell>
          <cell r="B169" t="str">
            <v>Psychiatric Social Worker II</v>
          </cell>
          <cell r="C169">
            <v>5165.09</v>
          </cell>
        </row>
        <row r="170">
          <cell r="A170" t="str">
            <v>9035U</v>
          </cell>
          <cell r="B170" t="str">
            <v>Psychiatric Social Worker II</v>
          </cell>
          <cell r="C170">
            <v>4761.09</v>
          </cell>
        </row>
        <row r="171">
          <cell r="A171" t="str">
            <v>9035V</v>
          </cell>
          <cell r="B171" t="str">
            <v>Psychiatric Social Worker II</v>
          </cell>
          <cell r="C171">
            <v>4761.09</v>
          </cell>
        </row>
        <row r="172">
          <cell r="A172" t="str">
            <v>9035Y</v>
          </cell>
          <cell r="B172" t="str">
            <v>Psychiatric Social Worker II</v>
          </cell>
          <cell r="C172">
            <v>4761.09</v>
          </cell>
        </row>
        <row r="173">
          <cell r="A173" t="str">
            <v>9037A</v>
          </cell>
          <cell r="B173" t="str">
            <v>Psychiatric Social Work Consultant</v>
          </cell>
          <cell r="C173">
            <v>5076</v>
          </cell>
        </row>
        <row r="174">
          <cell r="A174" t="str">
            <v>9038A</v>
          </cell>
          <cell r="B174" t="str">
            <v>Supervising Psy Social Worker</v>
          </cell>
          <cell r="C174">
            <v>5770.45</v>
          </cell>
        </row>
        <row r="175">
          <cell r="A175" t="str">
            <v>9038N</v>
          </cell>
          <cell r="B175" t="str">
            <v>Supervising Psy Social Worker</v>
          </cell>
          <cell r="C175">
            <v>5770.45</v>
          </cell>
        </row>
        <row r="176">
          <cell r="A176" t="str">
            <v>9038U</v>
          </cell>
          <cell r="B176" t="str">
            <v>Supervising Psy Social Worker</v>
          </cell>
          <cell r="C176">
            <v>5320</v>
          </cell>
        </row>
        <row r="177">
          <cell r="A177" t="str">
            <v>9192A</v>
          </cell>
          <cell r="B177" t="str">
            <v>Patient Resources Worker</v>
          </cell>
          <cell r="C177">
            <v>2617.4499999999998</v>
          </cell>
        </row>
        <row r="178">
          <cell r="A178" t="str">
            <v>9193A</v>
          </cell>
          <cell r="B178" t="str">
            <v>Patient Financial Services Worker</v>
          </cell>
          <cell r="C178">
            <v>3241.64</v>
          </cell>
        </row>
        <row r="179">
          <cell r="A179" t="str">
            <v>9193F</v>
          </cell>
          <cell r="B179" t="str">
            <v>Patient Financial Services Worker</v>
          </cell>
          <cell r="C179">
            <v>3148.18</v>
          </cell>
        </row>
        <row r="180">
          <cell r="A180" t="str">
            <v>9193N</v>
          </cell>
          <cell r="B180" t="str">
            <v>Patient Financial Services Worker</v>
          </cell>
          <cell r="C180">
            <v>3241.64</v>
          </cell>
        </row>
      </sheetData>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_Crosstab"/>
      <sheetName val="MAA"/>
      <sheetName val="NAME"/>
      <sheetName val="B001"/>
      <sheetName val="B002"/>
      <sheetName val="Sheet1"/>
      <sheetName val="A001"/>
      <sheetName val="ISUOS3-1-07(FY056)"/>
    </sheetNames>
    <sheetDataSet>
      <sheetData sheetId="0" refreshError="1"/>
      <sheetData sheetId="1" refreshError="1">
        <row r="6">
          <cell r="C6">
            <v>1926</v>
          </cell>
          <cell r="D6" t="str">
            <v>1926 LONG BEACH CHILD &amp; ADOL CLINIC</v>
          </cell>
          <cell r="E6">
            <v>22344</v>
          </cell>
        </row>
        <row r="7">
          <cell r="C7">
            <v>1927</v>
          </cell>
          <cell r="D7" t="str">
            <v xml:space="preserve">1927 LONG BEACH MHS ADULT CLINIC </v>
          </cell>
          <cell r="E7">
            <v>41497</v>
          </cell>
        </row>
        <row r="8">
          <cell r="C8">
            <v>1700</v>
          </cell>
          <cell r="D8" t="str">
            <v xml:space="preserve">1700 OLDER ADULT BUREAU ADMIN </v>
          </cell>
          <cell r="E8">
            <v>13685</v>
          </cell>
        </row>
        <row r="9">
          <cell r="C9">
            <v>1928</v>
          </cell>
          <cell r="D9" t="str">
            <v xml:space="preserve">1928 SAN PEDRO MENTAL HEALTH SRVCS </v>
          </cell>
          <cell r="E9">
            <v>75770</v>
          </cell>
        </row>
        <row r="10">
          <cell r="C10">
            <v>100</v>
          </cell>
          <cell r="D10" t="str">
            <v xml:space="preserve">0100 ADULT SYSTEMS OF CARE ADMIN </v>
          </cell>
          <cell r="E10">
            <v>11673</v>
          </cell>
        </row>
        <row r="11">
          <cell r="C11">
            <v>7398</v>
          </cell>
          <cell r="D11" t="str">
            <v xml:space="preserve">7398 COMPTON CHILD FAM SRVCS CTR </v>
          </cell>
          <cell r="E11">
            <v>50329</v>
          </cell>
        </row>
        <row r="12">
          <cell r="C12">
            <v>7207</v>
          </cell>
          <cell r="D12" t="str">
            <v xml:space="preserve">7207 LONG BEACH ASIAN PAC MH PROG </v>
          </cell>
          <cell r="E12">
            <v>8235</v>
          </cell>
        </row>
        <row r="13">
          <cell r="C13">
            <v>6859</v>
          </cell>
          <cell r="D13" t="str">
            <v>6859 DMH AT HARBOR-UCLA MEDICAL CTR</v>
          </cell>
          <cell r="E13">
            <v>60293</v>
          </cell>
        </row>
        <row r="14">
          <cell r="C14">
            <v>1908</v>
          </cell>
          <cell r="D14" t="str">
            <v xml:space="preserve">1908 WEST CENTRAL FAMILY MHS </v>
          </cell>
          <cell r="E14">
            <v>69334</v>
          </cell>
        </row>
        <row r="15">
          <cell r="C15">
            <v>7064</v>
          </cell>
          <cell r="D15" t="str">
            <v xml:space="preserve">7064 COASTAL ASIAN PACIFIC MHS </v>
          </cell>
          <cell r="E15">
            <v>35817</v>
          </cell>
        </row>
        <row r="16">
          <cell r="C16">
            <v>1938</v>
          </cell>
          <cell r="D16" t="str">
            <v xml:space="preserve">1938 COMPTON MENTAL HEALTH CENTER </v>
          </cell>
          <cell r="E16">
            <v>49224</v>
          </cell>
        </row>
        <row r="17">
          <cell r="C17">
            <v>1935</v>
          </cell>
          <cell r="D17" t="str">
            <v xml:space="preserve">1935 SOUTH BAY MHS </v>
          </cell>
          <cell r="E17">
            <v>145759</v>
          </cell>
        </row>
        <row r="18">
          <cell r="C18">
            <v>6864</v>
          </cell>
          <cell r="D18" t="str">
            <v xml:space="preserve">6864 AUGUSTUS F HAWKINS COMP MHC </v>
          </cell>
          <cell r="E18">
            <v>11154</v>
          </cell>
        </row>
        <row r="19">
          <cell r="C19">
            <v>7532</v>
          </cell>
          <cell r="D19" t="str">
            <v xml:space="preserve">7532 SOUTH LOS ANGELES FAMILY SVCS </v>
          </cell>
          <cell r="E19">
            <v>18248</v>
          </cell>
        </row>
        <row r="20">
          <cell r="C20">
            <v>7558</v>
          </cell>
          <cell r="D20" t="str">
            <v xml:space="preserve">7558 A F HAWKINS URGENT COMM CARE </v>
          </cell>
          <cell r="E20">
            <v>5228</v>
          </cell>
        </row>
        <row r="21">
          <cell r="C21">
            <v>300</v>
          </cell>
          <cell r="D21" t="str">
            <v>0300 DMH CHILDREN &amp; FAMILY SERVICES</v>
          </cell>
        </row>
        <row r="22">
          <cell r="C22">
            <v>1917</v>
          </cell>
          <cell r="D22" t="str">
            <v xml:space="preserve">1917 ARCADIA MHS </v>
          </cell>
          <cell r="E22">
            <v>86368</v>
          </cell>
        </row>
        <row r="23">
          <cell r="C23">
            <v>1904</v>
          </cell>
          <cell r="D23" t="str">
            <v xml:space="preserve">1904 ANTELOPE VALLEY MHS </v>
          </cell>
          <cell r="E23">
            <v>49322</v>
          </cell>
        </row>
        <row r="24">
          <cell r="C24">
            <v>7171</v>
          </cell>
          <cell r="D24" t="str">
            <v>7171 COUNTYWIDE CHILDRENS CASE MNGM</v>
          </cell>
          <cell r="E24">
            <v>547994</v>
          </cell>
        </row>
        <row r="25">
          <cell r="C25">
            <v>7386</v>
          </cell>
          <cell r="D25" t="str">
            <v xml:space="preserve">7386 PALMDALE MENTAL HEALTH CENTER </v>
          </cell>
          <cell r="E25">
            <v>61004</v>
          </cell>
        </row>
        <row r="26">
          <cell r="C26">
            <v>7170</v>
          </cell>
          <cell r="D26" t="str">
            <v xml:space="preserve">7170 DMH/DPSS CO-LOCATED PROGRAM </v>
          </cell>
          <cell r="E26">
            <v>321750</v>
          </cell>
        </row>
        <row r="27">
          <cell r="C27">
            <v>7461</v>
          </cell>
          <cell r="D27" t="str">
            <v xml:space="preserve">7461 HOPE </v>
          </cell>
          <cell r="E27">
            <v>32333</v>
          </cell>
        </row>
        <row r="28">
          <cell r="C28">
            <v>7437</v>
          </cell>
          <cell r="D28" t="str">
            <v xml:space="preserve">7437 AB3632 ASSESSMENT UNIT </v>
          </cell>
          <cell r="E28">
            <v>32824</v>
          </cell>
        </row>
        <row r="29">
          <cell r="C29">
            <v>7191</v>
          </cell>
          <cell r="D29" t="str">
            <v>7191 EDMUND D EDELMAN W MHC CH &amp; FM</v>
          </cell>
          <cell r="E29">
            <v>46394</v>
          </cell>
        </row>
        <row r="30">
          <cell r="C30">
            <v>7241</v>
          </cell>
          <cell r="D30" t="str">
            <v xml:space="preserve">7241 LAC-DMH OLDER ADULT SERVICES </v>
          </cell>
          <cell r="E30">
            <v>112671</v>
          </cell>
        </row>
        <row r="31">
          <cell r="C31">
            <v>1906</v>
          </cell>
          <cell r="D31" t="str">
            <v>1906 EDMUND D. EDELMAN WESTSIDE MHC</v>
          </cell>
          <cell r="E31">
            <v>106495</v>
          </cell>
        </row>
        <row r="32">
          <cell r="C32">
            <v>6841</v>
          </cell>
          <cell r="D32" t="str">
            <v xml:space="preserve">6841 WEST VALLEY MENTAL HEALTH CTR </v>
          </cell>
          <cell r="E32">
            <v>93392</v>
          </cell>
        </row>
        <row r="33">
          <cell r="C33">
            <v>1905</v>
          </cell>
          <cell r="D33" t="str">
            <v>1905 SANTA CLARITA VALLEY MH CENTER</v>
          </cell>
          <cell r="E33">
            <v>37884</v>
          </cell>
        </row>
        <row r="34">
          <cell r="C34">
            <v>7559</v>
          </cell>
          <cell r="D34" t="str">
            <v xml:space="preserve">7559 START NORTH SANTA CLARITA </v>
          </cell>
          <cell r="E34">
            <v>211</v>
          </cell>
        </row>
        <row r="35">
          <cell r="C35">
            <v>6840</v>
          </cell>
          <cell r="D35" t="str">
            <v xml:space="preserve">6840 SAN FERNANDO MHS </v>
          </cell>
          <cell r="E35">
            <v>84938</v>
          </cell>
        </row>
        <row r="36">
          <cell r="C36">
            <v>7591</v>
          </cell>
          <cell r="D36" t="str">
            <v xml:space="preserve">7591 DMH URGENT COMM SRVCS SFMHC </v>
          </cell>
          <cell r="E36">
            <v>849</v>
          </cell>
        </row>
        <row r="37">
          <cell r="C37">
            <v>7592</v>
          </cell>
          <cell r="D37" t="str">
            <v xml:space="preserve">7592 DMH URGENT COMM SRVCS OVMC </v>
          </cell>
          <cell r="E37">
            <v>8763</v>
          </cell>
        </row>
        <row r="38">
          <cell r="C38">
            <v>7593</v>
          </cell>
          <cell r="D38" t="str">
            <v xml:space="preserve">7593 DMH URGENT CMM SVC HILLVIEW </v>
          </cell>
          <cell r="E38">
            <v>1655</v>
          </cell>
        </row>
        <row r="39">
          <cell r="C39">
            <v>7340</v>
          </cell>
          <cell r="D39" t="str">
            <v>7340 VALY COORDINATED CHILDRN SRVCS</v>
          </cell>
          <cell r="E39">
            <v>102205</v>
          </cell>
        </row>
        <row r="40">
          <cell r="C40">
            <v>1957</v>
          </cell>
          <cell r="D40" t="str">
            <v xml:space="preserve">1957 CENTRAL JUVENILE HALL </v>
          </cell>
        </row>
        <row r="41">
          <cell r="C41">
            <v>7404</v>
          </cell>
          <cell r="D41" t="str">
            <v xml:space="preserve">7404 START EAST - PASADENA </v>
          </cell>
          <cell r="E41">
            <v>1225</v>
          </cell>
        </row>
        <row r="42">
          <cell r="C42">
            <v>7458</v>
          </cell>
          <cell r="D42" t="str">
            <v>7458 JUVENILE COURT MENTAL HLTH SVS</v>
          </cell>
          <cell r="E42">
            <v>43437</v>
          </cell>
        </row>
        <row r="43">
          <cell r="C43">
            <v>7443</v>
          </cell>
          <cell r="D43" t="str">
            <v xml:space="preserve">7443 ICAT - WILSHIRE </v>
          </cell>
          <cell r="E43">
            <v>40415</v>
          </cell>
        </row>
        <row r="44">
          <cell r="C44">
            <v>7442</v>
          </cell>
          <cell r="D44" t="str">
            <v xml:space="preserve">7442 ICAT - PASADENA </v>
          </cell>
          <cell r="E44">
            <v>38895</v>
          </cell>
        </row>
        <row r="45">
          <cell r="C45">
            <v>7403</v>
          </cell>
          <cell r="D45" t="str">
            <v xml:space="preserve">7403 START WEST - METRO NORTH </v>
          </cell>
          <cell r="E45">
            <v>13947</v>
          </cell>
        </row>
        <row r="46">
          <cell r="C46">
            <v>7509</v>
          </cell>
          <cell r="D46" t="str">
            <v xml:space="preserve">7509 ICAT TORRANCE </v>
          </cell>
          <cell r="E46">
            <v>38262</v>
          </cell>
        </row>
        <row r="47">
          <cell r="C47">
            <v>7492</v>
          </cell>
          <cell r="D47" t="str">
            <v xml:space="preserve">7492 START SOUTH - TORRANCE </v>
          </cell>
          <cell r="E47">
            <v>3947</v>
          </cell>
        </row>
        <row r="48">
          <cell r="C48">
            <v>7615</v>
          </cell>
          <cell r="D48" t="str">
            <v xml:space="preserve">7615 SPECIALIZED FOSTER CR AICC </v>
          </cell>
          <cell r="E48">
            <v>2883</v>
          </cell>
        </row>
        <row r="49">
          <cell r="C49">
            <v>7610</v>
          </cell>
          <cell r="D49" t="str">
            <v xml:space="preserve">7610 SPECIALIZED FC PALMDALE CL </v>
          </cell>
          <cell r="E49">
            <v>9192</v>
          </cell>
        </row>
        <row r="50">
          <cell r="C50">
            <v>6849</v>
          </cell>
          <cell r="D50" t="str">
            <v>6849 LA CENTRAL CONTINUING CARE SRV</v>
          </cell>
        </row>
        <row r="51">
          <cell r="C51">
            <v>7267</v>
          </cell>
          <cell r="D51" t="str">
            <v xml:space="preserve">7267 LATINO MENTAL HEALTH CENTER </v>
          </cell>
        </row>
        <row r="52">
          <cell r="C52">
            <v>7468</v>
          </cell>
          <cell r="D52" t="str">
            <v xml:space="preserve">7468 SAN ANTONIO MENTAL HEALTH CTR </v>
          </cell>
          <cell r="E52">
            <v>36166</v>
          </cell>
        </row>
        <row r="53">
          <cell r="C53">
            <v>7487</v>
          </cell>
          <cell r="D53" t="str">
            <v xml:space="preserve">7487 CASA DE LA ESPERANZA </v>
          </cell>
        </row>
        <row r="54">
          <cell r="C54">
            <v>1600</v>
          </cell>
          <cell r="D54" t="str">
            <v xml:space="preserve">1600 EOB ADMINISTRATION </v>
          </cell>
          <cell r="E54">
            <v>331</v>
          </cell>
        </row>
        <row r="55">
          <cell r="C55">
            <v>7379</v>
          </cell>
          <cell r="D55" t="str">
            <v xml:space="preserve">7379 EOB CRISIS HOMELESS DOWNTOWN </v>
          </cell>
          <cell r="E55">
            <v>48135</v>
          </cell>
        </row>
        <row r="56">
          <cell r="C56">
            <v>6857</v>
          </cell>
          <cell r="D56" t="str">
            <v xml:space="preserve">6857 ROYBAL FAMILY MHS </v>
          </cell>
          <cell r="E56">
            <v>39868</v>
          </cell>
        </row>
        <row r="57">
          <cell r="C57">
            <v>7584</v>
          </cell>
          <cell r="D57" t="str">
            <v xml:space="preserve">7584 ROYBAL SCHOOL BASED PROGRAM </v>
          </cell>
          <cell r="E57">
            <v>5483</v>
          </cell>
        </row>
        <row r="58">
          <cell r="C58">
            <v>7057</v>
          </cell>
          <cell r="D58" t="str">
            <v xml:space="preserve">7057 DOWNTOWN MENTAL HEALTH CENTER </v>
          </cell>
          <cell r="E58">
            <v>27453</v>
          </cell>
        </row>
        <row r="59">
          <cell r="C59">
            <v>1930</v>
          </cell>
          <cell r="D59" t="str">
            <v xml:space="preserve">1930 RIO HONDO COMMUNITY MHC </v>
          </cell>
          <cell r="E59">
            <v>63828</v>
          </cell>
        </row>
        <row r="60">
          <cell r="C60">
            <v>7216</v>
          </cell>
          <cell r="D60" t="str">
            <v xml:space="preserve">7216 SMART </v>
          </cell>
          <cell r="E60">
            <v>49481</v>
          </cell>
        </row>
        <row r="61">
          <cell r="C61">
            <v>7478</v>
          </cell>
          <cell r="D61" t="str">
            <v xml:space="preserve">7478 EOB CRISIS &amp; HMLS-ANTELOPE </v>
          </cell>
          <cell r="E61">
            <v>26249</v>
          </cell>
        </row>
        <row r="62">
          <cell r="C62">
            <v>7206</v>
          </cell>
          <cell r="D62" t="str">
            <v xml:space="preserve">7206 ACCESS CENTER </v>
          </cell>
          <cell r="E62">
            <v>238968</v>
          </cell>
        </row>
        <row r="63">
          <cell r="C63">
            <v>1914</v>
          </cell>
          <cell r="D63" t="str">
            <v>1914 NORTHEAST MENTAL HEALTH CENTER</v>
          </cell>
          <cell r="E63">
            <v>86600</v>
          </cell>
        </row>
        <row r="64">
          <cell r="C64">
            <v>7175</v>
          </cell>
          <cell r="D64" t="str">
            <v xml:space="preserve">7175 CONTINUING CARE - METRO UNIT </v>
          </cell>
          <cell r="E64">
            <v>99263</v>
          </cell>
        </row>
        <row r="65">
          <cell r="C65">
            <v>7217</v>
          </cell>
          <cell r="D65" t="str">
            <v xml:space="preserve">7217 M.E.T. </v>
          </cell>
          <cell r="E65">
            <v>10827</v>
          </cell>
        </row>
        <row r="66">
          <cell r="C66">
            <v>7072</v>
          </cell>
          <cell r="D66" t="str">
            <v xml:space="preserve">7072 MENTAL HEALTH COURT PROGRAM </v>
          </cell>
          <cell r="E66">
            <v>94688</v>
          </cell>
        </row>
        <row r="67">
          <cell r="C67">
            <v>1909</v>
          </cell>
          <cell r="D67" t="str">
            <v>1909 HOLLYWOOD MENTAL HEALTH CENTER</v>
          </cell>
          <cell r="E67">
            <v>77597</v>
          </cell>
        </row>
        <row r="68">
          <cell r="C68">
            <v>7477</v>
          </cell>
          <cell r="D68" t="str">
            <v>7477 LAC/EOB CRISIS &amp; HMLS-SAN FERN</v>
          </cell>
          <cell r="E68">
            <v>35986</v>
          </cell>
        </row>
        <row r="69">
          <cell r="C69">
            <v>7421</v>
          </cell>
          <cell r="D69" t="str">
            <v>7421 AMERICAN INDIAN COUNSELING CTR</v>
          </cell>
          <cell r="E69">
            <v>37280</v>
          </cell>
        </row>
        <row r="70">
          <cell r="C70">
            <v>7259</v>
          </cell>
          <cell r="D70" t="str">
            <v xml:space="preserve">7259 LONG BEACH MET </v>
          </cell>
          <cell r="E70">
            <v>37890</v>
          </cell>
        </row>
        <row r="71">
          <cell r="C71">
            <v>7588</v>
          </cell>
          <cell r="D71" t="str">
            <v>7588 EOB CRISIS HOMELESS RIO HONDO</v>
          </cell>
          <cell r="E71">
            <v>1708</v>
          </cell>
        </row>
        <row r="72">
          <cell r="C72">
            <v>7475</v>
          </cell>
          <cell r="D72" t="str">
            <v xml:space="preserve">7475 EOB CRISIS &amp; HMLS-EDELMAN </v>
          </cell>
          <cell r="E72">
            <v>40492</v>
          </cell>
        </row>
        <row r="73">
          <cell r="C73">
            <v>7213</v>
          </cell>
          <cell r="D73" t="str">
            <v xml:space="preserve">7213 INTENSIVE CASE MGMT PROGRAM </v>
          </cell>
          <cell r="E73">
            <v>252937</v>
          </cell>
        </row>
        <row r="74">
          <cell r="C74">
            <v>7476</v>
          </cell>
          <cell r="D74" t="str">
            <v xml:space="preserve">7476 EOB CRISIS HMLS AUGUSTUS FH </v>
          </cell>
          <cell r="E74">
            <v>85760</v>
          </cell>
        </row>
        <row r="75">
          <cell r="C75">
            <v>600</v>
          </cell>
          <cell r="D75" t="str">
            <v xml:space="preserve">0600 DMH CONTRACTS </v>
          </cell>
        </row>
        <row r="76">
          <cell r="C76">
            <v>1300</v>
          </cell>
          <cell r="D76" t="str">
            <v xml:space="preserve">1300 DMH ADMINISTRATIVE SUPPORT </v>
          </cell>
        </row>
        <row r="77">
          <cell r="C77">
            <v>1500</v>
          </cell>
          <cell r="D77" t="str">
            <v xml:space="preserve">1500 COMMUNITY PROGRAM ADMIN </v>
          </cell>
        </row>
        <row r="78">
          <cell r="C78">
            <v>1200</v>
          </cell>
          <cell r="D78" t="str">
            <v xml:space="preserve">1200 DMH CHIEF DEPUTY DIRECTOR </v>
          </cell>
          <cell r="E78">
            <v>4707</v>
          </cell>
        </row>
        <row r="79">
          <cell r="C79">
            <v>1400</v>
          </cell>
          <cell r="D79" t="str">
            <v>1400 BUREAU OF STDARD,PRATCS &amp; COND</v>
          </cell>
          <cell r="E79">
            <v>203384</v>
          </cell>
        </row>
        <row r="80">
          <cell r="C80">
            <v>500</v>
          </cell>
          <cell r="D80" t="str">
            <v xml:space="preserve">0500 DMH FINANCE </v>
          </cell>
          <cell r="E80">
            <v>41314</v>
          </cell>
        </row>
        <row r="81">
          <cell r="C81">
            <v>1100</v>
          </cell>
          <cell r="D81" t="str">
            <v xml:space="preserve">1100 DMH MEDICAL DIRECTOR </v>
          </cell>
          <cell r="E81">
            <v>82314</v>
          </cell>
        </row>
        <row r="82">
          <cell r="C82">
            <v>1000</v>
          </cell>
          <cell r="D82" t="str">
            <v xml:space="preserve">1000 DMH EXECUTIVE OFFICE </v>
          </cell>
          <cell r="E82">
            <v>14244</v>
          </cell>
        </row>
      </sheetData>
      <sheetData sheetId="2" refreshError="1"/>
      <sheetData sheetId="3" refreshError="1"/>
      <sheetData sheetId="4" refreshError="1">
        <row r="2">
          <cell r="A2">
            <v>1904</v>
          </cell>
          <cell r="B2">
            <v>28892.65</v>
          </cell>
        </row>
        <row r="3">
          <cell r="A3">
            <v>1905</v>
          </cell>
          <cell r="B3">
            <v>26276.01</v>
          </cell>
        </row>
        <row r="4">
          <cell r="A4">
            <v>1906</v>
          </cell>
          <cell r="B4">
            <v>76405.58</v>
          </cell>
        </row>
        <row r="5">
          <cell r="A5">
            <v>1908</v>
          </cell>
          <cell r="B5">
            <v>19394.88</v>
          </cell>
        </row>
        <row r="6">
          <cell r="A6">
            <v>1909</v>
          </cell>
          <cell r="B6">
            <v>50618.17</v>
          </cell>
        </row>
        <row r="7">
          <cell r="A7">
            <v>1914</v>
          </cell>
          <cell r="B7">
            <v>29475.84</v>
          </cell>
        </row>
        <row r="8">
          <cell r="A8">
            <v>1917</v>
          </cell>
          <cell r="B8">
            <v>31477.78</v>
          </cell>
        </row>
        <row r="9">
          <cell r="A9">
            <v>1926</v>
          </cell>
          <cell r="B9">
            <v>1431285.98</v>
          </cell>
        </row>
        <row r="10">
          <cell r="A10">
            <v>1927</v>
          </cell>
          <cell r="B10">
            <v>66128.740000000005</v>
          </cell>
        </row>
        <row r="11">
          <cell r="A11">
            <v>1928</v>
          </cell>
          <cell r="B11">
            <v>31898.46</v>
          </cell>
        </row>
        <row r="12">
          <cell r="A12">
            <v>1930</v>
          </cell>
          <cell r="B12">
            <v>43469.74</v>
          </cell>
        </row>
        <row r="13">
          <cell r="A13">
            <v>1935</v>
          </cell>
          <cell r="B13">
            <v>41825.54</v>
          </cell>
        </row>
        <row r="14">
          <cell r="A14">
            <v>1938</v>
          </cell>
          <cell r="B14">
            <v>13400.28</v>
          </cell>
        </row>
        <row r="15">
          <cell r="A15">
            <v>1939</v>
          </cell>
          <cell r="B15">
            <v>1243395.96</v>
          </cell>
        </row>
        <row r="16">
          <cell r="A16">
            <v>1957</v>
          </cell>
          <cell r="B16">
            <v>544099.94999999995</v>
          </cell>
        </row>
        <row r="17">
          <cell r="A17">
            <v>1958</v>
          </cell>
          <cell r="B17">
            <v>3576931.59</v>
          </cell>
        </row>
        <row r="18">
          <cell r="A18">
            <v>6821</v>
          </cell>
          <cell r="B18">
            <v>318276.13</v>
          </cell>
        </row>
        <row r="19">
          <cell r="A19">
            <v>6840</v>
          </cell>
          <cell r="B19">
            <v>393750.15</v>
          </cell>
        </row>
        <row r="20">
          <cell r="A20">
            <v>6841</v>
          </cell>
          <cell r="B20">
            <v>55160</v>
          </cell>
        </row>
        <row r="21">
          <cell r="A21">
            <v>6857</v>
          </cell>
          <cell r="B21">
            <v>948414.9</v>
          </cell>
        </row>
        <row r="22">
          <cell r="A22">
            <v>6859</v>
          </cell>
          <cell r="B22">
            <v>1198031.77</v>
          </cell>
        </row>
        <row r="23">
          <cell r="A23">
            <v>6864</v>
          </cell>
          <cell r="B23">
            <v>1018783.06</v>
          </cell>
        </row>
        <row r="24">
          <cell r="A24">
            <v>7057</v>
          </cell>
          <cell r="B24">
            <v>10207.299999999999</v>
          </cell>
        </row>
        <row r="25">
          <cell r="A25">
            <v>7064</v>
          </cell>
          <cell r="B25">
            <v>287561.88</v>
          </cell>
        </row>
        <row r="26">
          <cell r="A26">
            <v>7166</v>
          </cell>
          <cell r="B26">
            <v>538317.69999999995</v>
          </cell>
        </row>
        <row r="27">
          <cell r="A27">
            <v>7171</v>
          </cell>
          <cell r="B27">
            <v>2669586.44</v>
          </cell>
        </row>
        <row r="28">
          <cell r="A28">
            <v>7191</v>
          </cell>
          <cell r="B28">
            <v>672419.72</v>
          </cell>
        </row>
        <row r="29">
          <cell r="A29">
            <v>7206</v>
          </cell>
          <cell r="B29">
            <v>110438.1</v>
          </cell>
        </row>
        <row r="30">
          <cell r="A30">
            <v>7207</v>
          </cell>
          <cell r="B30">
            <v>199616.02</v>
          </cell>
        </row>
        <row r="31">
          <cell r="A31">
            <v>7213</v>
          </cell>
          <cell r="B31">
            <v>1889.28</v>
          </cell>
        </row>
        <row r="32">
          <cell r="A32">
            <v>7216</v>
          </cell>
          <cell r="B32">
            <v>256363.17</v>
          </cell>
        </row>
        <row r="33">
          <cell r="A33">
            <v>7217</v>
          </cell>
          <cell r="B33">
            <v>43149.1</v>
          </cell>
        </row>
        <row r="34">
          <cell r="A34">
            <v>7259</v>
          </cell>
          <cell r="B34">
            <v>34432</v>
          </cell>
        </row>
        <row r="35">
          <cell r="A35">
            <v>7340</v>
          </cell>
          <cell r="B35">
            <v>1253590.9099999999</v>
          </cell>
        </row>
        <row r="36">
          <cell r="A36">
            <v>7379</v>
          </cell>
          <cell r="B36">
            <v>677350.53</v>
          </cell>
        </row>
        <row r="37">
          <cell r="A37">
            <v>7386</v>
          </cell>
          <cell r="B37">
            <v>32451.56</v>
          </cell>
        </row>
        <row r="38">
          <cell r="A38">
            <v>7398</v>
          </cell>
          <cell r="B38">
            <v>737820.8</v>
          </cell>
        </row>
        <row r="39">
          <cell r="A39">
            <v>7403</v>
          </cell>
          <cell r="B39">
            <v>311596.05</v>
          </cell>
        </row>
        <row r="40">
          <cell r="A40">
            <v>7404</v>
          </cell>
          <cell r="B40">
            <v>271752.84999999998</v>
          </cell>
        </row>
        <row r="41">
          <cell r="A41">
            <v>7421</v>
          </cell>
          <cell r="B41">
            <v>269920.65999999997</v>
          </cell>
        </row>
        <row r="42">
          <cell r="A42">
            <v>7437</v>
          </cell>
          <cell r="B42">
            <v>866215.02</v>
          </cell>
        </row>
        <row r="43">
          <cell r="A43">
            <v>7442</v>
          </cell>
          <cell r="B43">
            <v>560670.31000000006</v>
          </cell>
        </row>
        <row r="44">
          <cell r="A44">
            <v>7443</v>
          </cell>
          <cell r="B44">
            <v>337591.34</v>
          </cell>
        </row>
        <row r="45">
          <cell r="A45">
            <v>7458</v>
          </cell>
          <cell r="B45">
            <v>815898.36</v>
          </cell>
        </row>
        <row r="46">
          <cell r="A46">
            <v>7461</v>
          </cell>
          <cell r="B46">
            <v>10677.89</v>
          </cell>
        </row>
        <row r="47">
          <cell r="A47">
            <v>7468</v>
          </cell>
          <cell r="B47">
            <v>608272.4</v>
          </cell>
        </row>
        <row r="48">
          <cell r="A48">
            <v>7475</v>
          </cell>
          <cell r="B48">
            <v>137099.93</v>
          </cell>
        </row>
        <row r="49">
          <cell r="A49">
            <v>7476</v>
          </cell>
          <cell r="B49">
            <v>163223</v>
          </cell>
        </row>
        <row r="50">
          <cell r="A50">
            <v>7477</v>
          </cell>
          <cell r="B50">
            <v>467044.57</v>
          </cell>
        </row>
        <row r="51">
          <cell r="A51">
            <v>7478</v>
          </cell>
          <cell r="B51">
            <v>381582.35</v>
          </cell>
        </row>
        <row r="52">
          <cell r="A52">
            <v>7492</v>
          </cell>
          <cell r="B52">
            <v>209411.77</v>
          </cell>
        </row>
        <row r="53">
          <cell r="A53">
            <v>7509</v>
          </cell>
          <cell r="B53">
            <v>374940.76</v>
          </cell>
        </row>
        <row r="54">
          <cell r="A54">
            <v>7532</v>
          </cell>
          <cell r="B54">
            <v>368716.42</v>
          </cell>
        </row>
        <row r="55">
          <cell r="A55">
            <v>7558</v>
          </cell>
          <cell r="B55">
            <v>47573.95</v>
          </cell>
        </row>
        <row r="56">
          <cell r="A56">
            <v>7559</v>
          </cell>
          <cell r="B56">
            <v>220854.07</v>
          </cell>
        </row>
        <row r="57">
          <cell r="A57">
            <v>7584</v>
          </cell>
          <cell r="B57">
            <v>178210.83</v>
          </cell>
        </row>
        <row r="58">
          <cell r="A58">
            <v>7588</v>
          </cell>
          <cell r="B58">
            <v>194799.4</v>
          </cell>
        </row>
        <row r="59">
          <cell r="A59">
            <v>7591</v>
          </cell>
          <cell r="B59">
            <v>1027.5</v>
          </cell>
        </row>
        <row r="60">
          <cell r="A60">
            <v>7592</v>
          </cell>
          <cell r="B60">
            <v>212.43</v>
          </cell>
        </row>
        <row r="61">
          <cell r="A61">
            <v>7593</v>
          </cell>
          <cell r="B61">
            <v>1589.34</v>
          </cell>
        </row>
      </sheetData>
      <sheetData sheetId="5" refreshError="1"/>
      <sheetData sheetId="6" refreshError="1">
        <row r="2">
          <cell r="A2">
            <v>1905</v>
          </cell>
          <cell r="B2">
            <v>485.55</v>
          </cell>
        </row>
        <row r="3">
          <cell r="A3">
            <v>1917</v>
          </cell>
          <cell r="B3">
            <v>3481.55</v>
          </cell>
        </row>
        <row r="4">
          <cell r="A4">
            <v>1926</v>
          </cell>
          <cell r="B4">
            <v>84185.919999999998</v>
          </cell>
        </row>
        <row r="5">
          <cell r="A5">
            <v>1939</v>
          </cell>
          <cell r="B5">
            <v>47434.86</v>
          </cell>
        </row>
        <row r="6">
          <cell r="A6">
            <v>6840</v>
          </cell>
          <cell r="B6">
            <v>25060.84</v>
          </cell>
        </row>
        <row r="7">
          <cell r="A7">
            <v>6857</v>
          </cell>
          <cell r="B7">
            <v>83248</v>
          </cell>
        </row>
        <row r="8">
          <cell r="A8">
            <v>6859</v>
          </cell>
          <cell r="B8">
            <v>24770.99</v>
          </cell>
        </row>
        <row r="9">
          <cell r="A9">
            <v>6864</v>
          </cell>
          <cell r="B9">
            <v>20733.22</v>
          </cell>
        </row>
        <row r="10">
          <cell r="A10">
            <v>7064</v>
          </cell>
          <cell r="B10">
            <v>17445.060000000001</v>
          </cell>
        </row>
        <row r="11">
          <cell r="A11">
            <v>7171</v>
          </cell>
          <cell r="B11">
            <v>37898.050000000003</v>
          </cell>
        </row>
        <row r="12">
          <cell r="A12">
            <v>7191</v>
          </cell>
          <cell r="B12">
            <v>34547.440000000002</v>
          </cell>
        </row>
        <row r="13">
          <cell r="A13">
            <v>7206</v>
          </cell>
          <cell r="B13">
            <v>2209.5</v>
          </cell>
        </row>
        <row r="14">
          <cell r="A14">
            <v>7207</v>
          </cell>
          <cell r="B14">
            <v>4173.33</v>
          </cell>
        </row>
        <row r="15">
          <cell r="A15">
            <v>7216</v>
          </cell>
          <cell r="B15">
            <v>1074.1500000000001</v>
          </cell>
        </row>
        <row r="16">
          <cell r="A16">
            <v>7340</v>
          </cell>
          <cell r="B16">
            <v>301920.28999999998</v>
          </cell>
        </row>
        <row r="17">
          <cell r="A17">
            <v>7379</v>
          </cell>
          <cell r="B17">
            <v>5564.7</v>
          </cell>
        </row>
        <row r="18">
          <cell r="A18">
            <v>7398</v>
          </cell>
          <cell r="B18">
            <v>33540.89</v>
          </cell>
        </row>
        <row r="19">
          <cell r="A19">
            <v>7421</v>
          </cell>
          <cell r="B19">
            <v>10156.68</v>
          </cell>
        </row>
        <row r="20">
          <cell r="A20">
            <v>7437</v>
          </cell>
          <cell r="B20">
            <v>41692.67</v>
          </cell>
        </row>
        <row r="21">
          <cell r="A21">
            <v>7442</v>
          </cell>
          <cell r="B21">
            <v>1458.63</v>
          </cell>
        </row>
        <row r="22">
          <cell r="A22">
            <v>7443</v>
          </cell>
          <cell r="B22">
            <v>2590.35</v>
          </cell>
        </row>
        <row r="23">
          <cell r="A23">
            <v>7461</v>
          </cell>
          <cell r="B23">
            <v>1108.25</v>
          </cell>
        </row>
        <row r="24">
          <cell r="A24">
            <v>7468</v>
          </cell>
          <cell r="B24">
            <v>64468.74</v>
          </cell>
        </row>
        <row r="25">
          <cell r="A25">
            <v>7476</v>
          </cell>
          <cell r="B25">
            <v>1585.65</v>
          </cell>
        </row>
        <row r="26">
          <cell r="A26">
            <v>7477</v>
          </cell>
          <cell r="B26">
            <v>7643.1</v>
          </cell>
        </row>
        <row r="27">
          <cell r="A27">
            <v>7584</v>
          </cell>
          <cell r="B27">
            <v>24780.63</v>
          </cell>
        </row>
        <row r="28">
          <cell r="A28">
            <v>7588</v>
          </cell>
          <cell r="B28">
            <v>5755.66</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rrors"/>
      <sheetName val="Medi-Cal"/>
      <sheetName val="Non Medi-Cal"/>
      <sheetName val="HOME"/>
      <sheetName val="Print-LAC Forms"/>
      <sheetName val="Check List"/>
      <sheetName val="MH1900_INFO"/>
      <sheetName val="MH1901_Schedule_A"/>
      <sheetName val="MH1901_Schedule_B"/>
      <sheetName val="LAC102"/>
      <sheetName val="LAC102_S"/>
      <sheetName val="LAC101"/>
      <sheetName val="MH1961"/>
      <sheetName val="MH1962"/>
      <sheetName val="MH1901_Schedule_C"/>
      <sheetName val="LAC103"/>
      <sheetName val="MH1960"/>
      <sheetName val="MH1964"/>
      <sheetName val="MH1966_HOSPINPT"/>
      <sheetName val="MH1966_MODE5(OTHR)"/>
      <sheetName val="MH1966_MODE10"/>
      <sheetName val="MH1966_MODE15_(1)"/>
      <sheetName val="MH1966_MODE15_(2)"/>
      <sheetName val="MH1966_MODE45"/>
      <sheetName val="MH1966_MODE55"/>
      <sheetName val="MH1966_MODE60"/>
      <sheetName val="MH1968"/>
      <sheetName val="MH1979"/>
      <sheetName val="MH1979_HIDDEN"/>
      <sheetName val="MH1969_INST"/>
      <sheetName val="MH1969"/>
      <sheetName val="MH1991"/>
      <sheetName val="MH1963"/>
      <sheetName val="MH1992_INST"/>
      <sheetName val="MH1992"/>
      <sheetName val="MH1992_HIDDEN"/>
      <sheetName val="MH1960_Support"/>
      <sheetName val="Input Data"/>
      <sheetName val="Disclos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COUNTY OF LOS ANGELES - DEPARTMENT OF MENTAL HEALTH</v>
          </cell>
        </row>
        <row r="3">
          <cell r="A3" t="str">
            <v>SUPPLEMENTAL DETAIL TO MH 1960</v>
          </cell>
        </row>
        <row r="4">
          <cell r="A4" t="str">
            <v>LAC 101 - (08/07)</v>
          </cell>
        </row>
        <row r="6">
          <cell r="C6" t="str">
            <v>Entity Name</v>
          </cell>
          <cell r="D6" t="str">
            <v>Vermont Mental Health Center</v>
          </cell>
          <cell r="H6" t="str">
            <v>Fiscal Year</v>
          </cell>
          <cell r="I6" t="str">
            <v>2009 - 2010</v>
          </cell>
        </row>
        <row r="8">
          <cell r="C8" t="str">
            <v>Entity Number</v>
          </cell>
          <cell r="D8" t="str">
            <v>00055</v>
          </cell>
        </row>
        <row r="11">
          <cell r="G11" t="str">
            <v>1</v>
          </cell>
          <cell r="H11" t="str">
            <v>2</v>
          </cell>
          <cell r="I11" t="str">
            <v>3</v>
          </cell>
        </row>
        <row r="12">
          <cell r="G12" t="str">
            <v>Salaries</v>
          </cell>
          <cell r="I12" t="str">
            <v>Total</v>
          </cell>
        </row>
        <row r="13">
          <cell r="B13" t="str">
            <v>DESCRIPTION</v>
          </cell>
          <cell r="G13" t="str">
            <v xml:space="preserve">and </v>
          </cell>
          <cell r="H13" t="str">
            <v>Other</v>
          </cell>
          <cell r="I13" t="str">
            <v>Cost</v>
          </cell>
        </row>
        <row r="14">
          <cell r="G14" t="str">
            <v>Benefits</v>
          </cell>
        </row>
        <row r="15">
          <cell r="B15" t="str">
            <v xml:space="preserve"> Distribution of Total Cost </v>
          </cell>
        </row>
        <row r="16">
          <cell r="A16">
            <v>1</v>
          </cell>
          <cell r="B16" t="str">
            <v xml:space="preserve"> Total Agency Costs per Trial Balance</v>
          </cell>
          <cell r="G16">
            <v>4500000</v>
          </cell>
          <cell r="H16">
            <v>500000</v>
          </cell>
          <cell r="I16">
            <v>5000000</v>
          </cell>
        </row>
        <row r="17">
          <cell r="A17">
            <v>2</v>
          </cell>
          <cell r="B17" t="str">
            <v xml:space="preserve"> LESS: Administrative Costs</v>
          </cell>
          <cell r="G17">
            <v>450000</v>
          </cell>
          <cell r="H17">
            <v>50000</v>
          </cell>
          <cell r="I17">
            <v>500000</v>
          </cell>
        </row>
        <row r="18">
          <cell r="A18">
            <v>3</v>
          </cell>
          <cell r="B18" t="str">
            <v xml:space="preserve"> LESS: Unallowable Costs </v>
          </cell>
          <cell r="G18">
            <v>0</v>
          </cell>
          <cell r="H18">
            <v>0</v>
          </cell>
          <cell r="I18">
            <v>0</v>
          </cell>
        </row>
        <row r="19">
          <cell r="A19">
            <v>4</v>
          </cell>
          <cell r="B19" t="str">
            <v xml:space="preserve"> LESS: Program Costs Not Applicable to DMH Contracted Svcs.</v>
          </cell>
          <cell r="G19">
            <v>50000</v>
          </cell>
          <cell r="H19">
            <v>20000</v>
          </cell>
          <cell r="I19">
            <v>70000</v>
          </cell>
        </row>
        <row r="20">
          <cell r="A20">
            <v>5</v>
          </cell>
          <cell r="B20" t="str">
            <v>Program Costs Applicable to DMH Contracted Services (Line 1 minus Lines 2 thru 4)</v>
          </cell>
          <cell r="G20">
            <v>4000000</v>
          </cell>
          <cell r="H20">
            <v>430000</v>
          </cell>
          <cell r="I20">
            <v>4430000</v>
          </cell>
        </row>
        <row r="21">
          <cell r="B21" t="str">
            <v xml:space="preserve"> Allocation of Administrative Costs </v>
          </cell>
        </row>
        <row r="22">
          <cell r="A22">
            <v>6</v>
          </cell>
          <cell r="B22" t="str">
            <v>Total Administrative Costs (From Line 2)</v>
          </cell>
          <cell r="G22">
            <v>450000</v>
          </cell>
          <cell r="H22">
            <v>50000</v>
          </cell>
          <cell r="I22">
            <v>500000</v>
          </cell>
        </row>
        <row r="23">
          <cell r="A23">
            <v>7</v>
          </cell>
          <cell r="B23" t="str">
            <v xml:space="preserve">LESS: Unallowable Admin. Costs </v>
          </cell>
          <cell r="G23">
            <v>0</v>
          </cell>
          <cell r="H23">
            <v>0</v>
          </cell>
          <cell r="I23">
            <v>0</v>
          </cell>
        </row>
        <row r="24">
          <cell r="A24">
            <v>8</v>
          </cell>
          <cell r="B24" t="str">
            <v>LESS: Admin. Costs Not Applicable to DMH Contracted Services</v>
          </cell>
          <cell r="G24">
            <v>4500</v>
          </cell>
          <cell r="H24">
            <v>2500</v>
          </cell>
          <cell r="I24">
            <v>7000</v>
          </cell>
        </row>
        <row r="25">
          <cell r="A25">
            <v>9</v>
          </cell>
          <cell r="B25" t="str">
            <v>Total Admin. Costs Applicable to DMH Contracted Srvcs. (Line 6 minus Lines 7 &amp; 8)</v>
          </cell>
          <cell r="G25">
            <v>445500</v>
          </cell>
          <cell r="H25">
            <v>47500</v>
          </cell>
          <cell r="I25">
            <v>493000</v>
          </cell>
        </row>
        <row r="26">
          <cell r="B26" t="str">
            <v xml:space="preserve"> Total Cost after Administrative Cost Allocation</v>
          </cell>
        </row>
        <row r="27">
          <cell r="A27">
            <v>10</v>
          </cell>
          <cell r="B27" t="str">
            <v xml:space="preserve"> Total Agency Costs Per Trial Balance (From Line 1)</v>
          </cell>
          <cell r="G27">
            <v>4500000</v>
          </cell>
          <cell r="H27">
            <v>500000</v>
          </cell>
          <cell r="I27">
            <v>5000000</v>
          </cell>
        </row>
        <row r="28">
          <cell r="A28">
            <v>11</v>
          </cell>
          <cell r="B28" t="str">
            <v>LESS: Unallowable Costs (Line 3 plus Line 7)</v>
          </cell>
          <cell r="G28">
            <v>0</v>
          </cell>
          <cell r="H28">
            <v>0</v>
          </cell>
          <cell r="I28">
            <v>0</v>
          </cell>
        </row>
        <row r="29">
          <cell r="A29">
            <v>12</v>
          </cell>
          <cell r="B29" t="str">
            <v>LESS: Costs Not Applicable to DMH Contracted Svcs. (Line 4 plus Line 8)</v>
          </cell>
          <cell r="G29">
            <v>54500</v>
          </cell>
          <cell r="H29">
            <v>22500</v>
          </cell>
          <cell r="I29">
            <v>77000</v>
          </cell>
        </row>
        <row r="30">
          <cell r="A30">
            <v>13</v>
          </cell>
          <cell r="B30" t="str">
            <v>Total Costs Applicable to DMH Contracted Services (Line 10 minus Lines 11 &amp; 12)</v>
          </cell>
          <cell r="G30">
            <v>4445500</v>
          </cell>
          <cell r="H30">
            <v>477500</v>
          </cell>
          <cell r="I30">
            <v>4923000</v>
          </cell>
        </row>
        <row r="31">
          <cell r="A31">
            <v>14</v>
          </cell>
          <cell r="B31" t="str">
            <v>PLUS: SD/MC Adjustments (from MH 1961)</v>
          </cell>
          <cell r="G31">
            <v>0</v>
          </cell>
          <cell r="H31">
            <v>-3000</v>
          </cell>
          <cell r="I31">
            <v>-3000</v>
          </cell>
        </row>
        <row r="32">
          <cell r="A32">
            <v>15</v>
          </cell>
          <cell r="B32" t="str">
            <v>Allowable Costs to be Allocated to Modes/SFC (Line 13 plus Line 14)</v>
          </cell>
          <cell r="G32">
            <v>4445500</v>
          </cell>
          <cell r="H32">
            <v>474500</v>
          </cell>
          <cell r="I32">
            <v>4920000</v>
          </cell>
        </row>
        <row r="34">
          <cell r="A34" t="str">
            <v>NEXT STEP:  Complete MH 1901 Schedule B.</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ZATION "/>
      <sheetName val="Fund &amp; PMT &amp; percentage"/>
      <sheetName val=" Monthly Fund &amp; PMT "/>
      <sheetName val="Fund "/>
      <sheetName val="payment less cfa "/>
      <sheetName val=" percentage "/>
      <sheetName val="1112 FUNDING"/>
      <sheetName val="B002"/>
      <sheetName val="A001"/>
      <sheetName val="MAA"/>
      <sheetName val="Sheet1"/>
    </sheetNames>
    <sheetDataSet>
      <sheetData sheetId="0"/>
      <sheetData sheetId="1"/>
      <sheetData sheetId="2"/>
      <sheetData sheetId="3">
        <row r="5">
          <cell r="A5" t="str">
            <v>256</v>
          </cell>
          <cell r="B5" t="str">
            <v>1736 Family Crisis Center</v>
          </cell>
          <cell r="C5">
            <v>379000</v>
          </cell>
        </row>
        <row r="6">
          <cell r="A6" t="str">
            <v>269</v>
          </cell>
          <cell r="B6" t="str">
            <v>Aids Project Los Angeles, Incorporated</v>
          </cell>
          <cell r="C6">
            <v>32109</v>
          </cell>
        </row>
        <row r="7">
          <cell r="A7" t="str">
            <v>177</v>
          </cell>
          <cell r="B7" t="str">
            <v xml:space="preserve">Alcott Center for Mental Health Services </v>
          </cell>
          <cell r="C7">
            <v>1472628</v>
          </cell>
        </row>
        <row r="8">
          <cell r="A8" t="str">
            <v>173</v>
          </cell>
          <cell r="B8" t="str">
            <v>Alma Family Services</v>
          </cell>
          <cell r="C8">
            <v>8021599</v>
          </cell>
        </row>
        <row r="9">
          <cell r="A9" t="str">
            <v>180</v>
          </cell>
          <cell r="B9" t="str">
            <v>Amanecer Community Counseling Service of Los Angeles, Inc.</v>
          </cell>
          <cell r="C9">
            <v>8013001</v>
          </cell>
        </row>
        <row r="10">
          <cell r="A10" t="str">
            <v>409</v>
          </cell>
          <cell r="B10" t="str">
            <v>ASC Treatment Group (The Anne Sippi Clinic)</v>
          </cell>
          <cell r="C10">
            <v>1369800</v>
          </cell>
        </row>
        <row r="11">
          <cell r="A11" t="str">
            <v>1167</v>
          </cell>
          <cell r="B11" t="str">
            <v>Asian American Drug Abuse Program, Inc</v>
          </cell>
          <cell r="C11">
            <v>452808</v>
          </cell>
        </row>
        <row r="12">
          <cell r="A12" t="str">
            <v>274</v>
          </cell>
          <cell r="B12" t="str">
            <v>B.R.I.D.G.E.S.</v>
          </cell>
          <cell r="C12">
            <v>2526313</v>
          </cell>
        </row>
        <row r="13">
          <cell r="A13" t="str">
            <v>175</v>
          </cell>
          <cell r="B13" t="str">
            <v>Barbour and Floyd Associates</v>
          </cell>
          <cell r="C13">
            <v>1997600</v>
          </cell>
        </row>
        <row r="14">
          <cell r="A14" t="str">
            <v>1150</v>
          </cell>
          <cell r="B14" t="str">
            <v>Behavioral Health Services</v>
          </cell>
          <cell r="C14">
            <v>753985</v>
          </cell>
        </row>
        <row r="15">
          <cell r="A15" t="str">
            <v>860</v>
          </cell>
          <cell r="B15" t="str">
            <v>Bienvenidos Children's Center, Inc.</v>
          </cell>
          <cell r="C15">
            <v>5317328</v>
          </cell>
        </row>
        <row r="16">
          <cell r="A16" t="str">
            <v>1149</v>
          </cell>
          <cell r="B16" t="str">
            <v>California Hispanic Commission (James Z Hernandez Executive Director)</v>
          </cell>
          <cell r="C16">
            <v>3172176</v>
          </cell>
        </row>
        <row r="17">
          <cell r="A17" t="str">
            <v>1192</v>
          </cell>
          <cell r="B17" t="str">
            <v>California Institute of Health &amp; Social Services, Inc.(Alafia MH)</v>
          </cell>
          <cell r="C17">
            <v>2101963</v>
          </cell>
        </row>
        <row r="18">
          <cell r="A18" t="str">
            <v>1285</v>
          </cell>
          <cell r="B18" t="str">
            <v>Catholic Healthcare West dba California Hospital Medical Center</v>
          </cell>
          <cell r="C18">
            <v>1056071</v>
          </cell>
        </row>
        <row r="19">
          <cell r="A19" t="str">
            <v>178</v>
          </cell>
          <cell r="B19" t="str">
            <v>Cedars-Sinai Medical Center (Thalians)</v>
          </cell>
          <cell r="C19">
            <v>1045692</v>
          </cell>
        </row>
        <row r="20">
          <cell r="A20" t="str">
            <v>1209</v>
          </cell>
          <cell r="B20" t="str">
            <v>Center for Integrated Family &amp; Health Services</v>
          </cell>
          <cell r="C20">
            <v>1305455</v>
          </cell>
        </row>
        <row r="21">
          <cell r="A21" t="str">
            <v>210</v>
          </cell>
          <cell r="B21" t="str">
            <v>Child and Family Center (Santa Clarita Valley Child)</v>
          </cell>
          <cell r="C21">
            <v>10812950</v>
          </cell>
        </row>
        <row r="22">
          <cell r="A22" t="str">
            <v>207</v>
          </cell>
          <cell r="B22" t="str">
            <v>Child and Family Guidance Center  (SFV)</v>
          </cell>
          <cell r="C22">
            <v>25622784</v>
          </cell>
        </row>
        <row r="23">
          <cell r="A23" t="str">
            <v>783</v>
          </cell>
          <cell r="B23" t="str">
            <v>ChildNet Youth and Family Services, Inc.</v>
          </cell>
          <cell r="C23">
            <v>12284358</v>
          </cell>
        </row>
        <row r="24">
          <cell r="A24" t="str">
            <v>668</v>
          </cell>
          <cell r="B24" t="str">
            <v>Children's Bureau of Southern California</v>
          </cell>
          <cell r="C24">
            <v>14006968</v>
          </cell>
        </row>
        <row r="25">
          <cell r="A25" t="str">
            <v>179</v>
          </cell>
          <cell r="B25" t="str">
            <v>Children's Hospital of Los Angeles</v>
          </cell>
          <cell r="C25">
            <v>13265415</v>
          </cell>
        </row>
        <row r="26">
          <cell r="A26" t="str">
            <v>591</v>
          </cell>
          <cell r="B26" t="str">
            <v>Children's Institute Inc.</v>
          </cell>
          <cell r="C26">
            <v>20406286</v>
          </cell>
        </row>
        <row r="27">
          <cell r="A27" t="str">
            <v>322</v>
          </cell>
          <cell r="B27" t="str">
            <v>City of Gardena</v>
          </cell>
          <cell r="C27">
            <v>33742</v>
          </cell>
        </row>
        <row r="28">
          <cell r="A28" t="str">
            <v>327</v>
          </cell>
          <cell r="B28" t="str">
            <v>Clontarf Manor</v>
          </cell>
          <cell r="C28">
            <v>850215</v>
          </cell>
        </row>
        <row r="29">
          <cell r="A29" t="str">
            <v>666</v>
          </cell>
          <cell r="B29" t="str">
            <v>College Hospital - Cerritos</v>
          </cell>
          <cell r="C29">
            <v>1316400</v>
          </cell>
        </row>
        <row r="30">
          <cell r="A30" t="str">
            <v>181</v>
          </cell>
          <cell r="B30" t="str">
            <v>Community Family Guidance Ctr (Fam Youth &amp; Stars)</v>
          </cell>
          <cell r="C30">
            <v>5607868</v>
          </cell>
        </row>
        <row r="31">
          <cell r="A31" t="str">
            <v>779</v>
          </cell>
          <cell r="B31" t="str">
            <v>Counseling  &amp; Research Assn, Inc (Masada Homes)</v>
          </cell>
          <cell r="C31">
            <v>11331949</v>
          </cell>
        </row>
        <row r="32">
          <cell r="A32" t="str">
            <v>694</v>
          </cell>
          <cell r="B32" t="str">
            <v>Counseling 4 Kids (Childreach)</v>
          </cell>
          <cell r="C32">
            <v>5957983</v>
          </cell>
        </row>
        <row r="33">
          <cell r="A33" t="str">
            <v>183</v>
          </cell>
          <cell r="B33" t="str">
            <v xml:space="preserve">Didi Hirsch Psychiatric Service </v>
          </cell>
          <cell r="C33">
            <v>23693356</v>
          </cell>
        </row>
        <row r="34">
          <cell r="A34" t="str">
            <v>1181</v>
          </cell>
          <cell r="B34" t="str">
            <v>Drew Child Development Corporation</v>
          </cell>
          <cell r="C34">
            <v>2022521</v>
          </cell>
        </row>
        <row r="35">
          <cell r="A35" t="str">
            <v>184</v>
          </cell>
          <cell r="B35" t="str">
            <v>Dubnoff Center for Child Development</v>
          </cell>
          <cell r="C35">
            <v>3209218</v>
          </cell>
        </row>
        <row r="36">
          <cell r="A36" t="str">
            <v>778</v>
          </cell>
          <cell r="B36" t="str">
            <v>D'Veal Corp (D'Veal Family and Youth Svcs)</v>
          </cell>
          <cell r="C36">
            <v>8147241</v>
          </cell>
        </row>
        <row r="37">
          <cell r="A37" t="str">
            <v>185</v>
          </cell>
          <cell r="B37" t="str">
            <v>El Centro De Amistad, Incorporated</v>
          </cell>
          <cell r="C37">
            <v>2825207</v>
          </cell>
        </row>
        <row r="38">
          <cell r="A38" t="str">
            <v>1250</v>
          </cell>
          <cell r="B38" t="str">
            <v>El Centro Del Pueblo, Inc.</v>
          </cell>
          <cell r="C38">
            <v>699880</v>
          </cell>
        </row>
        <row r="39">
          <cell r="A39" t="str">
            <v>1311</v>
          </cell>
          <cell r="B39" t="str">
            <v>Emotional Health Association(dba SHARE the Self-Help &amp; Recovery Exchange)</v>
          </cell>
          <cell r="C39">
            <v>811600</v>
          </cell>
        </row>
        <row r="40">
          <cell r="A40" t="str">
            <v>188</v>
          </cell>
          <cell r="B40" t="str">
            <v>ENKI Hlth and Research, Sys, Inc. (Children &amp; Youth)</v>
          </cell>
          <cell r="C40">
            <v>29385186</v>
          </cell>
        </row>
        <row r="41">
          <cell r="A41" t="str">
            <v>995</v>
          </cell>
          <cell r="B41" t="str">
            <v>Ettie Lee Homes, Inc.</v>
          </cell>
          <cell r="C41">
            <v>3139451</v>
          </cell>
        </row>
        <row r="42">
          <cell r="A42" t="str">
            <v>1567</v>
          </cell>
          <cell r="B42" t="str">
            <v>Exceptional Children's Foundation</v>
          </cell>
          <cell r="C42">
            <v>1023916</v>
          </cell>
        </row>
        <row r="43">
          <cell r="A43" t="str">
            <v>527</v>
          </cell>
          <cell r="B43" t="str">
            <v>Exodus Recovery, Inc.</v>
          </cell>
          <cell r="C43">
            <v>14332610</v>
          </cell>
        </row>
        <row r="44">
          <cell r="A44" t="str">
            <v>120</v>
          </cell>
          <cell r="B44" t="str">
            <v>Families First, Inc. dba EMQ</v>
          </cell>
          <cell r="C44">
            <v>8102398</v>
          </cell>
        </row>
        <row r="45">
          <cell r="A45" t="str">
            <v>302</v>
          </cell>
          <cell r="B45" t="str">
            <v>Filipino-American Services Group, Incorporated</v>
          </cell>
          <cell r="C45">
            <v>21134</v>
          </cell>
        </row>
        <row r="46">
          <cell r="A46" t="str">
            <v>647</v>
          </cell>
          <cell r="B46" t="str">
            <v xml:space="preserve">Five Acres - The Boys and Girls Aid Society </v>
          </cell>
          <cell r="C46">
            <v>15738848</v>
          </cell>
        </row>
        <row r="47">
          <cell r="A47" t="str">
            <v>870</v>
          </cell>
          <cell r="B47" t="str">
            <v>Florence Crittenton Svcs of Orange County, Inc. dba Crittenton Services for Children and Families</v>
          </cell>
          <cell r="C47">
            <v>5974817</v>
          </cell>
        </row>
        <row r="48">
          <cell r="A48" t="str">
            <v>724</v>
          </cell>
          <cell r="B48" t="str">
            <v>Foothill Family Service</v>
          </cell>
          <cell r="C48">
            <v>12464279</v>
          </cell>
        </row>
        <row r="49">
          <cell r="A49" t="str">
            <v>300</v>
          </cell>
          <cell r="B49" t="str">
            <v>For The Child (Cedar House, Inc.)</v>
          </cell>
          <cell r="C49">
            <v>1693475</v>
          </cell>
        </row>
        <row r="50">
          <cell r="A50" t="str">
            <v>190</v>
          </cell>
          <cell r="B50" t="str">
            <v>Gateways Hospital and Mental Health Center</v>
          </cell>
          <cell r="C50">
            <v>17312148</v>
          </cell>
        </row>
        <row r="51">
          <cell r="A51" t="str">
            <v>174</v>
          </cell>
          <cell r="B51" t="str">
            <v>Hamburger Home (Aviva Center)</v>
          </cell>
          <cell r="C51">
            <v>9873047</v>
          </cell>
        </row>
        <row r="52">
          <cell r="A52" t="str">
            <v>206</v>
          </cell>
          <cell r="B52" t="str">
            <v>Harbor View Rehab. Center (Regency Health)</v>
          </cell>
          <cell r="C52">
            <v>5437042</v>
          </cell>
        </row>
        <row r="53">
          <cell r="A53" t="str">
            <v>192</v>
          </cell>
          <cell r="B53" t="str">
            <v>Hathaway - Sycamores Child and Family Services</v>
          </cell>
          <cell r="C53">
            <v>39240532</v>
          </cell>
        </row>
        <row r="54">
          <cell r="A54" t="str">
            <v>193</v>
          </cell>
          <cell r="B54" t="str">
            <v>Health Research Assn. (dba USC Satellite Housing Program)</v>
          </cell>
          <cell r="C54">
            <v>277600</v>
          </cell>
        </row>
        <row r="55">
          <cell r="A55" t="str">
            <v>209</v>
          </cell>
          <cell r="B55" t="str">
            <v>HealthView Inc.</v>
          </cell>
          <cell r="C55">
            <v>803376</v>
          </cell>
        </row>
        <row r="56">
          <cell r="A56" t="str">
            <v>1232</v>
          </cell>
          <cell r="B56" t="str">
            <v>Helpline Youth Counseling, Inc</v>
          </cell>
          <cell r="C56">
            <v>213017</v>
          </cell>
        </row>
        <row r="57">
          <cell r="A57" t="str">
            <v>965</v>
          </cell>
          <cell r="B57" t="str">
            <v>Heritage Cl &amp; the Comm Assis Prog for Srs dba Geronet</v>
          </cell>
          <cell r="C57">
            <v>2385100</v>
          </cell>
        </row>
        <row r="58">
          <cell r="A58" t="str">
            <v>321</v>
          </cell>
          <cell r="B58" t="str">
            <v>Hillsides Home for Children (The Church Home for Children)</v>
          </cell>
          <cell r="C58">
            <v>14244185</v>
          </cell>
        </row>
        <row r="59">
          <cell r="A59" t="str">
            <v>194</v>
          </cell>
          <cell r="B59" t="str">
            <v>Hillview Mental Health Center, Inc</v>
          </cell>
          <cell r="C59">
            <v>9473559</v>
          </cell>
        </row>
        <row r="60">
          <cell r="A60" t="str">
            <v>508</v>
          </cell>
          <cell r="B60" t="str">
            <v>Homes for Life Foundation</v>
          </cell>
          <cell r="C60">
            <v>1714944</v>
          </cell>
        </row>
        <row r="61">
          <cell r="A61" t="str">
            <v>699</v>
          </cell>
          <cell r="B61" t="str">
            <v>Institute for Multicultural Counseling &amp; Education Svcs, Inc</v>
          </cell>
          <cell r="C61">
            <v>2701240</v>
          </cell>
        </row>
        <row r="62">
          <cell r="A62" t="str">
            <v>171</v>
          </cell>
          <cell r="B62" t="str">
            <v>Institute for the Redesign of Learning (Almansor)</v>
          </cell>
          <cell r="C62">
            <v>10869062</v>
          </cell>
        </row>
        <row r="63">
          <cell r="A63" t="str">
            <v>195</v>
          </cell>
          <cell r="B63" t="str">
            <v>Intercommunity Child Guidance Center dba The Whole Child</v>
          </cell>
          <cell r="C63">
            <v>5734390</v>
          </cell>
        </row>
        <row r="64">
          <cell r="A64" t="str">
            <v>1521</v>
          </cell>
          <cell r="B64" t="str">
            <v>Jewish Family Service of Los Angeles</v>
          </cell>
          <cell r="C64">
            <v>1051300</v>
          </cell>
        </row>
        <row r="65">
          <cell r="A65" t="str">
            <v>1563</v>
          </cell>
          <cell r="B65" t="str">
            <v>JWCH Institute Inc.</v>
          </cell>
          <cell r="C65">
            <v>266710</v>
          </cell>
        </row>
        <row r="66">
          <cell r="A66" t="str">
            <v>197</v>
          </cell>
          <cell r="B66" t="str">
            <v>Kedren Comm MH Center</v>
          </cell>
          <cell r="C66">
            <v>28169768</v>
          </cell>
        </row>
        <row r="67">
          <cell r="A67" t="str">
            <v>326</v>
          </cell>
          <cell r="B67" t="str">
            <v>Koreatown Youth &amp; Community Center, Inc</v>
          </cell>
          <cell r="C67">
            <v>490760</v>
          </cell>
        </row>
        <row r="68">
          <cell r="A68" t="str">
            <v>317</v>
          </cell>
          <cell r="B68" t="str">
            <v>LAMP, Inc.</v>
          </cell>
          <cell r="C68">
            <v>2344545</v>
          </cell>
        </row>
        <row r="69">
          <cell r="A69" t="str">
            <v>697</v>
          </cell>
          <cell r="B69" t="str">
            <v>LeRoy Haynes Ctr. For Children &amp; Family Svcs. Inc</v>
          </cell>
          <cell r="C69">
            <v>2944583</v>
          </cell>
        </row>
        <row r="70">
          <cell r="A70" t="str">
            <v>315</v>
          </cell>
          <cell r="B70" t="str">
            <v>Los Angeles Unified School District</v>
          </cell>
          <cell r="C70">
            <v>3882869</v>
          </cell>
        </row>
        <row r="71">
          <cell r="A71" t="str">
            <v>1034</v>
          </cell>
          <cell r="B71" t="str">
            <v>Maryvale</v>
          </cell>
          <cell r="C71">
            <v>2554415</v>
          </cell>
        </row>
        <row r="72">
          <cell r="A72" t="str">
            <v>971</v>
          </cell>
          <cell r="B72" t="str">
            <v>McKinley Children's Center, Inc</v>
          </cell>
          <cell r="C72">
            <v>3391756</v>
          </cell>
        </row>
        <row r="73">
          <cell r="A73" t="str">
            <v>200</v>
          </cell>
          <cell r="B73" t="str">
            <v>Mental Health America of Los Angeles</v>
          </cell>
          <cell r="C73">
            <v>15094268</v>
          </cell>
        </row>
        <row r="74">
          <cell r="A74" t="str">
            <v>1142</v>
          </cell>
          <cell r="B74" t="str">
            <v>New Directions, Inc.</v>
          </cell>
          <cell r="C74">
            <v>64218</v>
          </cell>
        </row>
        <row r="75">
          <cell r="A75" t="str">
            <v>1170</v>
          </cell>
          <cell r="B75" t="str">
            <v>New Horizons Family Center</v>
          </cell>
          <cell r="C75">
            <v>732705</v>
          </cell>
        </row>
        <row r="76">
          <cell r="A76" t="str">
            <v>305</v>
          </cell>
          <cell r="B76" t="str">
            <v>Ocean Park Community Center</v>
          </cell>
          <cell r="C76">
            <v>312912</v>
          </cell>
        </row>
        <row r="77">
          <cell r="A77" t="str">
            <v>518</v>
          </cell>
          <cell r="B77" t="str">
            <v>Olive Crest Treatment Centers, Inc</v>
          </cell>
          <cell r="C77">
            <v>3116430</v>
          </cell>
        </row>
        <row r="78">
          <cell r="A78" t="str">
            <v>859</v>
          </cell>
          <cell r="B78" t="str">
            <v>One in Long Beach, Inc.(dba The Gay &amp; Lesbian Ctr. of Greater Long Beach)</v>
          </cell>
          <cell r="C78">
            <v>128000</v>
          </cell>
        </row>
        <row r="79">
          <cell r="A79" t="str">
            <v>781</v>
          </cell>
          <cell r="B79" t="str">
            <v>Optimist Boy's Home &amp; Ranch, Inc (Optimist Youth Homes &amp; Family Svcs)</v>
          </cell>
          <cell r="C79">
            <v>5754701</v>
          </cell>
        </row>
        <row r="80">
          <cell r="A80" t="str">
            <v>579</v>
          </cell>
          <cell r="B80" t="str">
            <v>Pacific Asian Counseling Services (WRAP)</v>
          </cell>
          <cell r="C80">
            <v>2655431</v>
          </cell>
        </row>
        <row r="81">
          <cell r="A81" t="str">
            <v>203</v>
          </cell>
          <cell r="B81" t="str">
            <v>Pacific Clinics</v>
          </cell>
          <cell r="C81">
            <v>80233007</v>
          </cell>
        </row>
        <row r="82">
          <cell r="A82" t="str">
            <v>1204</v>
          </cell>
          <cell r="B82" t="str">
            <v>Pacific Lodge Youth Services</v>
          </cell>
          <cell r="C82">
            <v>1745504</v>
          </cell>
        </row>
        <row r="83">
          <cell r="A83" t="str">
            <v>1169</v>
          </cell>
          <cell r="B83" t="str">
            <v>Para Los Ninos</v>
          </cell>
          <cell r="C83">
            <v>1172257</v>
          </cell>
        </row>
        <row r="84">
          <cell r="A84" t="str">
            <v>1228</v>
          </cell>
          <cell r="B84" t="str">
            <v>Pasadena Unified School District</v>
          </cell>
          <cell r="C84">
            <v>2621229</v>
          </cell>
        </row>
        <row r="85">
          <cell r="A85" t="str">
            <v>711</v>
          </cell>
          <cell r="B85" t="str">
            <v>Pediatric &amp; Family Medical Ctr. Dba Eisner Pediatric &amp; Family Medical Ctr.</v>
          </cell>
          <cell r="C85">
            <v>812644</v>
          </cell>
        </row>
        <row r="86">
          <cell r="A86" t="str">
            <v>201</v>
          </cell>
          <cell r="B86" t="str">
            <v>Penny Lane (National Foundation for the Treatment)</v>
          </cell>
          <cell r="C86">
            <v>21100701</v>
          </cell>
        </row>
        <row r="87">
          <cell r="A87" t="str">
            <v>1194</v>
          </cell>
          <cell r="B87" t="str">
            <v>Personal Involvement Center, Inc.</v>
          </cell>
          <cell r="C87">
            <v>3068398</v>
          </cell>
        </row>
        <row r="88">
          <cell r="A88" t="str">
            <v>805</v>
          </cell>
          <cell r="B88" t="str">
            <v>Phoenix Houses of Los Angeles, Inc.</v>
          </cell>
          <cell r="C88">
            <v>2341805</v>
          </cell>
        </row>
        <row r="89">
          <cell r="A89" t="str">
            <v>838</v>
          </cell>
          <cell r="B89" t="str">
            <v>Prototypes</v>
          </cell>
          <cell r="C89">
            <v>6490122</v>
          </cell>
        </row>
        <row r="90">
          <cell r="A90" t="str">
            <v>801</v>
          </cell>
          <cell r="B90" t="str">
            <v>Providence Comm. Serv. (formerly Aspen)</v>
          </cell>
          <cell r="C90">
            <v>6236108</v>
          </cell>
        </row>
        <row r="91">
          <cell r="A91" t="str">
            <v>848</v>
          </cell>
          <cell r="B91" t="str">
            <v>Rosemary Children's Services</v>
          </cell>
          <cell r="C91">
            <v>2144334</v>
          </cell>
        </row>
        <row r="92">
          <cell r="A92" t="str">
            <v>217</v>
          </cell>
          <cell r="B92" t="str">
            <v>Saint John's Health Center</v>
          </cell>
          <cell r="C92">
            <v>2968680</v>
          </cell>
        </row>
        <row r="93">
          <cell r="A93" t="str">
            <v>208</v>
          </cell>
          <cell r="B93" t="str">
            <v>San Fernando Valley Community MHC</v>
          </cell>
          <cell r="C93">
            <v>31253758</v>
          </cell>
        </row>
        <row r="94">
          <cell r="A94" t="str">
            <v>320</v>
          </cell>
          <cell r="B94" t="str">
            <v>San Gabriel Children's Center (RTI)</v>
          </cell>
          <cell r="C94">
            <v>4436764</v>
          </cell>
        </row>
        <row r="95">
          <cell r="A95" t="str">
            <v>1195</v>
          </cell>
          <cell r="B95" t="str">
            <v>Serenity Infant Care Homes, Inc</v>
          </cell>
          <cell r="C95">
            <v>945551</v>
          </cell>
        </row>
        <row r="96">
          <cell r="A96" t="str">
            <v>558</v>
          </cell>
          <cell r="B96" t="str">
            <v>SHIELDS for Families Project, Inc.</v>
          </cell>
          <cell r="C96">
            <v>10241170</v>
          </cell>
        </row>
        <row r="97">
          <cell r="A97" t="str">
            <v>212</v>
          </cell>
          <cell r="B97" t="str">
            <v>Social Model Recovery Systems, Inc (dba The River Community)</v>
          </cell>
          <cell r="C97">
            <v>2589126</v>
          </cell>
        </row>
        <row r="98">
          <cell r="A98" t="str">
            <v>213</v>
          </cell>
          <cell r="B98" t="str">
            <v>South Bay Children's Health Center</v>
          </cell>
          <cell r="C98">
            <v>948626</v>
          </cell>
        </row>
        <row r="99">
          <cell r="A99" t="str">
            <v>506</v>
          </cell>
          <cell r="B99" t="str">
            <v>South Central Health &amp; Rehab Program (SCHARP)</v>
          </cell>
          <cell r="C99">
            <v>7918921</v>
          </cell>
        </row>
        <row r="100">
          <cell r="A100" t="str">
            <v>1738</v>
          </cell>
          <cell r="B100" t="str">
            <v>Southern California Alcohol and Drug Program, Inc.</v>
          </cell>
          <cell r="C100">
            <v>200000</v>
          </cell>
        </row>
        <row r="101">
          <cell r="A101" t="str">
            <v>214</v>
          </cell>
          <cell r="B101" t="str">
            <v xml:space="preserve">Special Service For Groups </v>
          </cell>
          <cell r="C101">
            <v>29751054</v>
          </cell>
        </row>
        <row r="102">
          <cell r="A102" t="str">
            <v>1160</v>
          </cell>
          <cell r="B102" t="str">
            <v>SPIRITT Family Services, Inc</v>
          </cell>
          <cell r="C102">
            <v>539545</v>
          </cell>
        </row>
        <row r="103">
          <cell r="A103" t="str">
            <v>1186</v>
          </cell>
          <cell r="B103" t="str">
            <v>St. Anne's Maternity Home</v>
          </cell>
          <cell r="C103">
            <v>3235940</v>
          </cell>
        </row>
        <row r="104">
          <cell r="A104" t="str">
            <v>1366</v>
          </cell>
          <cell r="B104" t="str">
            <v>St. Francis Medical Center - Children's Couns. Ctr.</v>
          </cell>
          <cell r="C104">
            <v>2495138</v>
          </cell>
        </row>
        <row r="105">
          <cell r="A105" t="str">
            <v>218</v>
          </cell>
          <cell r="B105" t="str">
            <v>St. Joseph Center</v>
          </cell>
          <cell r="C105">
            <v>1145088</v>
          </cell>
        </row>
        <row r="106">
          <cell r="A106" t="str">
            <v>543</v>
          </cell>
          <cell r="B106" t="str">
            <v>Star View Adolescent Center</v>
          </cell>
          <cell r="C106">
            <v>31720193</v>
          </cell>
        </row>
        <row r="107">
          <cell r="A107" t="str">
            <v>215</v>
          </cell>
          <cell r="B107" t="str">
            <v>Step-Up On Second Street, Inc.</v>
          </cell>
          <cell r="C107">
            <v>3012533</v>
          </cell>
        </row>
        <row r="108">
          <cell r="A108" t="str">
            <v>216</v>
          </cell>
          <cell r="B108" t="str">
            <v>Stirling Academy, Incorporated</v>
          </cell>
          <cell r="C108">
            <v>3548719</v>
          </cell>
        </row>
        <row r="109">
          <cell r="A109" t="str">
            <v>1156</v>
          </cell>
          <cell r="B109" t="str">
            <v>Tarzana Treatment Center, Inc</v>
          </cell>
          <cell r="C109">
            <v>3692516</v>
          </cell>
        </row>
        <row r="110">
          <cell r="A110" t="str">
            <v>108</v>
          </cell>
          <cell r="B110" t="str">
            <v>Telecare Corporation</v>
          </cell>
          <cell r="C110">
            <v>9773057</v>
          </cell>
        </row>
        <row r="111">
          <cell r="A111" t="str">
            <v>1379</v>
          </cell>
          <cell r="B111" t="str">
            <v>Tessie Cleveland Community Services Corporation</v>
          </cell>
          <cell r="C111">
            <v>7086208</v>
          </cell>
        </row>
        <row r="112">
          <cell r="A112" t="str">
            <v>1066</v>
          </cell>
          <cell r="B112" t="str">
            <v>The Children's Center of the Antelope Valley</v>
          </cell>
          <cell r="C112">
            <v>1547892</v>
          </cell>
        </row>
        <row r="113">
          <cell r="A113" t="str">
            <v>1227</v>
          </cell>
          <cell r="B113" t="str">
            <v>The David &amp; Margaret Home, Inc</v>
          </cell>
          <cell r="C113">
            <v>2079878</v>
          </cell>
        </row>
        <row r="114">
          <cell r="A114" t="str">
            <v>191</v>
          </cell>
          <cell r="B114" t="str">
            <v>The Guidance Center (Greater Long Beach Child Guidance Ctr., Inc)</v>
          </cell>
          <cell r="C114">
            <v>12266632</v>
          </cell>
        </row>
        <row r="115">
          <cell r="A115" t="str">
            <v>198</v>
          </cell>
          <cell r="B115" t="str">
            <v>The Help Group Child &amp; Family Center (LA Center for Therapy &amp; Education)</v>
          </cell>
          <cell r="C115">
            <v>13618129</v>
          </cell>
        </row>
        <row r="116">
          <cell r="A116" t="str">
            <v>199</v>
          </cell>
          <cell r="B116" t="str">
            <v>The Los Angeles Child Guidance Clinic</v>
          </cell>
          <cell r="C116">
            <v>17269704</v>
          </cell>
        </row>
        <row r="117">
          <cell r="A117" t="str">
            <v>323</v>
          </cell>
          <cell r="B117" t="str">
            <v>The Los Angeles Free Clinic</v>
          </cell>
          <cell r="C117">
            <v>23300</v>
          </cell>
        </row>
        <row r="118">
          <cell r="A118" t="str">
            <v>304</v>
          </cell>
          <cell r="B118" t="str">
            <v>The Los Angeles Gay and Lesbian Comm Services Ctr</v>
          </cell>
          <cell r="C118">
            <v>112397</v>
          </cell>
        </row>
        <row r="119">
          <cell r="A119" t="str">
            <v>984</v>
          </cell>
          <cell r="B119" t="str">
            <v>The Regents / UCLA Ties for Adoption</v>
          </cell>
          <cell r="C119">
            <v>1516603</v>
          </cell>
        </row>
        <row r="120">
          <cell r="A120" t="str">
            <v>1224</v>
          </cell>
          <cell r="B120" t="str">
            <v>The Village Family Services</v>
          </cell>
          <cell r="C120">
            <v>4572350</v>
          </cell>
        </row>
        <row r="121">
          <cell r="A121" t="str">
            <v>1171</v>
          </cell>
          <cell r="B121" t="str">
            <v>Tobinworld</v>
          </cell>
          <cell r="C121">
            <v>1185471</v>
          </cell>
        </row>
        <row r="122">
          <cell r="A122" t="str">
            <v>630</v>
          </cell>
          <cell r="B122" t="str">
            <v>Topanga-Roscoe Corporation (Topanga West)</v>
          </cell>
          <cell r="C122">
            <v>432116</v>
          </cell>
        </row>
        <row r="123">
          <cell r="A123" t="str">
            <v>309</v>
          </cell>
          <cell r="B123" t="str">
            <v>Traveler's Aid Society of Los Angeles</v>
          </cell>
          <cell r="C123">
            <v>76306</v>
          </cell>
        </row>
        <row r="124">
          <cell r="A124" t="str">
            <v>66</v>
          </cell>
          <cell r="B124" t="str">
            <v>Tri-City Mental Health Center</v>
          </cell>
          <cell r="C124">
            <v>4582015</v>
          </cell>
        </row>
        <row r="125">
          <cell r="A125" t="str">
            <v>1026</v>
          </cell>
          <cell r="B125" t="str">
            <v>Trinity Youth Services (Trinity El Monte - Trinity Children &amp; Family Svcs)</v>
          </cell>
          <cell r="C125">
            <v>1052201</v>
          </cell>
        </row>
        <row r="126">
          <cell r="A126" t="str">
            <v>938</v>
          </cell>
          <cell r="B126" t="str">
            <v>United American Indian Involvement, Inc.</v>
          </cell>
          <cell r="C126">
            <v>1393088</v>
          </cell>
        </row>
        <row r="127">
          <cell r="A127" t="str">
            <v>221</v>
          </cell>
          <cell r="B127" t="str">
            <v>Verdugo Mental Health Center</v>
          </cell>
          <cell r="C127">
            <v>5001857</v>
          </cell>
        </row>
        <row r="128">
          <cell r="A128" t="str">
            <v>1044</v>
          </cell>
          <cell r="B128" t="str">
            <v>VIP Community Mental Health Center</v>
          </cell>
          <cell r="C128">
            <v>7319255</v>
          </cell>
        </row>
        <row r="129">
          <cell r="A129" t="str">
            <v>196</v>
          </cell>
          <cell r="B129" t="str">
            <v>Vista Del Mar Child and Family Services (Jewish Orphans of So. Cal.)</v>
          </cell>
          <cell r="C129">
            <v>11975278</v>
          </cell>
        </row>
        <row r="130">
          <cell r="A130" t="str">
            <v>310</v>
          </cell>
          <cell r="B130" t="str">
            <v>Watts Labor Community Action Committee - WLCAC</v>
          </cell>
          <cell r="C130">
            <v>252100</v>
          </cell>
        </row>
        <row r="131">
          <cell r="A131" t="str">
            <v>316</v>
          </cell>
          <cell r="B131" t="str">
            <v>Westside Center For Independent Living, Incorporated</v>
          </cell>
          <cell r="C131">
            <v>105317</v>
          </cell>
        </row>
        <row r="132">
          <cell r="A132" t="str">
            <v>1559</v>
          </cell>
          <cell r="B132" t="str">
            <v>Wise &amp; Healthy Aging</v>
          </cell>
          <cell r="C132">
            <v>370251</v>
          </cell>
        </row>
      </sheetData>
      <sheetData sheetId="4"/>
      <sheetData sheetId="5"/>
      <sheetData sheetId="6">
        <row r="2">
          <cell r="A2" t="str">
            <v>256</v>
          </cell>
          <cell r="B2" t="str">
            <v>1736 Family Crisis Center</v>
          </cell>
          <cell r="C2">
            <v>266500</v>
          </cell>
        </row>
        <row r="3">
          <cell r="A3" t="str">
            <v>269</v>
          </cell>
          <cell r="B3" t="str">
            <v>Aids Project Los Angeles, Incorporated</v>
          </cell>
          <cell r="C3">
            <v>32109</v>
          </cell>
        </row>
        <row r="4">
          <cell r="A4" t="str">
            <v>177</v>
          </cell>
          <cell r="B4" t="str">
            <v xml:space="preserve">Alcott Center for Mental Health Services </v>
          </cell>
          <cell r="C4">
            <v>1472628</v>
          </cell>
        </row>
        <row r="5">
          <cell r="A5" t="str">
            <v>173</v>
          </cell>
          <cell r="B5" t="str">
            <v>Alma Family Services</v>
          </cell>
          <cell r="C5">
            <v>7671393</v>
          </cell>
        </row>
        <row r="6">
          <cell r="A6" t="str">
            <v>40010</v>
          </cell>
          <cell r="B6" t="str">
            <v>ALTAMED HEALTH SERVICES CORP</v>
          </cell>
          <cell r="C6">
            <v>130787</v>
          </cell>
        </row>
        <row r="7">
          <cell r="A7" t="str">
            <v>180</v>
          </cell>
          <cell r="B7" t="str">
            <v>Amanecer Community Counseling Service of Los Angeles, Inc.</v>
          </cell>
          <cell r="C7">
            <v>7890067</v>
          </cell>
        </row>
        <row r="8">
          <cell r="A8" t="str">
            <v>40020</v>
          </cell>
          <cell r="B8" t="str">
            <v>ANTELOPE VALLEY COMMUNITY CLINIC</v>
          </cell>
          <cell r="C8">
            <v>5000</v>
          </cell>
        </row>
        <row r="9">
          <cell r="A9" t="str">
            <v>409</v>
          </cell>
          <cell r="B9" t="str">
            <v>ASC Treatment Group (The Anne Sippi Clinic)</v>
          </cell>
          <cell r="C9">
            <v>1369800</v>
          </cell>
        </row>
        <row r="10">
          <cell r="A10" t="str">
            <v>1167</v>
          </cell>
          <cell r="B10" t="str">
            <v>Asian American Drug Abuse Program, Inc</v>
          </cell>
          <cell r="C10">
            <v>444564</v>
          </cell>
        </row>
        <row r="11">
          <cell r="A11" t="str">
            <v>40030</v>
          </cell>
          <cell r="B11" t="str">
            <v>ASIAN PACIFIC HEALTH CARE VENTURE, INC.</v>
          </cell>
          <cell r="C11">
            <v>223778</v>
          </cell>
        </row>
        <row r="12">
          <cell r="A12" t="str">
            <v>888</v>
          </cell>
          <cell r="B12" t="str">
            <v>Aurora Charter Oak, LLC  (Charter Behav Hlth Sys)</v>
          </cell>
          <cell r="C12">
            <v>1744800</v>
          </cell>
        </row>
        <row r="13">
          <cell r="A13" t="str">
            <v>274</v>
          </cell>
          <cell r="B13" t="str">
            <v>B.R.I.D.G.E.S.</v>
          </cell>
          <cell r="C13">
            <v>2396517</v>
          </cell>
        </row>
        <row r="14">
          <cell r="A14" t="str">
            <v>175</v>
          </cell>
          <cell r="B14" t="str">
            <v>Barbour and Floyd Associates</v>
          </cell>
          <cell r="C14">
            <v>2024600</v>
          </cell>
        </row>
        <row r="15">
          <cell r="A15" t="str">
            <v>1150</v>
          </cell>
          <cell r="B15" t="str">
            <v>Behavioral Health Services</v>
          </cell>
          <cell r="C15">
            <v>731038</v>
          </cell>
        </row>
        <row r="16">
          <cell r="A16" t="str">
            <v>860</v>
          </cell>
          <cell r="B16" t="str">
            <v>Bienvenidos Children's Center, Inc.</v>
          </cell>
          <cell r="C16">
            <v>5289007</v>
          </cell>
        </row>
        <row r="17">
          <cell r="A17" t="str">
            <v>1149</v>
          </cell>
          <cell r="B17" t="str">
            <v>California Hispanic Commission (James Z Hernandez Executive Director)</v>
          </cell>
          <cell r="C17">
            <v>3131315</v>
          </cell>
        </row>
        <row r="18">
          <cell r="A18" t="str">
            <v>1192</v>
          </cell>
          <cell r="B18" t="str">
            <v>California Institute of Health &amp; Social Services, Inc.(Alafia MH)</v>
          </cell>
          <cell r="C18">
            <v>2082189</v>
          </cell>
        </row>
        <row r="19">
          <cell r="A19" t="str">
            <v>1285</v>
          </cell>
          <cell r="B19" t="str">
            <v>Catholic Healthcare West dba California Hospital Medical Center</v>
          </cell>
          <cell r="C19">
            <v>1041784</v>
          </cell>
        </row>
        <row r="20">
          <cell r="A20" t="str">
            <v>178</v>
          </cell>
          <cell r="B20" t="str">
            <v>Cedars-Sinai Medical Center (Thalians)</v>
          </cell>
          <cell r="C20">
            <v>1037221</v>
          </cell>
        </row>
        <row r="21">
          <cell r="A21" t="str">
            <v>1209</v>
          </cell>
          <cell r="B21" t="str">
            <v>Center for Integrated Family &amp; Health Services</v>
          </cell>
          <cell r="C21">
            <v>1288907</v>
          </cell>
        </row>
        <row r="22">
          <cell r="A22" t="str">
            <v>40250</v>
          </cell>
          <cell r="B22" t="str">
            <v>CENTRAL CITY COMMUNITY HEALTH CENTER INC.</v>
          </cell>
          <cell r="C22">
            <v>5000</v>
          </cell>
        </row>
        <row r="23">
          <cell r="A23" t="str">
            <v>210</v>
          </cell>
          <cell r="B23" t="str">
            <v>Child and Family Center (Santa Clarita Valley Child)   EPSDT</v>
          </cell>
          <cell r="C23">
            <v>10228787</v>
          </cell>
        </row>
        <row r="24">
          <cell r="A24" t="str">
            <v>207</v>
          </cell>
          <cell r="B24" t="str">
            <v>Child and Family Guidance Center  (SFV)</v>
          </cell>
          <cell r="C24">
            <v>25071726</v>
          </cell>
        </row>
        <row r="25">
          <cell r="A25" t="str">
            <v>783</v>
          </cell>
          <cell r="B25" t="str">
            <v>ChildNet Youth and Family Services, Inc.</v>
          </cell>
          <cell r="C25">
            <v>12187839</v>
          </cell>
        </row>
        <row r="26">
          <cell r="A26" t="str">
            <v>668</v>
          </cell>
          <cell r="B26" t="str">
            <v>Children's Bureau of Southern California</v>
          </cell>
          <cell r="C26">
            <v>13889543</v>
          </cell>
        </row>
        <row r="27">
          <cell r="A27" t="str">
            <v>179</v>
          </cell>
          <cell r="B27" t="str">
            <v>Children's Hospital of Los Angeles</v>
          </cell>
          <cell r="C27">
            <v>12112609</v>
          </cell>
        </row>
        <row r="28">
          <cell r="A28" t="str">
            <v>591</v>
          </cell>
          <cell r="B28" t="str">
            <v>Children's Institute Inc.</v>
          </cell>
          <cell r="C28">
            <v>20076011</v>
          </cell>
        </row>
        <row r="29">
          <cell r="A29" t="str">
            <v>40260</v>
          </cell>
          <cell r="B29" t="str">
            <v>CHINATOWN SERVICE CENTER</v>
          </cell>
          <cell r="C29">
            <v>132587</v>
          </cell>
        </row>
        <row r="30">
          <cell r="A30" t="str">
            <v>322</v>
          </cell>
          <cell r="B30" t="str">
            <v>City of Gardena</v>
          </cell>
          <cell r="C30">
            <v>33742</v>
          </cell>
        </row>
        <row r="31">
          <cell r="A31" t="str">
            <v>40040</v>
          </cell>
          <cell r="B31" t="str">
            <v>CLINICA MONSENOR OSCAR A. ROMERO</v>
          </cell>
          <cell r="C31">
            <v>329967</v>
          </cell>
        </row>
        <row r="32">
          <cell r="A32" t="str">
            <v>327</v>
          </cell>
          <cell r="B32" t="str">
            <v>Clontarf Manor</v>
          </cell>
          <cell r="C32">
            <v>850215</v>
          </cell>
        </row>
        <row r="33">
          <cell r="A33" t="str">
            <v>666</v>
          </cell>
          <cell r="B33" t="str">
            <v>College Hospital - Cerritos</v>
          </cell>
          <cell r="C33">
            <v>1316400</v>
          </cell>
        </row>
        <row r="34">
          <cell r="A34" t="str">
            <v>181</v>
          </cell>
          <cell r="B34" t="str">
            <v>Community Family Guidance Ctr (Fam Youth &amp; Stars)</v>
          </cell>
          <cell r="C34">
            <v>5497967</v>
          </cell>
        </row>
        <row r="35">
          <cell r="A35" t="str">
            <v>40060</v>
          </cell>
          <cell r="B35" t="str">
            <v>COMMUNITY HEALTH ALLIANCE OF PASADENA</v>
          </cell>
          <cell r="C35">
            <v>210579</v>
          </cell>
        </row>
        <row r="36">
          <cell r="A36" t="str">
            <v>779</v>
          </cell>
          <cell r="B36" t="str">
            <v>Counseling  &amp; Research Assn, Inc (Masada Homes)</v>
          </cell>
          <cell r="C36">
            <v>11927547</v>
          </cell>
        </row>
        <row r="37">
          <cell r="A37" t="str">
            <v>694</v>
          </cell>
          <cell r="B37" t="str">
            <v>Counseling 4 Kids (Childreach)</v>
          </cell>
          <cell r="C37">
            <v>5903635</v>
          </cell>
        </row>
        <row r="38">
          <cell r="A38" t="str">
            <v>183</v>
          </cell>
          <cell r="B38" t="str">
            <v xml:space="preserve">Didi Hirsch Psychiatric Service </v>
          </cell>
          <cell r="C38">
            <v>27476782</v>
          </cell>
        </row>
        <row r="39">
          <cell r="A39" t="str">
            <v>1181</v>
          </cell>
          <cell r="B39" t="str">
            <v>Drew Child Development Corporation</v>
          </cell>
          <cell r="C39">
            <v>2006899</v>
          </cell>
        </row>
        <row r="40">
          <cell r="A40" t="str">
            <v>184</v>
          </cell>
          <cell r="B40" t="str">
            <v>Dubnoff Center for Child Development</v>
          </cell>
          <cell r="C40">
            <v>2850132</v>
          </cell>
        </row>
        <row r="41">
          <cell r="A41" t="str">
            <v>778</v>
          </cell>
          <cell r="B41" t="str">
            <v>D'Veal Corp (D'Veal Family and Youth Svcs)</v>
          </cell>
          <cell r="C41">
            <v>8010343</v>
          </cell>
        </row>
        <row r="42">
          <cell r="A42" t="str">
            <v>40700</v>
          </cell>
          <cell r="B42" t="str">
            <v>EAST VALLEY COMMUNITY HEALTH CENTER INC.</v>
          </cell>
          <cell r="C42">
            <v>500000</v>
          </cell>
        </row>
        <row r="43">
          <cell r="A43" t="str">
            <v>185</v>
          </cell>
          <cell r="B43" t="str">
            <v>El Centro De Amistad, Incorporated</v>
          </cell>
          <cell r="C43">
            <v>2717933</v>
          </cell>
        </row>
        <row r="44">
          <cell r="A44" t="str">
            <v>1250</v>
          </cell>
          <cell r="B44" t="str">
            <v>El Centro Del Pueblo, Inc.</v>
          </cell>
          <cell r="C44">
            <v>690741</v>
          </cell>
        </row>
        <row r="45">
          <cell r="A45" t="str">
            <v>40330</v>
          </cell>
          <cell r="B45" t="str">
            <v>EL PROYECTO DEL BARRIO</v>
          </cell>
          <cell r="C45">
            <v>285571</v>
          </cell>
        </row>
        <row r="46">
          <cell r="A46" t="str">
            <v>40280</v>
          </cell>
          <cell r="B46" t="str">
            <v>ELDORADO COMMUNITY SERVICE CENTER</v>
          </cell>
          <cell r="C46">
            <v>107989</v>
          </cell>
        </row>
        <row r="47">
          <cell r="A47" t="str">
            <v>1311</v>
          </cell>
          <cell r="B47" t="str">
            <v>Emotional Health Association(dba SHARE the Self-Help &amp; Recovery Exchange)</v>
          </cell>
          <cell r="C47">
            <v>767100</v>
          </cell>
        </row>
        <row r="48">
          <cell r="A48" t="str">
            <v>188</v>
          </cell>
          <cell r="B48" t="str">
            <v>ENKI Hlth and Research, Sys, Inc. (Children &amp; Youth)</v>
          </cell>
          <cell r="C48">
            <v>29002234</v>
          </cell>
        </row>
        <row r="49">
          <cell r="A49" t="str">
            <v>995</v>
          </cell>
          <cell r="B49" t="str">
            <v>Ettie Lee Homes, Inc.</v>
          </cell>
          <cell r="C49">
            <v>3109107</v>
          </cell>
        </row>
        <row r="50">
          <cell r="A50" t="str">
            <v>1567</v>
          </cell>
          <cell r="B50" t="str">
            <v>Exceptional Children's Foundation</v>
          </cell>
          <cell r="C50">
            <v>1009854</v>
          </cell>
        </row>
        <row r="51">
          <cell r="A51" t="str">
            <v>527</v>
          </cell>
          <cell r="B51" t="str">
            <v>Exodus Recovery, Inc.</v>
          </cell>
          <cell r="C51">
            <v>13779964</v>
          </cell>
        </row>
        <row r="52">
          <cell r="A52" t="str">
            <v>120</v>
          </cell>
          <cell r="B52" t="str">
            <v>Families First, Inc. dba EMQ</v>
          </cell>
          <cell r="C52">
            <v>6845087</v>
          </cell>
        </row>
        <row r="53">
          <cell r="A53" t="str">
            <v>302</v>
          </cell>
          <cell r="B53" t="str">
            <v>Filipino-American Services Group, Incorporated</v>
          </cell>
          <cell r="C53">
            <v>21134</v>
          </cell>
        </row>
        <row r="54">
          <cell r="A54" t="str">
            <v>647</v>
          </cell>
          <cell r="B54" t="str">
            <v xml:space="preserve">Five Acres - The Boys and Girls Aid Society </v>
          </cell>
          <cell r="C54">
            <v>15649151</v>
          </cell>
        </row>
        <row r="55">
          <cell r="A55" t="str">
            <v>870</v>
          </cell>
          <cell r="B55" t="str">
            <v>Florence Crittenton Svcs of Orange County, Inc. dba Crittenton Services for Children and Families</v>
          </cell>
          <cell r="C55">
            <v>5955944</v>
          </cell>
        </row>
        <row r="56">
          <cell r="A56" t="str">
            <v>724</v>
          </cell>
          <cell r="B56" t="str">
            <v>Foothill Family Service</v>
          </cell>
          <cell r="C56">
            <v>12323853</v>
          </cell>
        </row>
        <row r="57">
          <cell r="A57" t="str">
            <v>300</v>
          </cell>
          <cell r="B57" t="str">
            <v>For The Child (Cedar House, Inc.)</v>
          </cell>
          <cell r="C57">
            <v>1825962</v>
          </cell>
        </row>
        <row r="58">
          <cell r="A58" t="str">
            <v>40360</v>
          </cell>
          <cell r="B58" t="str">
            <v>GARFIELD HEALTH CENTER</v>
          </cell>
          <cell r="C58">
            <v>92391</v>
          </cell>
        </row>
        <row r="59">
          <cell r="A59" t="str">
            <v>190</v>
          </cell>
          <cell r="B59" t="str">
            <v>Gateways Hospital and Mental Health Center</v>
          </cell>
          <cell r="C59">
            <v>17295230</v>
          </cell>
        </row>
        <row r="60">
          <cell r="A60" t="str">
            <v>174</v>
          </cell>
          <cell r="B60" t="str">
            <v>Hamburger Home (Aviva Center)</v>
          </cell>
          <cell r="C60">
            <v>9817789</v>
          </cell>
        </row>
        <row r="61">
          <cell r="A61" t="str">
            <v>40090</v>
          </cell>
          <cell r="B61" t="str">
            <v>HARBOR COMMUNITY CLINIC</v>
          </cell>
          <cell r="C61">
            <v>6600</v>
          </cell>
        </row>
        <row r="62">
          <cell r="A62" t="str">
            <v>206</v>
          </cell>
          <cell r="B62" t="str">
            <v>Harbor View Rehab. Center (Regency Health)</v>
          </cell>
          <cell r="C62">
            <v>5423316</v>
          </cell>
        </row>
        <row r="63">
          <cell r="A63" t="str">
            <v>192</v>
          </cell>
          <cell r="B63" t="str">
            <v>Hathaway - Sycamores Child and Family Services</v>
          </cell>
          <cell r="C63">
            <v>39794159</v>
          </cell>
        </row>
        <row r="64">
          <cell r="A64" t="str">
            <v>193</v>
          </cell>
          <cell r="B64" t="str">
            <v>Health Research Assn. (dba USC Satellite Housing Program)</v>
          </cell>
          <cell r="C64">
            <v>277600</v>
          </cell>
        </row>
        <row r="65">
          <cell r="A65" t="str">
            <v>209</v>
          </cell>
          <cell r="B65" t="str">
            <v>HealthView Inc.</v>
          </cell>
          <cell r="C65">
            <v>803376</v>
          </cell>
        </row>
        <row r="66">
          <cell r="A66" t="str">
            <v>1232</v>
          </cell>
          <cell r="B66" t="str">
            <v>Helpline Youth Counseling, Inc</v>
          </cell>
          <cell r="C66">
            <v>207317</v>
          </cell>
        </row>
        <row r="67">
          <cell r="A67" t="str">
            <v>965</v>
          </cell>
          <cell r="B67" t="str">
            <v>Heritage Cl &amp; the Comm Assis Prog for Srs dba Geronet</v>
          </cell>
          <cell r="C67">
            <v>2412100</v>
          </cell>
        </row>
        <row r="68">
          <cell r="A68" t="str">
            <v>321</v>
          </cell>
          <cell r="B68" t="str">
            <v>Hillsides Home for Children (The Church Home for Children)</v>
          </cell>
          <cell r="C68">
            <v>14200482</v>
          </cell>
        </row>
        <row r="69">
          <cell r="A69" t="str">
            <v>194</v>
          </cell>
          <cell r="B69" t="str">
            <v>Hillview Mental Health Center, Inc</v>
          </cell>
          <cell r="C69">
            <v>9167800</v>
          </cell>
        </row>
        <row r="70">
          <cell r="A70" t="str">
            <v>508</v>
          </cell>
          <cell r="B70" t="str">
            <v>Homes for Life Foundation</v>
          </cell>
          <cell r="C70">
            <v>1455444</v>
          </cell>
        </row>
        <row r="71">
          <cell r="A71" t="str">
            <v>699</v>
          </cell>
          <cell r="B71" t="str">
            <v>Institute for Multicultural Counseling &amp; Education Svcs, Inc</v>
          </cell>
          <cell r="C71">
            <v>2617239</v>
          </cell>
        </row>
        <row r="72">
          <cell r="A72" t="str">
            <v>171</v>
          </cell>
          <cell r="B72" t="str">
            <v>Institute for the Redesign of Learning (Almansor)</v>
          </cell>
          <cell r="C72">
            <v>10553302</v>
          </cell>
        </row>
        <row r="73">
          <cell r="A73" t="str">
            <v>195</v>
          </cell>
          <cell r="B73" t="str">
            <v>Intercommunity Child Guidance Center dba The Whole Child</v>
          </cell>
          <cell r="C73">
            <v>5594196</v>
          </cell>
        </row>
        <row r="74">
          <cell r="A74" t="str">
            <v>1521</v>
          </cell>
          <cell r="B74" t="str">
            <v>Jewish Family Service of Los Angeles</v>
          </cell>
          <cell r="C74">
            <v>1076300</v>
          </cell>
        </row>
        <row r="75">
          <cell r="A75" t="str">
            <v>1563</v>
          </cell>
          <cell r="B75" t="str">
            <v>JWCH Institute Inc.</v>
          </cell>
          <cell r="C75">
            <v>320052</v>
          </cell>
        </row>
        <row r="76">
          <cell r="A76" t="str">
            <v>197</v>
          </cell>
          <cell r="B76" t="str">
            <v>Kedren Comm MH Center</v>
          </cell>
          <cell r="C76">
            <v>28129713</v>
          </cell>
        </row>
        <row r="77">
          <cell r="A77" t="str">
            <v>326</v>
          </cell>
          <cell r="B77" t="str">
            <v>Koreatown Youth &amp; Community Center, Inc</v>
          </cell>
          <cell r="C77">
            <v>529830</v>
          </cell>
        </row>
        <row r="78">
          <cell r="A78" t="str">
            <v>317</v>
          </cell>
          <cell r="B78" t="str">
            <v>LAMP, Inc.</v>
          </cell>
          <cell r="C78">
            <v>2344500</v>
          </cell>
        </row>
        <row r="79">
          <cell r="A79" t="str">
            <v>697</v>
          </cell>
          <cell r="B79" t="str">
            <v>LeRoy Haynes Ctr. For Children &amp; Family Svcs. Inc</v>
          </cell>
          <cell r="C79">
            <v>2913980</v>
          </cell>
        </row>
        <row r="80">
          <cell r="A80" t="str">
            <v>315</v>
          </cell>
          <cell r="B80" t="str">
            <v>Los Angeles Unified School District</v>
          </cell>
          <cell r="C80">
            <v>3849161</v>
          </cell>
        </row>
        <row r="81">
          <cell r="A81" t="str">
            <v>1034</v>
          </cell>
          <cell r="B81" t="str">
            <v>Maryvale</v>
          </cell>
          <cell r="C81">
            <v>2528905</v>
          </cell>
        </row>
        <row r="82">
          <cell r="A82" t="str">
            <v>971</v>
          </cell>
          <cell r="B82" t="str">
            <v>McKinley Children's Center, Inc</v>
          </cell>
          <cell r="C82">
            <v>3358342</v>
          </cell>
        </row>
        <row r="83">
          <cell r="A83" t="str">
            <v>200</v>
          </cell>
          <cell r="B83" t="str">
            <v>Mental Health America of Los Angeles</v>
          </cell>
          <cell r="C83">
            <v>14871248</v>
          </cell>
        </row>
        <row r="84">
          <cell r="A84" t="str">
            <v>40130</v>
          </cell>
          <cell r="B84" t="str">
            <v>MISSION CITY COMMUNITY NETWORK, INC.</v>
          </cell>
          <cell r="C84">
            <v>135587</v>
          </cell>
        </row>
        <row r="85">
          <cell r="A85" t="str">
            <v>1142</v>
          </cell>
          <cell r="B85" t="str">
            <v>New Directions, Inc.</v>
          </cell>
          <cell r="C85">
            <v>64218</v>
          </cell>
        </row>
        <row r="86">
          <cell r="A86" t="str">
            <v>40470</v>
          </cell>
          <cell r="B86" t="str">
            <v>NORTHEAST COMMUNITY CLINIC</v>
          </cell>
          <cell r="C86">
            <v>18599</v>
          </cell>
        </row>
        <row r="87">
          <cell r="A87" t="str">
            <v>305</v>
          </cell>
          <cell r="B87" t="str">
            <v>Ocean Park Community Center</v>
          </cell>
          <cell r="C87">
            <v>424604</v>
          </cell>
        </row>
        <row r="88">
          <cell r="A88" t="str">
            <v>518</v>
          </cell>
          <cell r="B88" t="str">
            <v>Olive Crest Treatment Centers, Inc</v>
          </cell>
          <cell r="C88">
            <v>3116430</v>
          </cell>
        </row>
        <row r="89">
          <cell r="A89" t="str">
            <v>859</v>
          </cell>
          <cell r="B89" t="str">
            <v>One in Long Beach, Inc.(dba The Gay &amp; Lesbian Ctr. of Greater Long Beach)</v>
          </cell>
          <cell r="C89">
            <v>128000</v>
          </cell>
        </row>
        <row r="90">
          <cell r="A90" t="str">
            <v>781</v>
          </cell>
          <cell r="B90" t="str">
            <v>Optimist Boy's Home &amp; Ranch, Inc (Optimist Youth Homes &amp; Family Svcs)</v>
          </cell>
          <cell r="C90">
            <v>5724999</v>
          </cell>
        </row>
        <row r="91">
          <cell r="A91" t="str">
            <v>579</v>
          </cell>
          <cell r="B91" t="str">
            <v>Pacific Asian Counseling Services (WRAP)</v>
          </cell>
          <cell r="C91">
            <v>2451713</v>
          </cell>
        </row>
        <row r="92">
          <cell r="A92" t="str">
            <v>203</v>
          </cell>
          <cell r="B92" t="str">
            <v>Pacific Clinics</v>
          </cell>
          <cell r="C92">
            <v>76109315</v>
          </cell>
        </row>
        <row r="93">
          <cell r="A93" t="str">
            <v>1204</v>
          </cell>
          <cell r="B93" t="str">
            <v>Pacific Lodge Youth Services</v>
          </cell>
          <cell r="C93">
            <v>1727770</v>
          </cell>
        </row>
        <row r="94">
          <cell r="A94" t="str">
            <v>1169</v>
          </cell>
          <cell r="B94" t="str">
            <v>Para Los Ninos</v>
          </cell>
          <cell r="C94">
            <v>1172496</v>
          </cell>
        </row>
        <row r="95">
          <cell r="A95" t="str">
            <v>1228</v>
          </cell>
          <cell r="B95" t="str">
            <v>Pasadena Unified School District</v>
          </cell>
          <cell r="C95">
            <v>2593957</v>
          </cell>
        </row>
        <row r="96">
          <cell r="A96" t="str">
            <v>711</v>
          </cell>
          <cell r="B96" t="str">
            <v>Pediatric &amp; Family Medical Ctr. Dba Eisner Pediatric &amp; Family Medical Ctr.</v>
          </cell>
          <cell r="C96">
            <v>966612</v>
          </cell>
        </row>
        <row r="97">
          <cell r="A97" t="str">
            <v>201</v>
          </cell>
          <cell r="B97" t="str">
            <v>Penny Lane (National Foundation for the Treatment)</v>
          </cell>
          <cell r="C97">
            <v>20566557</v>
          </cell>
        </row>
        <row r="98">
          <cell r="A98" t="str">
            <v>1194</v>
          </cell>
          <cell r="B98" t="str">
            <v>Personal Involvement Center, Inc.</v>
          </cell>
          <cell r="C98">
            <v>3051882</v>
          </cell>
        </row>
        <row r="99">
          <cell r="A99" t="str">
            <v>805</v>
          </cell>
          <cell r="B99" t="str">
            <v>Phoenix Houses of Los Angeles, Inc.</v>
          </cell>
          <cell r="C99">
            <v>2262703</v>
          </cell>
        </row>
        <row r="100">
          <cell r="A100" t="str">
            <v>838</v>
          </cell>
          <cell r="B100" t="str">
            <v>Prototypes</v>
          </cell>
          <cell r="C100">
            <v>6152121</v>
          </cell>
        </row>
        <row r="101">
          <cell r="A101" t="str">
            <v>801</v>
          </cell>
          <cell r="B101" t="str">
            <v>Providence Comm. Serv. (formerly Aspen)</v>
          </cell>
          <cell r="C101">
            <v>6163817</v>
          </cell>
        </row>
        <row r="102">
          <cell r="A102" t="str">
            <v>848</v>
          </cell>
          <cell r="B102" t="str">
            <v>Rosemary Children's Services</v>
          </cell>
          <cell r="C102">
            <v>2131191</v>
          </cell>
        </row>
        <row r="103">
          <cell r="A103" t="str">
            <v>217</v>
          </cell>
          <cell r="B103" t="str">
            <v>Saint John's Health Center</v>
          </cell>
          <cell r="C103">
            <v>2928542</v>
          </cell>
        </row>
        <row r="104">
          <cell r="A104" t="str">
            <v>208</v>
          </cell>
          <cell r="B104" t="str">
            <v>San Fernando Valley Community MHC</v>
          </cell>
          <cell r="C104">
            <v>30747196</v>
          </cell>
        </row>
        <row r="105">
          <cell r="A105" t="str">
            <v>320</v>
          </cell>
          <cell r="B105" t="str">
            <v>San Gabriel Children's Center (RTI)</v>
          </cell>
          <cell r="C105">
            <v>4421887</v>
          </cell>
        </row>
        <row r="106">
          <cell r="A106" t="str">
            <v>558</v>
          </cell>
          <cell r="B106" t="str">
            <v>SHIELDS for Families Project, Inc.</v>
          </cell>
          <cell r="C106">
            <v>9867485</v>
          </cell>
        </row>
        <row r="107">
          <cell r="A107" t="str">
            <v>212</v>
          </cell>
          <cell r="B107" t="str">
            <v>Social Model Recovery Systems, Inc (dba The River Community)</v>
          </cell>
          <cell r="C107">
            <v>2591126</v>
          </cell>
        </row>
        <row r="108">
          <cell r="A108" t="str">
            <v>213</v>
          </cell>
          <cell r="B108" t="str">
            <v>South Bay Children's Health Center</v>
          </cell>
          <cell r="C108">
            <v>937220</v>
          </cell>
        </row>
        <row r="109">
          <cell r="A109" t="str">
            <v>40170</v>
          </cell>
          <cell r="B109" t="str">
            <v>SOUTH BAY FAMILY HEALTHCARE CENTER</v>
          </cell>
          <cell r="C109">
            <v>429557</v>
          </cell>
        </row>
        <row r="110">
          <cell r="A110" t="str">
            <v>506</v>
          </cell>
          <cell r="B110" t="str">
            <v>South Central Health &amp; Rehab Program (SCHARP)</v>
          </cell>
          <cell r="C110">
            <v>7437403</v>
          </cell>
        </row>
        <row r="111">
          <cell r="A111" t="str">
            <v>1738</v>
          </cell>
          <cell r="B111" t="str">
            <v>Southern California Alcohol and Drug Program, Inc.</v>
          </cell>
          <cell r="C111">
            <v>200000</v>
          </cell>
        </row>
        <row r="112">
          <cell r="A112" t="str">
            <v>214</v>
          </cell>
          <cell r="B112" t="str">
            <v xml:space="preserve">Special Service For Groups </v>
          </cell>
          <cell r="C112">
            <v>29068478</v>
          </cell>
        </row>
        <row r="113">
          <cell r="A113" t="str">
            <v>1160</v>
          </cell>
          <cell r="B113" t="str">
            <v>SPIRITT Family Services, Inc</v>
          </cell>
          <cell r="C113">
            <v>530878</v>
          </cell>
        </row>
        <row r="114">
          <cell r="A114" t="str">
            <v>1186</v>
          </cell>
          <cell r="B114" t="str">
            <v>St. Anne's Maternity Home</v>
          </cell>
          <cell r="C114">
            <v>3228016</v>
          </cell>
        </row>
        <row r="115">
          <cell r="A115" t="str">
            <v>1366</v>
          </cell>
          <cell r="B115" t="str">
            <v>St. Francis Medical Center - Children's Couns. Ctr.</v>
          </cell>
          <cell r="C115">
            <v>2467933</v>
          </cell>
        </row>
        <row r="116">
          <cell r="A116" t="str">
            <v>40200</v>
          </cell>
          <cell r="B116" t="str">
            <v>ST. JOHN'S WELL CHILD AND FAMILY CENTER INC.</v>
          </cell>
          <cell r="C116">
            <v>52194</v>
          </cell>
        </row>
        <row r="117">
          <cell r="A117" t="str">
            <v>218</v>
          </cell>
          <cell r="B117" t="str">
            <v>St. Joseph Center</v>
          </cell>
          <cell r="C117">
            <v>741821</v>
          </cell>
        </row>
        <row r="118">
          <cell r="A118" t="str">
            <v>543</v>
          </cell>
          <cell r="B118" t="str">
            <v>Star View Adolescent Center</v>
          </cell>
          <cell r="C118">
            <v>31222779</v>
          </cell>
        </row>
        <row r="119">
          <cell r="A119" t="str">
            <v>215</v>
          </cell>
          <cell r="B119" t="str">
            <v>Step-Up On Second Street, Inc.</v>
          </cell>
          <cell r="C119">
            <v>3189944</v>
          </cell>
        </row>
        <row r="120">
          <cell r="A120" t="str">
            <v>216</v>
          </cell>
          <cell r="B120" t="str">
            <v>Stirling Academy, Incorporated</v>
          </cell>
          <cell r="C120">
            <v>3370314</v>
          </cell>
        </row>
        <row r="121">
          <cell r="A121" t="str">
            <v>40230</v>
          </cell>
          <cell r="B121" t="str">
            <v>T.H.E. CLINIC, INC.</v>
          </cell>
          <cell r="C121">
            <v>272373</v>
          </cell>
        </row>
        <row r="122">
          <cell r="A122" t="str">
            <v>1156</v>
          </cell>
          <cell r="B122" t="str">
            <v>Tarzana Treatment Center, Inc</v>
          </cell>
          <cell r="C122">
            <v>3702361</v>
          </cell>
        </row>
        <row r="123">
          <cell r="A123" t="str">
            <v>108</v>
          </cell>
          <cell r="B123" t="str">
            <v>Telecare Corporation</v>
          </cell>
          <cell r="C123">
            <v>9424792</v>
          </cell>
        </row>
        <row r="124">
          <cell r="A124" t="str">
            <v>1379</v>
          </cell>
          <cell r="B124" t="str">
            <v>Tessie Cleveland Community Services Corporation</v>
          </cell>
          <cell r="C124">
            <v>7437643</v>
          </cell>
        </row>
        <row r="125">
          <cell r="A125" t="str">
            <v>1066</v>
          </cell>
          <cell r="B125" t="str">
            <v>The Children's Center of the Antelope Valley</v>
          </cell>
          <cell r="C125">
            <v>1530309</v>
          </cell>
        </row>
        <row r="126">
          <cell r="A126" t="str">
            <v>1227</v>
          </cell>
          <cell r="B126" t="str">
            <v>The David &amp; Margaret Home, Inc</v>
          </cell>
          <cell r="C126">
            <v>2028349</v>
          </cell>
        </row>
        <row r="127">
          <cell r="A127" t="str">
            <v>191</v>
          </cell>
          <cell r="B127" t="str">
            <v>The Guidance Center (Greater Long Beach Child Guidance Ctr., Inc)</v>
          </cell>
          <cell r="C127">
            <v>11917655</v>
          </cell>
        </row>
        <row r="128">
          <cell r="A128" t="str">
            <v>198</v>
          </cell>
          <cell r="B128" t="str">
            <v>The Help Group Child &amp; Family Center (LA Center for Therapy &amp; Education)</v>
          </cell>
          <cell r="C128">
            <v>13497753</v>
          </cell>
        </row>
        <row r="129">
          <cell r="A129" t="str">
            <v>199</v>
          </cell>
          <cell r="B129" t="str">
            <v>The Los Angeles Child Guidance Clinic</v>
          </cell>
          <cell r="C129">
            <v>16867195</v>
          </cell>
        </row>
        <row r="130">
          <cell r="A130" t="str">
            <v>323</v>
          </cell>
          <cell r="B130" t="str">
            <v>The Los Angeles Free Clinic</v>
          </cell>
          <cell r="C130">
            <v>523300</v>
          </cell>
        </row>
        <row r="131">
          <cell r="A131" t="str">
            <v>304</v>
          </cell>
          <cell r="B131" t="str">
            <v>The Los Angeles Gay and Lesbian Comm Services Ctr</v>
          </cell>
          <cell r="C131">
            <v>112397</v>
          </cell>
        </row>
        <row r="132">
          <cell r="A132" t="str">
            <v>984</v>
          </cell>
          <cell r="B132" t="str">
            <v>The Regents / UCLA Ties for Adoption</v>
          </cell>
          <cell r="C132">
            <v>1506683</v>
          </cell>
        </row>
        <row r="133">
          <cell r="A133" t="str">
            <v>1224</v>
          </cell>
          <cell r="B133" t="str">
            <v>The Village Family Services</v>
          </cell>
          <cell r="C133">
            <v>4354941</v>
          </cell>
        </row>
        <row r="134">
          <cell r="A134" t="str">
            <v>1171</v>
          </cell>
          <cell r="B134" t="str">
            <v>Tobinworld</v>
          </cell>
          <cell r="C134">
            <v>1171573</v>
          </cell>
        </row>
        <row r="135">
          <cell r="A135" t="str">
            <v>630</v>
          </cell>
          <cell r="B135" t="str">
            <v>Topanga-Roscoe Corporation (Topanga West)</v>
          </cell>
          <cell r="C135">
            <v>432116</v>
          </cell>
        </row>
        <row r="136">
          <cell r="A136" t="str">
            <v>309</v>
          </cell>
          <cell r="B136" t="str">
            <v>Traveler's Aid Society of Los Angeles</v>
          </cell>
          <cell r="C136">
            <v>76306</v>
          </cell>
        </row>
        <row r="137">
          <cell r="A137" t="str">
            <v>66</v>
          </cell>
          <cell r="B137" t="str">
            <v>Tri-City Mental Health Center</v>
          </cell>
          <cell r="C137">
            <v>4582015</v>
          </cell>
        </row>
        <row r="138">
          <cell r="A138" t="str">
            <v>1026</v>
          </cell>
          <cell r="B138" t="str">
            <v>Trinity Youth Services (Trinity El Monte - Trinity Children &amp; Family Svcs)</v>
          </cell>
          <cell r="C138">
            <v>1039393</v>
          </cell>
        </row>
        <row r="139">
          <cell r="A139" t="str">
            <v>938</v>
          </cell>
          <cell r="B139" t="str">
            <v>United American Indian Involvement, Inc.</v>
          </cell>
          <cell r="C139">
            <v>1315292</v>
          </cell>
        </row>
        <row r="140">
          <cell r="A140" t="str">
            <v>40240</v>
          </cell>
          <cell r="B140" t="str">
            <v>VALLEY COMMUNITY CLINIC</v>
          </cell>
          <cell r="C140">
            <v>283771</v>
          </cell>
        </row>
        <row r="141">
          <cell r="A141" t="str">
            <v>40560</v>
          </cell>
          <cell r="B141" t="str">
            <v>VENICE FAMILY CLINIC</v>
          </cell>
          <cell r="C141">
            <v>500000</v>
          </cell>
        </row>
        <row r="142">
          <cell r="A142" t="str">
            <v>1044</v>
          </cell>
          <cell r="B142" t="str">
            <v>VIP Community Mental Health Center</v>
          </cell>
          <cell r="C142">
            <v>7267649</v>
          </cell>
        </row>
        <row r="143">
          <cell r="A143" t="str">
            <v>196</v>
          </cell>
          <cell r="B143" t="str">
            <v>Vista Del Mar Child and Family Services (Jewish Orphans of So. Cal.)</v>
          </cell>
          <cell r="C143">
            <v>11939895</v>
          </cell>
        </row>
        <row r="144">
          <cell r="A144" t="str">
            <v>310</v>
          </cell>
          <cell r="B144" t="str">
            <v>Watts Labor Community Action Committee - WLCAC</v>
          </cell>
          <cell r="C144">
            <v>252100</v>
          </cell>
        </row>
        <row r="145">
          <cell r="A145" t="str">
            <v>316</v>
          </cell>
          <cell r="B145" t="str">
            <v>Westside Center For Independent Living, Incorporated</v>
          </cell>
          <cell r="C145">
            <v>105317</v>
          </cell>
        </row>
        <row r="146">
          <cell r="A146" t="str">
            <v>40600</v>
          </cell>
          <cell r="B146" t="str">
            <v>WESTSIDE FAMILY HEALTH CENTER</v>
          </cell>
          <cell r="C146">
            <v>5000</v>
          </cell>
        </row>
        <row r="147">
          <cell r="A147" t="str">
            <v>583</v>
          </cell>
          <cell r="B147" t="str">
            <v>White Memorial Medical Center</v>
          </cell>
          <cell r="C147">
            <v>0</v>
          </cell>
        </row>
        <row r="148">
          <cell r="A148" t="str">
            <v>1559</v>
          </cell>
          <cell r="B148" t="str">
            <v>Wise &amp; Healthy Aging</v>
          </cell>
          <cell r="C148">
            <v>380251</v>
          </cell>
        </row>
      </sheetData>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Charges"/>
      <sheetName val="Fixed Assets"/>
      <sheetName val="1112 FUNDING"/>
      <sheetName val="Fund "/>
      <sheetName val="Other_Charges"/>
      <sheetName val="Fixed_Assets"/>
      <sheetName val="1112_FUNDING"/>
      <sheetName val="Fund_"/>
    </sheetNames>
    <sheetDataSet>
      <sheetData sheetId="0" refreshError="1"/>
      <sheetData sheetId="1">
        <row r="1">
          <cell r="A1" t="str">
            <v>COUNTY OF LOS ANGELES - DEPARTMENT OF MENTAL HEALTH</v>
          </cell>
        </row>
        <row r="2">
          <cell r="A2" t="str">
            <v>FY 2006-07 BUDGET REQUEST FOR FIXED ASSETS</v>
          </cell>
        </row>
        <row r="5">
          <cell r="A5" t="str">
            <v>SERVICE AREA/BUREAU:</v>
          </cell>
        </row>
        <row r="6">
          <cell r="A6" t="str">
            <v>UNIT CODE:</v>
          </cell>
        </row>
        <row r="7">
          <cell r="A7" t="str">
            <v xml:space="preserve">UNIT DESCRIPTION: </v>
          </cell>
        </row>
        <row r="9">
          <cell r="A9" t="str">
            <v>(1)</v>
          </cell>
          <cell r="B9" t="str">
            <v>(2)</v>
          </cell>
          <cell r="C9" t="str">
            <v>(3)</v>
          </cell>
          <cell r="D9" t="str">
            <v>(4)</v>
          </cell>
          <cell r="E9" t="str">
            <v>(5)</v>
          </cell>
        </row>
        <row r="12">
          <cell r="C12" t="str">
            <v>Unit</v>
          </cell>
        </row>
        <row r="13">
          <cell r="A13" t="str">
            <v>Equipment Description</v>
          </cell>
          <cell r="B13" t="str">
            <v>Quantity</v>
          </cell>
          <cell r="C13" t="str">
            <v>Prices</v>
          </cell>
          <cell r="D13" t="str">
            <v>Amount</v>
          </cell>
          <cell r="E13" t="str">
            <v>Justification of Need</v>
          </cell>
        </row>
        <row r="15">
          <cell r="C15">
            <v>0</v>
          </cell>
          <cell r="D15">
            <v>0</v>
          </cell>
        </row>
        <row r="16">
          <cell r="C16">
            <v>0</v>
          </cell>
          <cell r="D16">
            <v>0</v>
          </cell>
        </row>
        <row r="17">
          <cell r="C17">
            <v>0</v>
          </cell>
          <cell r="D17">
            <v>0</v>
          </cell>
        </row>
        <row r="18">
          <cell r="C18">
            <v>0</v>
          </cell>
          <cell r="D18">
            <v>0</v>
          </cell>
        </row>
        <row r="19">
          <cell r="C19">
            <v>0</v>
          </cell>
          <cell r="D19">
            <v>0</v>
          </cell>
        </row>
        <row r="20">
          <cell r="C20">
            <v>0</v>
          </cell>
          <cell r="D20">
            <v>0</v>
          </cell>
        </row>
        <row r="21">
          <cell r="C21">
            <v>0</v>
          </cell>
          <cell r="D21">
            <v>0</v>
          </cell>
        </row>
        <row r="22">
          <cell r="C22">
            <v>0</v>
          </cell>
          <cell r="D22">
            <v>0</v>
          </cell>
        </row>
        <row r="23">
          <cell r="C23">
            <v>0</v>
          </cell>
          <cell r="D23">
            <v>0</v>
          </cell>
        </row>
        <row r="24">
          <cell r="C24">
            <v>0</v>
          </cell>
          <cell r="D24">
            <v>0</v>
          </cell>
        </row>
        <row r="25">
          <cell r="C25">
            <v>0</v>
          </cell>
          <cell r="D25">
            <v>0</v>
          </cell>
        </row>
        <row r="26">
          <cell r="C26">
            <v>0</v>
          </cell>
          <cell r="D26">
            <v>0</v>
          </cell>
        </row>
        <row r="27">
          <cell r="C27">
            <v>0</v>
          </cell>
          <cell r="D27">
            <v>0</v>
          </cell>
        </row>
        <row r="28">
          <cell r="C28">
            <v>0</v>
          </cell>
          <cell r="D28">
            <v>0</v>
          </cell>
        </row>
        <row r="29">
          <cell r="A29" t="str">
            <v>Total</v>
          </cell>
          <cell r="D29">
            <v>0</v>
          </cell>
        </row>
      </sheetData>
      <sheetData sheetId="2" refreshError="1"/>
      <sheetData sheetId="3" refreshError="1"/>
      <sheetData sheetId="4"/>
      <sheetData sheetId="5">
        <row r="1">
          <cell r="A1" t="str">
            <v>COUNTY OF LOS ANGELES - DEPARTMENT OF MENTAL HEALTH</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rrors"/>
      <sheetName val="DMH"/>
      <sheetName val="HOME"/>
      <sheetName val="Medi-Cal"/>
      <sheetName val="Non Medi-Cal"/>
      <sheetName val="MH1900_INFO"/>
      <sheetName val="MH1901_Schedule_A"/>
      <sheetName val="LAC CMA"/>
      <sheetName val="MH1901_Schedule_B"/>
      <sheetName val="LAC101"/>
      <sheetName val="LAC 102_MH"/>
      <sheetName val="LAC 102_IMD_ERS_PHF"/>
      <sheetName val="LAC 102_UCC"/>
      <sheetName val="10B_MH_(OPTIONAL)"/>
      <sheetName val="10B_IMD_ERS_PHF_(OPTIONAL)"/>
      <sheetName val="10B_UCC_(OPTIONAL)"/>
      <sheetName val="MH1901_Schedule_C"/>
      <sheetName val="LAC103"/>
      <sheetName val="MH1960"/>
      <sheetName val="MH1961"/>
      <sheetName val="MH1962"/>
      <sheetName val="MH1963"/>
      <sheetName val="MH1964"/>
      <sheetName val="MH1965"/>
      <sheetName val="MH1966_HOSPINPT"/>
      <sheetName val="MH1966_MODE5(OTHR)"/>
      <sheetName val="MH1966_MODE10"/>
      <sheetName val="MH1966_MODE15_(1)"/>
      <sheetName val="MH1966_MODE15_(2)"/>
      <sheetName val="MH1966_MODE45"/>
      <sheetName val="MH1966_MODE55"/>
      <sheetName val="MH1966_MODE60"/>
      <sheetName val="MH1960_HOSP_COSTS"/>
      <sheetName val="MH1960_HOSP_05"/>
      <sheetName val="MH1960_PHYS_05"/>
      <sheetName val="MH1960_HOSP_05_ADMIN"/>
      <sheetName val="MH1960_PHYS_05_ADMIN"/>
      <sheetName val="MH1960_HOSP_10"/>
      <sheetName val="MH1960_PHYS_10"/>
      <sheetName val="MH1960_PHYS_15"/>
      <sheetName val="MH1968"/>
      <sheetName val="MH1969_INST"/>
      <sheetName val="MH1969"/>
      <sheetName val="MH1992_INST"/>
      <sheetName val="MH1960_HOSP_15"/>
      <sheetName val="MH1979"/>
      <sheetName val="MH1979_"/>
      <sheetName val="MH1991"/>
      <sheetName val="MH1992"/>
      <sheetName val="MH1992_"/>
      <sheetName val="Crosschecks"/>
      <sheetName val="Input Data"/>
      <sheetName val="Database"/>
    </sheetNames>
    <sheetDataSet>
      <sheetData sheetId="0">
        <row r="3">
          <cell r="B3">
            <v>20212022</v>
          </cell>
        </row>
      </sheetData>
      <sheetData sheetId="1"/>
      <sheetData sheetId="2"/>
      <sheetData sheetId="3"/>
      <sheetData sheetId="4"/>
      <sheetData sheetId="5"/>
      <sheetData sheetId="6">
        <row r="7">
          <cell r="B7" t="str">
            <v>Five Acres</v>
          </cell>
        </row>
      </sheetData>
      <sheetData sheetId="7">
        <row r="15">
          <cell r="F15">
            <v>693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88">
          <cell r="F188">
            <v>0</v>
          </cell>
        </row>
      </sheetData>
      <sheetData sheetId="23"/>
      <sheetData sheetId="24"/>
      <sheetData sheetId="25"/>
      <sheetData sheetId="26"/>
      <sheetData sheetId="27"/>
      <sheetData sheetId="28">
        <row r="5">
          <cell r="D5">
            <v>2</v>
          </cell>
        </row>
      </sheetData>
      <sheetData sheetId="29">
        <row r="5">
          <cell r="D5">
            <v>1</v>
          </cell>
        </row>
      </sheetData>
      <sheetData sheetId="30"/>
      <sheetData sheetId="31"/>
      <sheetData sheetId="32"/>
      <sheetData sheetId="33"/>
      <sheetData sheetId="34"/>
      <sheetData sheetId="35"/>
      <sheetData sheetId="36"/>
      <sheetData sheetId="37"/>
      <sheetData sheetId="38"/>
      <sheetData sheetId="39"/>
      <sheetData sheetId="40"/>
      <sheetData sheetId="41">
        <row r="7">
          <cell r="I7" t="str">
            <v>COSTS</v>
          </cell>
        </row>
      </sheetData>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rrors"/>
      <sheetName val="DMH"/>
      <sheetName val="HOME"/>
      <sheetName val="Medi-Cal"/>
      <sheetName val="Non Medi-Cal"/>
      <sheetName val="MH1900_INFO"/>
      <sheetName val="MH1901_Schedule_A"/>
      <sheetName val="LAC CMA"/>
      <sheetName val="MH1901_Schedule_B"/>
      <sheetName val="LAC101"/>
      <sheetName val="LAC 102_MH"/>
      <sheetName val="LAC 102_IMD_ERS_PHF"/>
      <sheetName val="LAC 102_UCC"/>
      <sheetName val="10B_MH_(OPTIONAL)"/>
      <sheetName val="10B_IMD_ERS_PHF_(OPTIONAL)"/>
      <sheetName val="10B_UCC_(OPTIONAL)"/>
      <sheetName val="MH1901_Schedule_C"/>
      <sheetName val="LAC103"/>
      <sheetName val="MH1960"/>
      <sheetName val="MH1961"/>
      <sheetName val="MH1962"/>
      <sheetName val="MH1963"/>
      <sheetName val="MH1964"/>
      <sheetName val="MH1965"/>
      <sheetName val="MH1966_HOSPINPT"/>
      <sheetName val="MH1966_MODE5(OTHR)"/>
      <sheetName val="MH1966_MODE10"/>
      <sheetName val="MH1966_MODE15_(1)"/>
      <sheetName val="MH1966_MODE15_(2)"/>
      <sheetName val="MH1966_MODE45"/>
      <sheetName val="MH1966_MODE55"/>
      <sheetName val="MH1966_MODE60"/>
      <sheetName val="MH1960_HOSP_COSTS"/>
      <sheetName val="MH1960_HOSP_05"/>
      <sheetName val="MH1960_PHYS_05"/>
      <sheetName val="MH1960_HOSP_05_ADMIN"/>
      <sheetName val="MH1960_PHYS_05_ADMIN"/>
      <sheetName val="MH1960_HOSP_10"/>
      <sheetName val="MH1960_PHYS_10"/>
      <sheetName val="MH1960_PHYS_15"/>
      <sheetName val="MH1968"/>
      <sheetName val="MH1969_INST"/>
      <sheetName val="MH1969"/>
      <sheetName val="MH1992_INST"/>
      <sheetName val="MH1960_HOSP_15"/>
      <sheetName val="MH1979"/>
      <sheetName val="MH1979_"/>
      <sheetName val="MH1991"/>
      <sheetName val="MH1992"/>
      <sheetName val="MH1992_"/>
      <sheetName val="Crosschecks"/>
      <sheetName val="Input Data"/>
      <sheetName val="Database"/>
    </sheetNames>
    <sheetDataSet>
      <sheetData sheetId="0">
        <row r="3">
          <cell r="B3">
            <v>20212022</v>
          </cell>
        </row>
      </sheetData>
      <sheetData sheetId="1"/>
      <sheetData sheetId="2"/>
      <sheetData sheetId="3"/>
      <sheetData sheetId="4"/>
      <sheetData sheetId="5"/>
      <sheetData sheetId="6">
        <row r="7">
          <cell r="B7" t="str">
            <v>Five Acres</v>
          </cell>
        </row>
      </sheetData>
      <sheetData sheetId="7">
        <row r="15">
          <cell r="F15">
            <v>693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88">
          <cell r="F188">
            <v>0</v>
          </cell>
        </row>
      </sheetData>
      <sheetData sheetId="23"/>
      <sheetData sheetId="24"/>
      <sheetData sheetId="25"/>
      <sheetData sheetId="26"/>
      <sheetData sheetId="27"/>
      <sheetData sheetId="28">
        <row r="5">
          <cell r="D5">
            <v>2</v>
          </cell>
        </row>
      </sheetData>
      <sheetData sheetId="29">
        <row r="5">
          <cell r="D5">
            <v>1</v>
          </cell>
        </row>
      </sheetData>
      <sheetData sheetId="30"/>
      <sheetData sheetId="31"/>
      <sheetData sheetId="32"/>
      <sheetData sheetId="33"/>
      <sheetData sheetId="34"/>
      <sheetData sheetId="35"/>
      <sheetData sheetId="36"/>
      <sheetData sheetId="37"/>
      <sheetData sheetId="38"/>
      <sheetData sheetId="39"/>
      <sheetData sheetId="40"/>
      <sheetData sheetId="41">
        <row r="7">
          <cell r="I7" t="str">
            <v>COSTS</v>
          </cell>
        </row>
      </sheetData>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 by cc"/>
      <sheetName val="LOOK-UP"/>
      <sheetName val="CSOC"/>
      <sheetName val="ASOC"/>
      <sheetName val="Info"/>
      <sheetName val="sort_by_cc"/>
      <sheetName val="Fixed Assets"/>
    </sheetNames>
    <sheetDataSet>
      <sheetData sheetId="0" refreshError="1"/>
      <sheetData sheetId="1" refreshError="1">
        <row r="1">
          <cell r="A1" t="str">
            <v xml:space="preserve"> </v>
          </cell>
          <cell r="B1" t="str">
            <v xml:space="preserve"> </v>
          </cell>
        </row>
        <row r="2">
          <cell r="A2" t="str">
            <v>0577A</v>
          </cell>
          <cell r="B2" t="str">
            <v>Account Clerk I</v>
          </cell>
          <cell r="C2">
            <v>2224.1799999999998</v>
          </cell>
        </row>
        <row r="3">
          <cell r="A3" t="str">
            <v>0672A</v>
          </cell>
          <cell r="B3" t="str">
            <v>Health Care Financial Analyst</v>
          </cell>
          <cell r="C3">
            <v>4281.6400000000003</v>
          </cell>
        </row>
        <row r="4">
          <cell r="A4" t="str">
            <v>0752A</v>
          </cell>
          <cell r="B4" t="str">
            <v>Fiscal Officer I</v>
          </cell>
          <cell r="C4">
            <v>5560.91</v>
          </cell>
        </row>
        <row r="5">
          <cell r="A5" t="str">
            <v>0888A</v>
          </cell>
          <cell r="B5" t="str">
            <v>Administrative Assistant II</v>
          </cell>
          <cell r="C5">
            <v>3687.36</v>
          </cell>
        </row>
        <row r="6">
          <cell r="A6" t="str">
            <v>0889A</v>
          </cell>
          <cell r="B6" t="str">
            <v>Administrative Assistant III</v>
          </cell>
          <cell r="C6">
            <v>4106.3599999999997</v>
          </cell>
        </row>
        <row r="7">
          <cell r="A7" t="str">
            <v>0889N</v>
          </cell>
          <cell r="B7" t="str">
            <v>Administrative Assistant III</v>
          </cell>
          <cell r="C7">
            <v>4106.3599999999997</v>
          </cell>
        </row>
        <row r="8">
          <cell r="A8" t="str">
            <v>0896A</v>
          </cell>
          <cell r="B8" t="str">
            <v>Supervising Administrative Asst I</v>
          </cell>
          <cell r="C8">
            <v>4106.3599999999997</v>
          </cell>
        </row>
        <row r="9">
          <cell r="A9" t="str">
            <v>0896N</v>
          </cell>
          <cell r="B9" t="str">
            <v>Supervising Administrative Asst I</v>
          </cell>
          <cell r="C9">
            <v>4106.3599999999997</v>
          </cell>
        </row>
        <row r="10">
          <cell r="A10" t="str">
            <v>0907A</v>
          </cell>
          <cell r="B10" t="str">
            <v>Staff Assistant I</v>
          </cell>
          <cell r="C10">
            <v>2941</v>
          </cell>
        </row>
        <row r="11">
          <cell r="A11" t="str">
            <v>0907U</v>
          </cell>
          <cell r="B11" t="str">
            <v>Staff Assistant I</v>
          </cell>
          <cell r="C11">
            <v>2941</v>
          </cell>
        </row>
        <row r="12">
          <cell r="A12" t="str">
            <v>0913A</v>
          </cell>
          <cell r="B12" t="str">
            <v>Staff Assistant II</v>
          </cell>
          <cell r="C12">
            <v>3547.09</v>
          </cell>
        </row>
        <row r="13">
          <cell r="A13" t="str">
            <v>0915A</v>
          </cell>
          <cell r="B13" t="str">
            <v>Staff Assistant III</v>
          </cell>
          <cell r="C13">
            <v>4026.55</v>
          </cell>
        </row>
        <row r="14">
          <cell r="A14" t="str">
            <v>1003A</v>
          </cell>
          <cell r="B14" t="str">
            <v>Administrative Services Manager II</v>
          </cell>
          <cell r="C14">
            <v>5439.18</v>
          </cell>
        </row>
        <row r="15">
          <cell r="A15" t="str">
            <v>1083A</v>
          </cell>
          <cell r="B15" t="str">
            <v>Project Administrator, ICSC</v>
          </cell>
          <cell r="C15">
            <v>7198.17</v>
          </cell>
        </row>
        <row r="16">
          <cell r="A16" t="str">
            <v>1136A</v>
          </cell>
          <cell r="B16" t="str">
            <v>Clerk</v>
          </cell>
          <cell r="C16">
            <v>1635.36</v>
          </cell>
        </row>
        <row r="17">
          <cell r="A17" t="str">
            <v>1138A</v>
          </cell>
          <cell r="B17" t="str">
            <v>Intermediate Clerk</v>
          </cell>
          <cell r="C17">
            <v>2191.09</v>
          </cell>
        </row>
        <row r="18">
          <cell r="A18" t="str">
            <v>1140A</v>
          </cell>
          <cell r="B18" t="str">
            <v>Senior Clerk</v>
          </cell>
          <cell r="C18">
            <v>2475</v>
          </cell>
        </row>
        <row r="19">
          <cell r="A19" t="str">
            <v>1176A</v>
          </cell>
          <cell r="B19" t="str">
            <v>Intermediate Supvg Clerk</v>
          </cell>
        </row>
        <row r="20">
          <cell r="A20" t="str">
            <v>1865A</v>
          </cell>
          <cell r="B20" t="str">
            <v>Training Coordinator Mental Health</v>
          </cell>
          <cell r="C20">
            <v>5152.3599999999997</v>
          </cell>
        </row>
        <row r="21">
          <cell r="A21" t="str">
            <v>2095A</v>
          </cell>
          <cell r="B21" t="str">
            <v>Secretary II</v>
          </cell>
          <cell r="C21">
            <v>2701.82</v>
          </cell>
        </row>
        <row r="22">
          <cell r="A22" t="str">
            <v>2096A</v>
          </cell>
          <cell r="B22" t="str">
            <v>Secretary III</v>
          </cell>
          <cell r="C22">
            <v>2850</v>
          </cell>
        </row>
        <row r="23">
          <cell r="A23" t="str">
            <v>2096N</v>
          </cell>
          <cell r="B23" t="str">
            <v>Secretary III</v>
          </cell>
          <cell r="C23">
            <v>2850</v>
          </cell>
        </row>
        <row r="24">
          <cell r="A24" t="str">
            <v>2101A</v>
          </cell>
          <cell r="B24" t="str">
            <v>Senior Secretary II</v>
          </cell>
          <cell r="C24">
            <v>3273.27</v>
          </cell>
        </row>
        <row r="25">
          <cell r="A25" t="str">
            <v>2102A</v>
          </cell>
          <cell r="B25" t="str">
            <v>Senior Secretary III</v>
          </cell>
          <cell r="C25">
            <v>3453.18</v>
          </cell>
        </row>
        <row r="26">
          <cell r="A26" t="str">
            <v>2109A</v>
          </cell>
          <cell r="B26" t="str">
            <v>Management Secretary III</v>
          </cell>
          <cell r="C26">
            <v>3844.18</v>
          </cell>
        </row>
        <row r="27">
          <cell r="A27" t="str">
            <v>2115A</v>
          </cell>
          <cell r="B27" t="str">
            <v>Senior Management Secretary II</v>
          </cell>
          <cell r="C27">
            <v>4056.27</v>
          </cell>
        </row>
        <row r="28">
          <cell r="A28" t="str">
            <v>2170A</v>
          </cell>
          <cell r="B28" t="str">
            <v>Stenographer</v>
          </cell>
          <cell r="C28">
            <v>2303.73</v>
          </cell>
        </row>
        <row r="29">
          <cell r="A29" t="str">
            <v>2172A</v>
          </cell>
          <cell r="B29" t="str">
            <v>Intermediate Stenographer</v>
          </cell>
          <cell r="C29">
            <v>2560.64</v>
          </cell>
        </row>
        <row r="30">
          <cell r="A30" t="str">
            <v>2172N</v>
          </cell>
          <cell r="B30" t="str">
            <v>Intermediate Stenographer</v>
          </cell>
          <cell r="C30">
            <v>2560.64</v>
          </cell>
        </row>
        <row r="31">
          <cell r="A31" t="str">
            <v>2201A</v>
          </cell>
          <cell r="B31" t="str">
            <v>Transcriber Typist</v>
          </cell>
          <cell r="C31">
            <v>2445</v>
          </cell>
        </row>
        <row r="32">
          <cell r="A32" t="str">
            <v>2209A</v>
          </cell>
          <cell r="B32" t="str">
            <v>Medical Transcriber Typist</v>
          </cell>
          <cell r="C32">
            <v>2649.27</v>
          </cell>
        </row>
        <row r="33">
          <cell r="A33" t="str">
            <v>2212A</v>
          </cell>
          <cell r="B33" t="str">
            <v>Typist Clerk</v>
          </cell>
        </row>
        <row r="34">
          <cell r="A34" t="str">
            <v>2214A</v>
          </cell>
          <cell r="B34" t="str">
            <v>Intermediate Typist Clerk</v>
          </cell>
          <cell r="C34">
            <v>2246.36</v>
          </cell>
        </row>
        <row r="35">
          <cell r="A35" t="str">
            <v>2214N</v>
          </cell>
          <cell r="B35" t="str">
            <v>Intermediate Typist Clerk</v>
          </cell>
          <cell r="C35">
            <v>2246.36</v>
          </cell>
        </row>
        <row r="36">
          <cell r="A36" t="str">
            <v>2216A</v>
          </cell>
          <cell r="B36" t="str">
            <v>Senior Typist Clerk</v>
          </cell>
          <cell r="C36">
            <v>2535.5500000000002</v>
          </cell>
        </row>
        <row r="37">
          <cell r="A37" t="str">
            <v>2216N</v>
          </cell>
          <cell r="B37" t="str">
            <v>Senior Typist Clerk</v>
          </cell>
          <cell r="C37">
            <v>2535.5500000000002</v>
          </cell>
        </row>
        <row r="38">
          <cell r="A38" t="str">
            <v>2219A</v>
          </cell>
          <cell r="B38" t="str">
            <v>Supervising Typist Clerk</v>
          </cell>
          <cell r="C38">
            <v>2535.5500000000002</v>
          </cell>
        </row>
        <row r="39">
          <cell r="A39" t="str">
            <v>2221A</v>
          </cell>
          <cell r="B39" t="str">
            <v>Intermediate Supvg Typist Clerk</v>
          </cell>
          <cell r="C39">
            <v>2808</v>
          </cell>
        </row>
        <row r="40">
          <cell r="A40" t="str">
            <v>2234A</v>
          </cell>
          <cell r="B40" t="str">
            <v>Word Processor I</v>
          </cell>
          <cell r="C40">
            <v>2493</v>
          </cell>
        </row>
        <row r="41">
          <cell r="A41" t="str">
            <v>2235A</v>
          </cell>
          <cell r="B41" t="str">
            <v>Word Processor II</v>
          </cell>
          <cell r="C41">
            <v>2774.82</v>
          </cell>
        </row>
        <row r="42">
          <cell r="A42" t="str">
            <v>2584A</v>
          </cell>
          <cell r="B42" t="str">
            <v>Systems Aid</v>
          </cell>
          <cell r="C42">
            <v>2794.73</v>
          </cell>
        </row>
        <row r="43">
          <cell r="A43" t="str">
            <v>2593A</v>
          </cell>
          <cell r="B43" t="str">
            <v>Data System Coordinator</v>
          </cell>
          <cell r="C43">
            <v>5479.27</v>
          </cell>
        </row>
        <row r="44">
          <cell r="A44" t="str">
            <v>4604A</v>
          </cell>
          <cell r="B44" t="str">
            <v>Prgms Adm. HS</v>
          </cell>
        </row>
        <row r="45">
          <cell r="A45" t="str">
            <v>4710A</v>
          </cell>
          <cell r="B45" t="str">
            <v>Deputy Director, Child &amp; Youth Services, MH</v>
          </cell>
          <cell r="C45">
            <v>8942.33</v>
          </cell>
        </row>
        <row r="46">
          <cell r="A46" t="str">
            <v>4712A</v>
          </cell>
          <cell r="B46" t="str">
            <v>Deputy Director, Mental Health</v>
          </cell>
          <cell r="C46">
            <v>8942.33</v>
          </cell>
        </row>
        <row r="47">
          <cell r="A47" t="str">
            <v>4720A</v>
          </cell>
          <cell r="B47" t="str">
            <v>Division Chief, Program Development</v>
          </cell>
          <cell r="C47">
            <v>7311.45</v>
          </cell>
        </row>
        <row r="48">
          <cell r="A48" t="str">
            <v>4722A</v>
          </cell>
          <cell r="B48" t="str">
            <v>Mental Health Clinical District Chief</v>
          </cell>
          <cell r="C48">
            <v>7873.09</v>
          </cell>
        </row>
        <row r="49">
          <cell r="A49" t="str">
            <v>4726A</v>
          </cell>
          <cell r="B49" t="str">
            <v>Mental Health Clinical Program Head</v>
          </cell>
          <cell r="C49">
            <v>6806.73</v>
          </cell>
        </row>
        <row r="50">
          <cell r="A50" t="str">
            <v>4726N</v>
          </cell>
          <cell r="B50" t="str">
            <v>Mental Health Clinical Program Head</v>
          </cell>
          <cell r="C50">
            <v>6806.73</v>
          </cell>
        </row>
        <row r="51">
          <cell r="A51" t="str">
            <v>4727A</v>
          </cell>
          <cell r="B51" t="str">
            <v>Mental Health Analyst I</v>
          </cell>
          <cell r="C51">
            <v>4761.09</v>
          </cell>
        </row>
        <row r="52">
          <cell r="A52" t="str">
            <v>4729A</v>
          </cell>
          <cell r="B52" t="str">
            <v>Mental Health Analyst II</v>
          </cell>
          <cell r="C52">
            <v>5307</v>
          </cell>
        </row>
        <row r="53">
          <cell r="A53" t="str">
            <v>4731A</v>
          </cell>
          <cell r="B53" t="str">
            <v>Mental Health Analyst III</v>
          </cell>
          <cell r="C53">
            <v>6229.18</v>
          </cell>
        </row>
        <row r="54">
          <cell r="A54" t="str">
            <v>4735A</v>
          </cell>
          <cell r="B54" t="str">
            <v>Mental Health Psychiatrist</v>
          </cell>
          <cell r="C54">
            <v>9745</v>
          </cell>
        </row>
        <row r="55">
          <cell r="A55" t="str">
            <v>4735F</v>
          </cell>
          <cell r="B55" t="str">
            <v>Mental Health Psychiatrist</v>
          </cell>
          <cell r="C55">
            <v>55.55</v>
          </cell>
        </row>
        <row r="56">
          <cell r="A56" t="str">
            <v>4735Q</v>
          </cell>
          <cell r="B56" t="str">
            <v>Mental Health Psychiatrist</v>
          </cell>
          <cell r="C56">
            <v>55.55</v>
          </cell>
        </row>
        <row r="57">
          <cell r="A57" t="str">
            <v>4735R</v>
          </cell>
          <cell r="B57" t="str">
            <v>Mental Health Psychiatrist</v>
          </cell>
          <cell r="C57">
            <v>55.55</v>
          </cell>
        </row>
        <row r="58">
          <cell r="A58" t="str">
            <v>4735U</v>
          </cell>
          <cell r="B58" t="str">
            <v>Mental Health Psychiatrist</v>
          </cell>
          <cell r="C58">
            <v>9745</v>
          </cell>
        </row>
        <row r="59">
          <cell r="A59" t="str">
            <v>4735V</v>
          </cell>
          <cell r="B59" t="str">
            <v>Mental Health Psychiatrist</v>
          </cell>
          <cell r="C59">
            <v>9745</v>
          </cell>
        </row>
        <row r="60">
          <cell r="A60" t="str">
            <v>4735Y</v>
          </cell>
          <cell r="B60" t="str">
            <v>Mental Health Psychiatrist</v>
          </cell>
          <cell r="C60">
            <v>9745</v>
          </cell>
        </row>
        <row r="61">
          <cell r="A61" t="str">
            <v>4735Z</v>
          </cell>
          <cell r="B61" t="str">
            <v>Mental Health Psychiatrist</v>
          </cell>
          <cell r="C61">
            <v>9745</v>
          </cell>
        </row>
        <row r="62">
          <cell r="A62" t="str">
            <v>4737A</v>
          </cell>
          <cell r="B62" t="str">
            <v>Supervising Mental Health Psychiatrist</v>
          </cell>
          <cell r="C62">
            <v>11651</v>
          </cell>
        </row>
        <row r="63">
          <cell r="A63" t="str">
            <v>4739A</v>
          </cell>
          <cell r="B63" t="str">
            <v>Chief Mental Health Psychiatrist</v>
          </cell>
          <cell r="C63">
            <v>12636</v>
          </cell>
        </row>
        <row r="64">
          <cell r="A64" t="str">
            <v>5064A</v>
          </cell>
          <cell r="B64" t="str">
            <v>Clinic Driver</v>
          </cell>
          <cell r="C64">
            <v>2475</v>
          </cell>
        </row>
        <row r="65">
          <cell r="A65" t="str">
            <v>5107A</v>
          </cell>
          <cell r="B65" t="str">
            <v>Nursing Assistant, Sheriff</v>
          </cell>
          <cell r="C65">
            <v>3043</v>
          </cell>
        </row>
        <row r="66">
          <cell r="A66" t="str">
            <v>5276A</v>
          </cell>
          <cell r="B66" t="str">
            <v>Assistant Mental Health Counselor, RN</v>
          </cell>
          <cell r="C66">
            <v>4679</v>
          </cell>
        </row>
        <row r="67">
          <cell r="A67" t="str">
            <v>5276U</v>
          </cell>
          <cell r="B67" t="str">
            <v>Assistant Mental Health Counselor, RN</v>
          </cell>
        </row>
        <row r="68">
          <cell r="A68" t="str">
            <v>5278A</v>
          </cell>
          <cell r="B68" t="str">
            <v>Mental Health Counselor, RN</v>
          </cell>
          <cell r="C68">
            <v>5126.91</v>
          </cell>
        </row>
        <row r="69">
          <cell r="A69" t="str">
            <v>5278F</v>
          </cell>
          <cell r="B69" t="str">
            <v>Mental Health Counselor, RN</v>
          </cell>
          <cell r="C69">
            <v>24.83</v>
          </cell>
        </row>
        <row r="70">
          <cell r="A70" t="str">
            <v>5278N</v>
          </cell>
          <cell r="B70" t="str">
            <v>Mental Health Counselor, RN</v>
          </cell>
          <cell r="C70">
            <v>5126.91</v>
          </cell>
        </row>
        <row r="71">
          <cell r="A71" t="str">
            <v>5278U</v>
          </cell>
          <cell r="B71" t="str">
            <v>Mental Health Counselor, RN</v>
          </cell>
          <cell r="C71">
            <v>5126.91</v>
          </cell>
        </row>
        <row r="72">
          <cell r="A72" t="str">
            <v>5280A</v>
          </cell>
          <cell r="B72" t="str">
            <v>Senior Mental Health Counselor, RN</v>
          </cell>
          <cell r="C72">
            <v>5547.18</v>
          </cell>
        </row>
        <row r="73">
          <cell r="A73" t="str">
            <v>5280F</v>
          </cell>
          <cell r="B73" t="str">
            <v>Senior Mental Health Counselor, RN</v>
          </cell>
          <cell r="C73">
            <v>5547.18</v>
          </cell>
        </row>
        <row r="74">
          <cell r="A74" t="str">
            <v>5280N</v>
          </cell>
          <cell r="B74" t="str">
            <v>Senior Mental Health Counselor, RN</v>
          </cell>
          <cell r="C74">
            <v>5547.18</v>
          </cell>
        </row>
        <row r="75">
          <cell r="A75" t="str">
            <v>5328A</v>
          </cell>
          <cell r="B75" t="str">
            <v>Clinical Nurse II</v>
          </cell>
        </row>
        <row r="76">
          <cell r="A76" t="str">
            <v>5336A</v>
          </cell>
          <cell r="B76" t="str">
            <v>Staff Nurse, Sheriff</v>
          </cell>
          <cell r="C76">
            <v>4622.18</v>
          </cell>
        </row>
        <row r="77">
          <cell r="A77" t="str">
            <v>5467J</v>
          </cell>
          <cell r="B77" t="str">
            <v>Mental Health Consultant, MD</v>
          </cell>
          <cell r="C77">
            <v>260.07</v>
          </cell>
        </row>
        <row r="78">
          <cell r="A78" t="str">
            <v>5470A</v>
          </cell>
          <cell r="B78" t="str">
            <v>Mental Health Counselor, MD</v>
          </cell>
        </row>
        <row r="79">
          <cell r="A79" t="str">
            <v>5470F</v>
          </cell>
          <cell r="B79" t="str">
            <v>Mental Health Consultant, MD</v>
          </cell>
        </row>
        <row r="80">
          <cell r="A80" t="str">
            <v>5470J</v>
          </cell>
          <cell r="B80" t="str">
            <v>Mental Health Consultant, MD</v>
          </cell>
        </row>
        <row r="81">
          <cell r="A81" t="str">
            <v>5471F</v>
          </cell>
          <cell r="B81" t="str">
            <v>Consulting Specialist, MD (PH)</v>
          </cell>
        </row>
        <row r="82">
          <cell r="A82" t="str">
            <v>5472J</v>
          </cell>
          <cell r="B82" t="str">
            <v>Consulting Specialist, MD</v>
          </cell>
          <cell r="C82">
            <v>260.07</v>
          </cell>
        </row>
        <row r="83">
          <cell r="A83" t="str">
            <v>5475F</v>
          </cell>
          <cell r="B83" t="str">
            <v>Physician, MD</v>
          </cell>
          <cell r="C83">
            <v>45.63</v>
          </cell>
        </row>
        <row r="84">
          <cell r="A84" t="str">
            <v>5477A</v>
          </cell>
          <cell r="B84" t="str">
            <v>Physician Specialist, MD</v>
          </cell>
        </row>
        <row r="85">
          <cell r="A85" t="str">
            <v>5491A</v>
          </cell>
          <cell r="B85" t="str">
            <v>Deputy Director, M.D., MH</v>
          </cell>
          <cell r="C85">
            <v>8942.33</v>
          </cell>
        </row>
        <row r="86">
          <cell r="A86" t="str">
            <v>5492A</v>
          </cell>
          <cell r="B86" t="str">
            <v>Mental Health Clinical District Chief, MD</v>
          </cell>
          <cell r="C86">
            <v>10460</v>
          </cell>
        </row>
        <row r="87">
          <cell r="A87" t="str">
            <v>5512A</v>
          </cell>
          <cell r="B87" t="str">
            <v>Pharmacist</v>
          </cell>
          <cell r="C87">
            <v>6002.82</v>
          </cell>
        </row>
        <row r="88">
          <cell r="A88" t="str">
            <v>5513A</v>
          </cell>
          <cell r="B88" t="str">
            <v>Clinical Pharmacist</v>
          </cell>
          <cell r="C88">
            <v>6337.45</v>
          </cell>
        </row>
        <row r="89">
          <cell r="A89" t="str">
            <v>5856A</v>
          </cell>
          <cell r="B89" t="str">
            <v>Occupational Therapist I</v>
          </cell>
          <cell r="C89">
            <v>4498.55</v>
          </cell>
        </row>
        <row r="90">
          <cell r="A90" t="str">
            <v>5857A</v>
          </cell>
          <cell r="B90" t="str">
            <v>Occupational Therapist II</v>
          </cell>
          <cell r="C90">
            <v>5014.18</v>
          </cell>
        </row>
        <row r="91">
          <cell r="A91" t="str">
            <v>5859A</v>
          </cell>
          <cell r="B91" t="str">
            <v>Occupational Therapy Supervisor I</v>
          </cell>
          <cell r="C91">
            <v>5307</v>
          </cell>
        </row>
        <row r="92">
          <cell r="A92" t="str">
            <v>5869A</v>
          </cell>
          <cell r="B92" t="str">
            <v>Recreation Therapy Aide</v>
          </cell>
          <cell r="C92">
            <v>2391</v>
          </cell>
        </row>
        <row r="93">
          <cell r="A93" t="str">
            <v>5871A</v>
          </cell>
          <cell r="B93" t="str">
            <v>Recreation Therapist I</v>
          </cell>
          <cell r="C93">
            <v>3581.73</v>
          </cell>
        </row>
        <row r="94">
          <cell r="A94" t="str">
            <v>5872A</v>
          </cell>
          <cell r="B94" t="str">
            <v>Recreation Therapist II</v>
          </cell>
          <cell r="C94">
            <v>3986.91</v>
          </cell>
        </row>
        <row r="95">
          <cell r="A95" t="str">
            <v>5873A</v>
          </cell>
          <cell r="B95" t="str">
            <v>Recreation Therapy Supervisor</v>
          </cell>
          <cell r="C95">
            <v>4260.7299999999996</v>
          </cell>
        </row>
        <row r="96">
          <cell r="A96" t="str">
            <v>5884A</v>
          </cell>
          <cell r="B96" t="str">
            <v>Substance Abuse Counselor</v>
          </cell>
          <cell r="C96">
            <v>2801.36</v>
          </cell>
        </row>
        <row r="97">
          <cell r="A97" t="str">
            <v>6022A</v>
          </cell>
          <cell r="B97" t="str">
            <v>Light Vehicle Driver</v>
          </cell>
          <cell r="C97">
            <v>2037.36</v>
          </cell>
        </row>
        <row r="98">
          <cell r="A98" t="str">
            <v>8103A</v>
          </cell>
          <cell r="B98" t="str">
            <v>Community Worker</v>
          </cell>
          <cell r="C98">
            <v>2604.73</v>
          </cell>
        </row>
        <row r="99">
          <cell r="A99" t="str">
            <v>8103F</v>
          </cell>
          <cell r="B99" t="str">
            <v>Community Worker</v>
          </cell>
        </row>
        <row r="100">
          <cell r="A100" t="str">
            <v>8103N</v>
          </cell>
          <cell r="B100" t="str">
            <v>Community Worker</v>
          </cell>
          <cell r="C100">
            <v>2604.73</v>
          </cell>
        </row>
        <row r="101">
          <cell r="A101" t="str">
            <v>8103Q</v>
          </cell>
          <cell r="B101" t="str">
            <v>Community Worker</v>
          </cell>
          <cell r="C101">
            <v>2604.73</v>
          </cell>
        </row>
        <row r="102">
          <cell r="A102" t="str">
            <v>8103S</v>
          </cell>
          <cell r="B102" t="str">
            <v>Community Worker</v>
          </cell>
          <cell r="C102">
            <v>2604.73</v>
          </cell>
        </row>
        <row r="103">
          <cell r="A103" t="str">
            <v>8103T</v>
          </cell>
          <cell r="B103" t="str">
            <v>Community Worker</v>
          </cell>
          <cell r="C103">
            <v>2604.73</v>
          </cell>
        </row>
        <row r="104">
          <cell r="A104" t="str">
            <v>8103U</v>
          </cell>
          <cell r="B104" t="str">
            <v>Community Worker</v>
          </cell>
          <cell r="C104">
            <v>2604.73</v>
          </cell>
        </row>
        <row r="105">
          <cell r="A105" t="str">
            <v>8104A</v>
          </cell>
          <cell r="B105" t="str">
            <v>Senior Community Worker I</v>
          </cell>
          <cell r="C105">
            <v>2695.18</v>
          </cell>
        </row>
        <row r="106">
          <cell r="A106" t="str">
            <v>8104N</v>
          </cell>
          <cell r="B106" t="str">
            <v>Senior Community Worker I</v>
          </cell>
          <cell r="C106">
            <v>2695.18</v>
          </cell>
        </row>
        <row r="107">
          <cell r="A107" t="str">
            <v>8105A</v>
          </cell>
          <cell r="B107" t="str">
            <v>Senior Community Worker II</v>
          </cell>
          <cell r="C107">
            <v>2991.45</v>
          </cell>
        </row>
        <row r="108">
          <cell r="A108" t="str">
            <v>8105F</v>
          </cell>
          <cell r="B108" t="str">
            <v>Senior Community Worker II</v>
          </cell>
          <cell r="C108">
            <v>2991.45</v>
          </cell>
        </row>
        <row r="109">
          <cell r="A109" t="str">
            <v>8108A</v>
          </cell>
          <cell r="B109" t="str">
            <v>Community Services Counselor</v>
          </cell>
          <cell r="C109">
            <v>2843</v>
          </cell>
        </row>
        <row r="110">
          <cell r="A110" t="str">
            <v>8109A</v>
          </cell>
          <cell r="B110" t="str">
            <v>Community Services Coordinator I</v>
          </cell>
          <cell r="C110">
            <v>3687.36</v>
          </cell>
        </row>
        <row r="111">
          <cell r="A111" t="str">
            <v>8110A</v>
          </cell>
          <cell r="B111" t="str">
            <v>Community Services Coordinator II</v>
          </cell>
        </row>
        <row r="112">
          <cell r="A112" t="str">
            <v>8148A</v>
          </cell>
          <cell r="B112" t="str">
            <v>Mental Health Services Coordinator I</v>
          </cell>
          <cell r="C112">
            <v>4465.2700000000004</v>
          </cell>
        </row>
        <row r="113">
          <cell r="A113" t="str">
            <v>8148F</v>
          </cell>
          <cell r="B113" t="str">
            <v>Mental Health Services Coordinator I</v>
          </cell>
          <cell r="C113">
            <v>22.84</v>
          </cell>
        </row>
        <row r="114">
          <cell r="A114" t="str">
            <v>8149A</v>
          </cell>
          <cell r="B114" t="str">
            <v>Mental Health Services Coordinator II</v>
          </cell>
          <cell r="C114">
            <v>4487.45</v>
          </cell>
        </row>
        <row r="115">
          <cell r="A115" t="str">
            <v>8149N</v>
          </cell>
          <cell r="B115" t="str">
            <v>Mental Health Services Coordinator II</v>
          </cell>
          <cell r="C115">
            <v>4487.45</v>
          </cell>
        </row>
        <row r="116">
          <cell r="A116" t="str">
            <v>8161A</v>
          </cell>
          <cell r="B116" t="str">
            <v>Psychiatric Technician I</v>
          </cell>
          <cell r="C116">
            <v>2623.82</v>
          </cell>
        </row>
        <row r="117">
          <cell r="A117" t="str">
            <v>8162A</v>
          </cell>
          <cell r="B117" t="str">
            <v>Psychiatric Technician II</v>
          </cell>
          <cell r="C117">
            <v>2913</v>
          </cell>
        </row>
        <row r="118">
          <cell r="A118" t="str">
            <v>8162N</v>
          </cell>
          <cell r="B118" t="str">
            <v>Psychiatric Technician II</v>
          </cell>
          <cell r="C118">
            <v>2913</v>
          </cell>
        </row>
        <row r="119">
          <cell r="A119" t="str">
            <v>8162U</v>
          </cell>
          <cell r="B119" t="str">
            <v>Psychiatric Technician II</v>
          </cell>
          <cell r="C119">
            <v>2913</v>
          </cell>
        </row>
        <row r="120">
          <cell r="A120" t="str">
            <v>8163A</v>
          </cell>
          <cell r="B120" t="str">
            <v>Psychiatric Technician III</v>
          </cell>
          <cell r="C120">
            <v>3155.91</v>
          </cell>
        </row>
        <row r="121">
          <cell r="A121" t="str">
            <v>8163F</v>
          </cell>
          <cell r="B121" t="str">
            <v>Psychiatric Technician III</v>
          </cell>
          <cell r="C121">
            <v>3155.91</v>
          </cell>
        </row>
        <row r="122">
          <cell r="A122" t="str">
            <v>8163N</v>
          </cell>
          <cell r="B122" t="str">
            <v>Psychiatric Technician III</v>
          </cell>
          <cell r="C122">
            <v>3155.91</v>
          </cell>
        </row>
        <row r="123">
          <cell r="A123" t="str">
            <v>8242F</v>
          </cell>
          <cell r="B123" t="str">
            <v>Student Worker</v>
          </cell>
          <cell r="C123">
            <v>7.15</v>
          </cell>
        </row>
        <row r="124">
          <cell r="A124" t="str">
            <v>8243F</v>
          </cell>
          <cell r="B124" t="str">
            <v>Student Professional Worker</v>
          </cell>
          <cell r="C124">
            <v>8.64</v>
          </cell>
        </row>
        <row r="125">
          <cell r="A125" t="str">
            <v>8245J</v>
          </cell>
          <cell r="B125" t="str">
            <v>Guest Instructor</v>
          </cell>
          <cell r="C125">
            <v>81.2</v>
          </cell>
        </row>
        <row r="126">
          <cell r="A126" t="str">
            <v>8593A</v>
          </cell>
          <cell r="B126" t="str">
            <v>Rehabilitation Counselor II</v>
          </cell>
          <cell r="C126">
            <v>3555.73</v>
          </cell>
        </row>
        <row r="127">
          <cell r="A127" t="str">
            <v>8693J</v>
          </cell>
          <cell r="B127" t="str">
            <v>Clinical Psychologist II</v>
          </cell>
          <cell r="C127">
            <v>127.11</v>
          </cell>
        </row>
        <row r="128">
          <cell r="A128" t="str">
            <v>8697A</v>
          </cell>
          <cell r="B128" t="str">
            <v>Clinical Psychologist II</v>
          </cell>
          <cell r="C128">
            <v>5465.91</v>
          </cell>
        </row>
        <row r="129">
          <cell r="A129" t="str">
            <v>8697N</v>
          </cell>
          <cell r="B129" t="str">
            <v>Clinical Psychologist II</v>
          </cell>
          <cell r="C129">
            <v>5465.91</v>
          </cell>
        </row>
        <row r="130">
          <cell r="A130" t="str">
            <v>8697U</v>
          </cell>
          <cell r="B130" t="str">
            <v>Clinical Psychologist II</v>
          </cell>
          <cell r="C130">
            <v>5465.91</v>
          </cell>
        </row>
        <row r="131">
          <cell r="A131" t="str">
            <v>8697Y</v>
          </cell>
          <cell r="B131" t="str">
            <v>Clinical Psychologist II</v>
          </cell>
          <cell r="C131">
            <v>5465.91</v>
          </cell>
        </row>
        <row r="132">
          <cell r="A132" t="str">
            <v>8697Z</v>
          </cell>
          <cell r="B132" t="str">
            <v>Clinical Psychologist II</v>
          </cell>
          <cell r="C132">
            <v>5465.91</v>
          </cell>
        </row>
        <row r="133">
          <cell r="A133" t="str">
            <v>8705J</v>
          </cell>
          <cell r="B133" t="str">
            <v>Assistant Behavioral Sciences Consultant</v>
          </cell>
          <cell r="C133">
            <v>72.89</v>
          </cell>
        </row>
        <row r="134">
          <cell r="A134" t="str">
            <v>8706A</v>
          </cell>
          <cell r="B134" t="str">
            <v>Behavioral Sciences Consultant</v>
          </cell>
          <cell r="C134">
            <v>4656.2700000000004</v>
          </cell>
        </row>
        <row r="135">
          <cell r="A135" t="str">
            <v>8706U</v>
          </cell>
          <cell r="B135" t="str">
            <v>Behavioral Sciences Consultant</v>
          </cell>
        </row>
        <row r="136">
          <cell r="A136" t="str">
            <v>8706Z</v>
          </cell>
          <cell r="B136" t="str">
            <v>Behavioral Sciences Consultant</v>
          </cell>
        </row>
        <row r="137">
          <cell r="A137" t="str">
            <v>8707J</v>
          </cell>
          <cell r="B137" t="str">
            <v>Behavioral Sciences Consultant</v>
          </cell>
          <cell r="C137">
            <v>108.56</v>
          </cell>
        </row>
        <row r="138">
          <cell r="A138" t="str">
            <v>8709A</v>
          </cell>
          <cell r="B138" t="str">
            <v>Mental Health Education Consultant</v>
          </cell>
          <cell r="C138">
            <v>5560.91</v>
          </cell>
        </row>
        <row r="139">
          <cell r="A139" t="str">
            <v>8711A</v>
          </cell>
          <cell r="B139" t="str">
            <v>Community Mental Health Psychologist</v>
          </cell>
          <cell r="C139">
            <v>5425.82</v>
          </cell>
        </row>
        <row r="140">
          <cell r="A140" t="str">
            <v>8711U</v>
          </cell>
          <cell r="B140" t="str">
            <v>Community Mental Health Psychologist</v>
          </cell>
          <cell r="C140">
            <v>5425.82</v>
          </cell>
        </row>
        <row r="141">
          <cell r="A141" t="str">
            <v>8712A</v>
          </cell>
          <cell r="B141" t="str">
            <v>Senior Community MH Psychologist</v>
          </cell>
          <cell r="C141">
            <v>5713.73</v>
          </cell>
        </row>
        <row r="142">
          <cell r="A142" t="str">
            <v>8972A</v>
          </cell>
          <cell r="B142" t="str">
            <v>Research Analyst II, Behavioral Sci</v>
          </cell>
          <cell r="C142">
            <v>3844.18</v>
          </cell>
        </row>
        <row r="143">
          <cell r="A143" t="str">
            <v>8972N</v>
          </cell>
          <cell r="B143" t="str">
            <v>Research Analyst II, Behavioral Sci</v>
          </cell>
          <cell r="C143">
            <v>3844.18</v>
          </cell>
        </row>
        <row r="144">
          <cell r="A144" t="str">
            <v>8973A</v>
          </cell>
          <cell r="B144" t="str">
            <v>Research Analyst III, Behavioral Sci</v>
          </cell>
          <cell r="C144">
            <v>4656.2700000000004</v>
          </cell>
        </row>
        <row r="145">
          <cell r="A145" t="str">
            <v>8974A</v>
          </cell>
          <cell r="B145" t="str">
            <v>Chief Research Analyst, Behavioral Sciences</v>
          </cell>
          <cell r="C145">
            <v>5177.82</v>
          </cell>
        </row>
        <row r="146">
          <cell r="A146" t="str">
            <v>9001A</v>
          </cell>
          <cell r="B146" t="str">
            <v>Medical Case Worker I</v>
          </cell>
          <cell r="C146">
            <v>2560.64</v>
          </cell>
        </row>
        <row r="147">
          <cell r="A147" t="str">
            <v>9001F</v>
          </cell>
          <cell r="B147" t="str">
            <v>Medical Case Worker I</v>
          </cell>
          <cell r="C147">
            <v>2560.64</v>
          </cell>
        </row>
        <row r="148">
          <cell r="A148" t="str">
            <v>9002A</v>
          </cell>
          <cell r="B148" t="str">
            <v>Medical Case Worker II</v>
          </cell>
          <cell r="C148">
            <v>3436.64</v>
          </cell>
        </row>
        <row r="149">
          <cell r="A149" t="str">
            <v>9002F</v>
          </cell>
          <cell r="B149" t="str">
            <v>Medical Case Worker II</v>
          </cell>
          <cell r="C149">
            <v>15.82</v>
          </cell>
        </row>
        <row r="150">
          <cell r="A150" t="str">
            <v>9002N</v>
          </cell>
          <cell r="B150" t="str">
            <v>Medical Case Worker II</v>
          </cell>
          <cell r="C150">
            <v>3436.64</v>
          </cell>
        </row>
        <row r="151">
          <cell r="A151" t="str">
            <v>9002Y</v>
          </cell>
          <cell r="B151" t="str">
            <v>Medical Case Worker II</v>
          </cell>
          <cell r="C151">
            <v>3436.64</v>
          </cell>
        </row>
        <row r="152">
          <cell r="A152" t="str">
            <v>9030A</v>
          </cell>
          <cell r="B152" t="str">
            <v>Mental Health Clinician</v>
          </cell>
          <cell r="C152">
            <v>4271.18</v>
          </cell>
        </row>
        <row r="153">
          <cell r="A153" t="str">
            <v>9034A</v>
          </cell>
          <cell r="B153" t="str">
            <v>Psychiatric Social Worker I</v>
          </cell>
          <cell r="C153">
            <v>3938.82</v>
          </cell>
        </row>
        <row r="154">
          <cell r="A154" t="str">
            <v>9034N</v>
          </cell>
          <cell r="B154" t="str">
            <v>Psychiatric Social Worker I</v>
          </cell>
        </row>
        <row r="155">
          <cell r="A155" t="str">
            <v>9034Q</v>
          </cell>
          <cell r="B155" t="str">
            <v>Psychiatric Social Worker I</v>
          </cell>
        </row>
        <row r="156">
          <cell r="A156" t="str">
            <v>9034S</v>
          </cell>
          <cell r="B156" t="str">
            <v>Psychiatric Social Worker I</v>
          </cell>
        </row>
        <row r="157">
          <cell r="A157" t="str">
            <v>9034U</v>
          </cell>
          <cell r="B157" t="str">
            <v>Psychiatric Social Worker I</v>
          </cell>
        </row>
        <row r="158">
          <cell r="A158" t="str">
            <v>9035A</v>
          </cell>
          <cell r="B158" t="str">
            <v>Psychiatric Social Worker II</v>
          </cell>
          <cell r="C158">
            <v>4509.6400000000003</v>
          </cell>
        </row>
        <row r="159">
          <cell r="A159" t="str">
            <v>9035F</v>
          </cell>
          <cell r="B159" t="str">
            <v>Psychiatric Social Worker II</v>
          </cell>
          <cell r="C159">
            <v>21.86</v>
          </cell>
        </row>
        <row r="160">
          <cell r="A160" t="str">
            <v>9035N</v>
          </cell>
          <cell r="B160" t="str">
            <v>Psychiatric Social Worker II</v>
          </cell>
          <cell r="C160">
            <v>4509.6400000000003</v>
          </cell>
        </row>
        <row r="161">
          <cell r="A161" t="str">
            <v>9035U</v>
          </cell>
          <cell r="B161" t="str">
            <v>Psychiatric Social Worker II</v>
          </cell>
          <cell r="C161">
            <v>4509.6400000000003</v>
          </cell>
        </row>
        <row r="162">
          <cell r="A162" t="str">
            <v>9035V</v>
          </cell>
          <cell r="B162" t="str">
            <v>Psychiatric Social Worker II</v>
          </cell>
          <cell r="C162">
            <v>4509.6400000000003</v>
          </cell>
        </row>
        <row r="163">
          <cell r="A163" t="str">
            <v>9035Y</v>
          </cell>
          <cell r="B163" t="str">
            <v>Psychiatric Social Worker II</v>
          </cell>
          <cell r="C163">
            <v>4509.6400000000003</v>
          </cell>
        </row>
        <row r="164">
          <cell r="A164" t="str">
            <v>9037A</v>
          </cell>
          <cell r="B164" t="str">
            <v>Psychiatric Social Work Consultant</v>
          </cell>
          <cell r="C164">
            <v>4432</v>
          </cell>
        </row>
        <row r="165">
          <cell r="A165" t="str">
            <v>9038A</v>
          </cell>
          <cell r="B165" t="str">
            <v>Supervising Psychiatric Social Worker</v>
          </cell>
          <cell r="C165">
            <v>5038.91</v>
          </cell>
        </row>
        <row r="166">
          <cell r="A166" t="str">
            <v>9038N</v>
          </cell>
          <cell r="B166" t="str">
            <v>Supervising Psychiatric Social Worker</v>
          </cell>
          <cell r="C166">
            <v>5038.91</v>
          </cell>
        </row>
        <row r="167">
          <cell r="A167" t="str">
            <v>9038U</v>
          </cell>
          <cell r="B167" t="str">
            <v>Supervising Psychiatric Social Worker</v>
          </cell>
          <cell r="C167">
            <v>5038.91</v>
          </cell>
        </row>
        <row r="168">
          <cell r="A168" t="str">
            <v>9192A</v>
          </cell>
          <cell r="B168" t="str">
            <v>Patient Resources Worker</v>
          </cell>
          <cell r="C168">
            <v>2397</v>
          </cell>
        </row>
        <row r="169">
          <cell r="A169" t="str">
            <v>9193A</v>
          </cell>
          <cell r="B169" t="str">
            <v>Patient Financial Services Worker</v>
          </cell>
          <cell r="C169">
            <v>2969.36</v>
          </cell>
        </row>
        <row r="170">
          <cell r="A170" t="str">
            <v>9193F</v>
          </cell>
          <cell r="B170" t="str">
            <v>Patient Financial Services Worker</v>
          </cell>
          <cell r="C170">
            <v>2969.36</v>
          </cell>
        </row>
        <row r="171">
          <cell r="A171" t="str">
            <v>9193N</v>
          </cell>
          <cell r="B171" t="str">
            <v>Patient Financial Services Worker</v>
          </cell>
          <cell r="C171">
            <v>2969.36</v>
          </cell>
        </row>
      </sheetData>
      <sheetData sheetId="2" refreshError="1"/>
      <sheetData sheetId="3" refreshError="1"/>
      <sheetData sheetId="4" refreshError="1"/>
      <sheetData sheetId="5"/>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A Subprogram FY10-11 (070511)"/>
      <sheetName val="MCA Subprogram FY11-12ORIG 913"/>
      <sheetName val="MCA Subprogram FY11-12 MARI (2)"/>
      <sheetName val="CFA analysis DDE (2)"/>
      <sheetName val="CFA Summary"/>
      <sheetName val="CFA analysis"/>
      <sheetName val="Sheet2"/>
      <sheetName val="Sheet3"/>
      <sheetName val="Sheet4"/>
      <sheetName val="Sheet1"/>
      <sheetName val="funding analysis"/>
      <sheetName val="EDI Prov List"/>
      <sheetName val="Sheet9"/>
      <sheetName val="MCA Subprogram FY11-12 MARILOU"/>
      <sheetName val="Sheet7"/>
      <sheetName val="MCA_Subprogram_FY10-11_(070511)"/>
      <sheetName val="MCA_Subprogram_FY11-12ORIG_913"/>
      <sheetName val="MCA_Subprogram_FY11-12_MARI_(2)"/>
      <sheetName val="CFA_analysis_DDE_(2)"/>
      <sheetName val="CFA_Summary"/>
      <sheetName val="CFA_analysis"/>
      <sheetName val="funding_analysis"/>
      <sheetName val="EDI_Prov_List"/>
      <sheetName val="MCA_Subprogram_FY11-12_MARILOU"/>
      <sheetName val="MCA_Subprogram_FY10-11_(0705112"/>
      <sheetName val="MCA_Subprogram_FY11-12ORIG_9132"/>
      <sheetName val="MCA_Subprogram_FY11-12_MARI_(22"/>
      <sheetName val="CFA_analysis_DDE_(2)2"/>
      <sheetName val="CFA_Summary2"/>
      <sheetName val="CFA_analysis2"/>
      <sheetName val="funding_analysis2"/>
      <sheetName val="EDI_Prov_List2"/>
      <sheetName val="MCA_Subprogram_FY11-12_MARILOU2"/>
      <sheetName val="MCA_Subprogram_FY10-11_(0705111"/>
      <sheetName val="MCA_Subprogram_FY11-12ORIG_9131"/>
      <sheetName val="MCA_Subprogram_FY11-12_MARI_(21"/>
      <sheetName val="CFA_analysis_DDE_(2)1"/>
      <sheetName val="CFA_Summary1"/>
      <sheetName val="CFA_analysis1"/>
      <sheetName val="funding_analysis1"/>
      <sheetName val="EDI_Prov_List1"/>
      <sheetName val="MCA_Subprogram_FY11-12_MARILOU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INPUT"/>
      <sheetName val="CONTROL ENCUM. LOG 0809 "/>
      <sheetName val="FY 07-08 CPE ISSUES"/>
      <sheetName val="settlement encumb"/>
      <sheetName val="CONTROL ENCUM. LOG0708"/>
      <sheetName val="CONTROL_ENCUM__LOG_0809_"/>
      <sheetName val="FY_07-08_CPE_ISSUES"/>
      <sheetName val="settlement_encumb"/>
      <sheetName val="CONTROL_ENCUM__LOG0708"/>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
      <sheetName val="D"/>
      <sheetName val="E"/>
      <sheetName val="F"/>
      <sheetName val="G"/>
      <sheetName val="H"/>
      <sheetName val="I"/>
      <sheetName val="J"/>
      <sheetName val="K"/>
      <sheetName val="L"/>
      <sheetName val="Print - LAC"/>
      <sheetName val="Print - MH"/>
      <sheetName val="Input Data"/>
      <sheetName val="clinics"/>
      <sheetName val="ALLOCATION"/>
      <sheetName val="sdmc allocatted"/>
      <sheetName val="ENCUMB"/>
      <sheetName val="LEAD MANAGERS"/>
      <sheetName val="Lead Manager Revised"/>
      <sheetName val="Print_-_LAC"/>
      <sheetName val="Print_-_MH"/>
      <sheetName val="Input_Data"/>
      <sheetName val="sdmc_allocatted"/>
      <sheetName val="LEAD_MANAGERS"/>
      <sheetName val="Lead_Manager_Revised"/>
      <sheetName val="look up table"/>
      <sheetName val="Print_-_LAC1"/>
      <sheetName val="Print_-_MH1"/>
      <sheetName val="Input_Data1"/>
      <sheetName val="sdmc_allocatted1"/>
      <sheetName val="LEAD_MANAGERS1"/>
      <sheetName val="Lead_Manager_Revised1"/>
      <sheetName val="look_up_tabl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 sheetId="3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INAL ADOPTED"/>
      <sheetName val="FINAL ADOPTED_Detail  "/>
      <sheetName val="Proposed_FinalChg_Detail"/>
      <sheetName val="variance"/>
      <sheetName val="Summary vs pdf file"/>
      <sheetName val="Summary"/>
      <sheetName val="Max Rate 10-01-06"/>
      <sheetName val="Detail"/>
      <sheetName val="CAO Proposed"/>
      <sheetName val="Summary_FINAL_ADOPTED"/>
      <sheetName val="FINAL_ADOPTED_Detail__"/>
      <sheetName val="Summary_vs_pdf_file"/>
      <sheetName val="Max_Rate_10-01-06"/>
      <sheetName val="CAO_Proposed"/>
    </sheetNames>
    <sheetDataSet>
      <sheetData sheetId="0"/>
      <sheetData sheetId="1"/>
      <sheetData sheetId="2">
        <row r="1">
          <cell r="A1" t="str">
            <v>COUNTY OF LOS ANGELES</v>
          </cell>
        </row>
        <row r="2">
          <cell r="A2" t="str">
            <v>DEPARTMENT OF MENTAL HEALTH</v>
          </cell>
        </row>
        <row r="3">
          <cell r="A3" t="str">
            <v>BUDGET &amp; FINANCIAL REPORTING DIVISION</v>
          </cell>
        </row>
        <row r="4">
          <cell r="A4" t="str">
            <v>SALARIES AND EMPLOYEE BENEFITS WALKTHRU</v>
          </cell>
        </row>
        <row r="5">
          <cell r="A5" t="str">
            <v>FY 2006-07 FINAL ADOPTED BUDGET</v>
          </cell>
        </row>
        <row r="12">
          <cell r="A12" t="str">
            <v xml:space="preserve">Item </v>
          </cell>
        </row>
        <row r="13">
          <cell r="A13" t="str">
            <v>Number</v>
          </cell>
        </row>
        <row r="15">
          <cell r="A15" t="str">
            <v>00577</v>
          </cell>
        </row>
        <row r="16">
          <cell r="A16" t="str">
            <v>00578</v>
          </cell>
        </row>
        <row r="17">
          <cell r="A17" t="str">
            <v>00646</v>
          </cell>
        </row>
        <row r="18">
          <cell r="A18" t="str">
            <v>00647</v>
          </cell>
        </row>
        <row r="19">
          <cell r="A19" t="str">
            <v>00648</v>
          </cell>
        </row>
        <row r="20">
          <cell r="A20" t="str">
            <v>00656</v>
          </cell>
        </row>
        <row r="21">
          <cell r="A21" t="str">
            <v>00657</v>
          </cell>
        </row>
        <row r="22">
          <cell r="A22" t="str">
            <v>00665</v>
          </cell>
        </row>
        <row r="23">
          <cell r="A23" t="str">
            <v>00642</v>
          </cell>
        </row>
        <row r="24">
          <cell r="A24" t="str">
            <v>00643</v>
          </cell>
        </row>
        <row r="25">
          <cell r="A25" t="str">
            <v>00887</v>
          </cell>
        </row>
        <row r="26">
          <cell r="A26" t="str">
            <v>00888</v>
          </cell>
        </row>
        <row r="27">
          <cell r="A27" t="str">
            <v>00889</v>
          </cell>
        </row>
        <row r="28">
          <cell r="A28" t="str">
            <v>00889</v>
          </cell>
        </row>
        <row r="29">
          <cell r="A29" t="str">
            <v>01003</v>
          </cell>
        </row>
        <row r="30">
          <cell r="A30" t="str">
            <v>01004</v>
          </cell>
        </row>
        <row r="31">
          <cell r="A31" t="str">
            <v>01002</v>
          </cell>
        </row>
        <row r="32">
          <cell r="A32" t="str">
            <v>09214</v>
          </cell>
        </row>
        <row r="33">
          <cell r="A33" t="str">
            <v>04456</v>
          </cell>
        </row>
        <row r="34">
          <cell r="A34" t="str">
            <v>02616</v>
          </cell>
        </row>
        <row r="35">
          <cell r="A35" t="str">
            <v>4702A</v>
          </cell>
        </row>
        <row r="36">
          <cell r="A36" t="str">
            <v>01488</v>
          </cell>
        </row>
        <row r="37">
          <cell r="A37" t="str">
            <v>01335</v>
          </cell>
        </row>
        <row r="38">
          <cell r="A38" t="str">
            <v>08705</v>
          </cell>
        </row>
        <row r="39">
          <cell r="A39" t="str">
            <v>05276</v>
          </cell>
        </row>
        <row r="40">
          <cell r="A40" t="str">
            <v>05276</v>
          </cell>
        </row>
        <row r="41">
          <cell r="A41" t="str">
            <v>05276</v>
          </cell>
        </row>
        <row r="42">
          <cell r="A42" t="str">
            <v>05314</v>
          </cell>
        </row>
        <row r="43">
          <cell r="A43" t="str">
            <v>05320</v>
          </cell>
        </row>
        <row r="44">
          <cell r="A44" t="str">
            <v>05295</v>
          </cell>
        </row>
        <row r="45">
          <cell r="A45" t="str">
            <v>08707</v>
          </cell>
        </row>
        <row r="46">
          <cell r="A46" t="str">
            <v>08706</v>
          </cell>
        </row>
        <row r="47">
          <cell r="A47" t="str">
            <v>04721</v>
          </cell>
        </row>
        <row r="48">
          <cell r="A48" t="str">
            <v>04715</v>
          </cell>
        </row>
        <row r="49">
          <cell r="A49" t="str">
            <v>04739</v>
          </cell>
        </row>
        <row r="50">
          <cell r="A50" t="str">
            <v>08974</v>
          </cell>
        </row>
        <row r="51">
          <cell r="A51" t="str">
            <v>00700</v>
          </cell>
        </row>
        <row r="52">
          <cell r="A52">
            <v>99999</v>
          </cell>
        </row>
        <row r="53">
          <cell r="A53" t="str">
            <v>04706</v>
          </cell>
        </row>
        <row r="54">
          <cell r="A54" t="str">
            <v>04708</v>
          </cell>
        </row>
        <row r="55">
          <cell r="A55" t="str">
            <v>99999</v>
          </cell>
        </row>
        <row r="56">
          <cell r="A56" t="str">
            <v>01029</v>
          </cell>
        </row>
        <row r="57">
          <cell r="A57" t="str">
            <v>09043</v>
          </cell>
        </row>
        <row r="58">
          <cell r="A58" t="str">
            <v>08703</v>
          </cell>
        </row>
        <row r="59">
          <cell r="A59" t="str">
            <v>04725</v>
          </cell>
        </row>
        <row r="60">
          <cell r="A60" t="str">
            <v>04717</v>
          </cell>
        </row>
        <row r="61">
          <cell r="A61" t="str">
            <v>04724</v>
          </cell>
        </row>
        <row r="62">
          <cell r="A62" t="str">
            <v>01136</v>
          </cell>
        </row>
        <row r="63">
          <cell r="A63" t="str">
            <v>01136</v>
          </cell>
        </row>
        <row r="64">
          <cell r="A64" t="str">
            <v>01136</v>
          </cell>
        </row>
        <row r="65">
          <cell r="A65" t="str">
            <v>05064</v>
          </cell>
        </row>
        <row r="66">
          <cell r="A66" t="str">
            <v>05327</v>
          </cell>
        </row>
        <row r="67">
          <cell r="A67" t="str">
            <v>05468</v>
          </cell>
        </row>
        <row r="68">
          <cell r="A68" t="str">
            <v>05357</v>
          </cell>
        </row>
        <row r="69">
          <cell r="A69" t="str">
            <v>05513</v>
          </cell>
        </row>
        <row r="70">
          <cell r="A70" t="str">
            <v>08697</v>
          </cell>
        </row>
        <row r="71">
          <cell r="A71" t="str">
            <v>08697</v>
          </cell>
        </row>
        <row r="72">
          <cell r="A72" t="str">
            <v>08697</v>
          </cell>
        </row>
        <row r="73">
          <cell r="A73" t="str">
            <v>08697</v>
          </cell>
        </row>
        <row r="74">
          <cell r="A74" t="str">
            <v>08693</v>
          </cell>
        </row>
        <row r="75">
          <cell r="A75" t="str">
            <v>08694</v>
          </cell>
        </row>
        <row r="76">
          <cell r="A76" t="str">
            <v>06026</v>
          </cell>
        </row>
        <row r="77">
          <cell r="A77" t="str">
            <v>08711</v>
          </cell>
        </row>
        <row r="78">
          <cell r="A78" t="str">
            <v>08109</v>
          </cell>
        </row>
        <row r="79">
          <cell r="A79" t="str">
            <v>08110</v>
          </cell>
        </row>
        <row r="80">
          <cell r="A80" t="str">
            <v>08110</v>
          </cell>
        </row>
        <row r="81">
          <cell r="A81" t="str">
            <v>08110</v>
          </cell>
        </row>
        <row r="82">
          <cell r="A82" t="str">
            <v>08108</v>
          </cell>
        </row>
        <row r="83">
          <cell r="A83" t="str">
            <v>08103</v>
          </cell>
        </row>
        <row r="84">
          <cell r="A84" t="str">
            <v>08103</v>
          </cell>
        </row>
        <row r="85">
          <cell r="A85" t="str">
            <v>08103</v>
          </cell>
        </row>
        <row r="86">
          <cell r="A86" t="str">
            <v>08103</v>
          </cell>
        </row>
        <row r="87">
          <cell r="A87" t="str">
            <v>01479</v>
          </cell>
        </row>
        <row r="88">
          <cell r="A88" t="str">
            <v>05471</v>
          </cell>
        </row>
        <row r="89">
          <cell r="A89" t="str">
            <v>05472</v>
          </cell>
        </row>
        <row r="90">
          <cell r="A90" t="str">
            <v>04614</v>
          </cell>
        </row>
        <row r="91">
          <cell r="A91" t="str">
            <v>02657</v>
          </cell>
        </row>
        <row r="92">
          <cell r="A92" t="str">
            <v>02672</v>
          </cell>
        </row>
        <row r="94">
          <cell r="A94" t="str">
            <v>02612</v>
          </cell>
        </row>
        <row r="95">
          <cell r="A95" t="str">
            <v>01842</v>
          </cell>
        </row>
        <row r="96">
          <cell r="A96" t="str">
            <v>01848</v>
          </cell>
        </row>
        <row r="97">
          <cell r="A97" t="str">
            <v>01907</v>
          </cell>
        </row>
        <row r="98">
          <cell r="A98" t="str">
            <v>05491</v>
          </cell>
        </row>
        <row r="99">
          <cell r="A99" t="str">
            <v>05489</v>
          </cell>
        </row>
        <row r="100">
          <cell r="A100" t="str">
            <v>04707</v>
          </cell>
        </row>
        <row r="101">
          <cell r="A101" t="str">
            <v>04712</v>
          </cell>
        </row>
        <row r="102">
          <cell r="A102" t="str">
            <v>01480</v>
          </cell>
        </row>
        <row r="103">
          <cell r="A103" t="str">
            <v>01481</v>
          </cell>
        </row>
        <row r="104">
          <cell r="A104" t="str">
            <v>04701</v>
          </cell>
        </row>
        <row r="105">
          <cell r="A105" t="str">
            <v>01491</v>
          </cell>
        </row>
        <row r="106">
          <cell r="A106" t="str">
            <v>04720</v>
          </cell>
        </row>
        <row r="107">
          <cell r="A107" t="str">
            <v>04720</v>
          </cell>
        </row>
        <row r="108">
          <cell r="A108" t="str">
            <v>01496</v>
          </cell>
        </row>
        <row r="109">
          <cell r="A109" t="str">
            <v>02629</v>
          </cell>
        </row>
        <row r="110">
          <cell r="A110" t="str">
            <v>01489</v>
          </cell>
        </row>
        <row r="111">
          <cell r="A111" t="str">
            <v>05515</v>
          </cell>
        </row>
        <row r="112">
          <cell r="A112" t="str">
            <v>06471</v>
          </cell>
        </row>
        <row r="113">
          <cell r="A113" t="str">
            <v>01120</v>
          </cell>
        </row>
        <row r="114">
          <cell r="A114" t="str">
            <v>00945</v>
          </cell>
        </row>
        <row r="115">
          <cell r="A115" t="str">
            <v>01495</v>
          </cell>
        </row>
        <row r="116">
          <cell r="A116" t="str">
            <v>04733</v>
          </cell>
        </row>
        <row r="117">
          <cell r="A117" t="str">
            <v>02122</v>
          </cell>
        </row>
        <row r="118">
          <cell r="A118" t="str">
            <v>09999</v>
          </cell>
        </row>
        <row r="119">
          <cell r="A119" t="str">
            <v>04704</v>
          </cell>
        </row>
        <row r="120">
          <cell r="A120" t="str">
            <v>00749</v>
          </cell>
        </row>
        <row r="121">
          <cell r="A121" t="str">
            <v>00752</v>
          </cell>
        </row>
        <row r="122">
          <cell r="A122" t="str">
            <v>00753</v>
          </cell>
        </row>
        <row r="123">
          <cell r="A123" t="str">
            <v>08245</v>
          </cell>
        </row>
        <row r="124">
          <cell r="A124" t="str">
            <v>01179</v>
          </cell>
        </row>
        <row r="125">
          <cell r="A125" t="str">
            <v>01850</v>
          </cell>
        </row>
        <row r="126">
          <cell r="A126" t="str">
            <v>08699</v>
          </cell>
        </row>
        <row r="127">
          <cell r="A127" t="str">
            <v>01031</v>
          </cell>
        </row>
        <row r="128">
          <cell r="A128" t="str">
            <v>00672</v>
          </cell>
        </row>
        <row r="129">
          <cell r="A129" t="str">
            <v>02588</v>
          </cell>
        </row>
        <row r="130">
          <cell r="A130" t="str">
            <v>02590</v>
          </cell>
        </row>
        <row r="131">
          <cell r="A131" t="str">
            <v>02590</v>
          </cell>
        </row>
        <row r="132">
          <cell r="A132" t="str">
            <v>02591</v>
          </cell>
        </row>
        <row r="133">
          <cell r="A133" t="str">
            <v>02593</v>
          </cell>
        </row>
        <row r="134">
          <cell r="A134" t="str">
            <v>02573</v>
          </cell>
        </row>
        <row r="135">
          <cell r="A135" t="str">
            <v>02574</v>
          </cell>
        </row>
        <row r="136">
          <cell r="A136" t="str">
            <v>02595</v>
          </cell>
        </row>
        <row r="137">
          <cell r="A137" t="str">
            <v>02596</v>
          </cell>
        </row>
        <row r="138">
          <cell r="A138" t="str">
            <v>02597</v>
          </cell>
        </row>
        <row r="139">
          <cell r="A139" t="str">
            <v>07096</v>
          </cell>
        </row>
        <row r="140">
          <cell r="A140" t="str">
            <v>02221</v>
          </cell>
        </row>
        <row r="141">
          <cell r="A141" t="str">
            <v>01138</v>
          </cell>
        </row>
        <row r="142">
          <cell r="A142" t="str">
            <v>02172</v>
          </cell>
        </row>
        <row r="143">
          <cell r="A143" t="str">
            <v>01176</v>
          </cell>
        </row>
        <row r="144">
          <cell r="A144" t="str">
            <v>02214</v>
          </cell>
        </row>
        <row r="145">
          <cell r="A145" t="str">
            <v>02214</v>
          </cell>
        </row>
        <row r="146">
          <cell r="A146" t="str">
            <v>02214</v>
          </cell>
        </row>
        <row r="147">
          <cell r="A147" t="str">
            <v>02214</v>
          </cell>
        </row>
        <row r="148">
          <cell r="A148" t="str">
            <v>00735</v>
          </cell>
        </row>
        <row r="149">
          <cell r="A149" t="str">
            <v>00736</v>
          </cell>
        </row>
        <row r="150">
          <cell r="A150" t="str">
            <v>01013</v>
          </cell>
        </row>
        <row r="151">
          <cell r="A151" t="str">
            <v>06022</v>
          </cell>
        </row>
        <row r="152">
          <cell r="A152" t="str">
            <v>06022</v>
          </cell>
        </row>
        <row r="153">
          <cell r="A153" t="str">
            <v>02109</v>
          </cell>
        </row>
        <row r="154">
          <cell r="A154" t="str">
            <v>02110</v>
          </cell>
        </row>
        <row r="155">
          <cell r="A155" t="str">
            <v>09001</v>
          </cell>
        </row>
        <row r="156">
          <cell r="A156" t="str">
            <v>09001</v>
          </cell>
        </row>
        <row r="157">
          <cell r="A157" t="str">
            <v>09002</v>
          </cell>
        </row>
        <row r="158">
          <cell r="A158" t="str">
            <v>09002</v>
          </cell>
        </row>
        <row r="159">
          <cell r="A159" t="str">
            <v>09002</v>
          </cell>
        </row>
        <row r="160">
          <cell r="A160" t="str">
            <v>09002</v>
          </cell>
        </row>
        <row r="161">
          <cell r="A161" t="str">
            <v>04567</v>
          </cell>
        </row>
        <row r="162">
          <cell r="A162" t="str">
            <v>04574</v>
          </cell>
        </row>
        <row r="163">
          <cell r="A163" t="str">
            <v>01395</v>
          </cell>
        </row>
        <row r="164">
          <cell r="A164" t="str">
            <v>01390</v>
          </cell>
        </row>
        <row r="165">
          <cell r="A165" t="str">
            <v>01401</v>
          </cell>
        </row>
        <row r="166">
          <cell r="A166" t="str">
            <v>02209</v>
          </cell>
        </row>
        <row r="167">
          <cell r="A167" t="str">
            <v>04727</v>
          </cell>
        </row>
        <row r="168">
          <cell r="A168" t="str">
            <v>04729</v>
          </cell>
        </row>
        <row r="169">
          <cell r="A169" t="str">
            <v>04731</v>
          </cell>
        </row>
        <row r="170">
          <cell r="A170" t="str">
            <v>09030</v>
          </cell>
        </row>
        <row r="171">
          <cell r="A171" t="str">
            <v>05470</v>
          </cell>
        </row>
        <row r="172">
          <cell r="A172" t="str">
            <v>05467</v>
          </cell>
        </row>
        <row r="173">
          <cell r="A173" t="str">
            <v>05278</v>
          </cell>
        </row>
        <row r="174">
          <cell r="A174" t="str">
            <v>05278</v>
          </cell>
        </row>
        <row r="175">
          <cell r="A175" t="str">
            <v>05278</v>
          </cell>
        </row>
        <row r="176">
          <cell r="A176" t="str">
            <v>05278</v>
          </cell>
        </row>
        <row r="177">
          <cell r="A177" t="str">
            <v>05278</v>
          </cell>
        </row>
        <row r="178">
          <cell r="A178" t="str">
            <v>08709</v>
          </cell>
        </row>
        <row r="179">
          <cell r="A179" t="str">
            <v>08709</v>
          </cell>
        </row>
        <row r="180">
          <cell r="A180" t="str">
            <v>08709</v>
          </cell>
        </row>
        <row r="181">
          <cell r="A181" t="str">
            <v>04735</v>
          </cell>
        </row>
        <row r="182">
          <cell r="A182" t="str">
            <v>04735</v>
          </cell>
        </row>
        <row r="183">
          <cell r="A183" t="str">
            <v>08148</v>
          </cell>
        </row>
        <row r="184">
          <cell r="A184" t="str">
            <v>08148</v>
          </cell>
        </row>
        <row r="185">
          <cell r="A185" t="str">
            <v>08148</v>
          </cell>
        </row>
        <row r="186">
          <cell r="A186" t="str">
            <v>08149</v>
          </cell>
        </row>
        <row r="187">
          <cell r="A187" t="str">
            <v>08149</v>
          </cell>
        </row>
        <row r="188">
          <cell r="A188" t="str">
            <v>08149</v>
          </cell>
        </row>
        <row r="189">
          <cell r="A189" t="str">
            <v>08149</v>
          </cell>
        </row>
        <row r="190">
          <cell r="A190" t="str">
            <v>04722</v>
          </cell>
        </row>
        <row r="191">
          <cell r="A191" t="str">
            <v>05492</v>
          </cell>
        </row>
        <row r="192">
          <cell r="A192" t="str">
            <v>04726</v>
          </cell>
        </row>
        <row r="193">
          <cell r="A193" t="str">
            <v>04726</v>
          </cell>
        </row>
        <row r="194">
          <cell r="A194" t="str">
            <v>04726</v>
          </cell>
        </row>
        <row r="195">
          <cell r="A195" t="str">
            <v>04719</v>
          </cell>
        </row>
        <row r="196">
          <cell r="A196" t="str">
            <v>05121</v>
          </cell>
        </row>
        <row r="197">
          <cell r="A197" t="str">
            <v>05107</v>
          </cell>
        </row>
        <row r="198">
          <cell r="A198" t="str">
            <v>05107</v>
          </cell>
        </row>
        <row r="199">
          <cell r="A199" t="str">
            <v>05100</v>
          </cell>
        </row>
        <row r="200">
          <cell r="A200" t="str">
            <v>05353</v>
          </cell>
        </row>
        <row r="201">
          <cell r="A201" t="str">
            <v>05856</v>
          </cell>
        </row>
        <row r="202">
          <cell r="A202" t="str">
            <v>05857</v>
          </cell>
        </row>
        <row r="203">
          <cell r="A203" t="str">
            <v>05823</v>
          </cell>
        </row>
        <row r="204">
          <cell r="A204" t="str">
            <v>05859</v>
          </cell>
        </row>
        <row r="205">
          <cell r="A205" t="str">
            <v>05865</v>
          </cell>
        </row>
        <row r="206">
          <cell r="A206" t="str">
            <v>09193</v>
          </cell>
        </row>
        <row r="207">
          <cell r="A207" t="str">
            <v>09193</v>
          </cell>
        </row>
        <row r="208">
          <cell r="A208" t="str">
            <v>09192</v>
          </cell>
        </row>
        <row r="209">
          <cell r="A209" t="str">
            <v>01331</v>
          </cell>
        </row>
        <row r="210">
          <cell r="A210" t="str">
            <v>01334</v>
          </cell>
        </row>
        <row r="211">
          <cell r="A211" t="str">
            <v>01854</v>
          </cell>
        </row>
        <row r="212">
          <cell r="A212" t="str">
            <v>05512</v>
          </cell>
        </row>
        <row r="213">
          <cell r="A213" t="str">
            <v>05530</v>
          </cell>
        </row>
        <row r="214">
          <cell r="A214" t="str">
            <v>05504</v>
          </cell>
        </row>
        <row r="215">
          <cell r="A215" t="str">
            <v>05475</v>
          </cell>
        </row>
        <row r="216">
          <cell r="A216" t="str">
            <v>05475</v>
          </cell>
        </row>
        <row r="217">
          <cell r="A217" t="str">
            <v>05411</v>
          </cell>
        </row>
        <row r="218">
          <cell r="A218" t="str">
            <v>01845</v>
          </cell>
        </row>
        <row r="219">
          <cell r="A219" t="str">
            <v>05284</v>
          </cell>
        </row>
        <row r="220">
          <cell r="A220" t="str">
            <v>02526</v>
          </cell>
        </row>
        <row r="221">
          <cell r="A221" t="str">
            <v>07575</v>
          </cell>
        </row>
        <row r="222">
          <cell r="A222" t="str">
            <v>02344</v>
          </cell>
        </row>
        <row r="223">
          <cell r="A223" t="str">
            <v>02346</v>
          </cell>
        </row>
        <row r="224">
          <cell r="A224" t="str">
            <v>08152</v>
          </cell>
        </row>
        <row r="225">
          <cell r="A225" t="str">
            <v>01083</v>
          </cell>
        </row>
        <row r="226">
          <cell r="A226" t="str">
            <v>09037</v>
          </cell>
        </row>
        <row r="227">
          <cell r="A227" t="str">
            <v>09037</v>
          </cell>
        </row>
        <row r="228">
          <cell r="A228" t="str">
            <v>09037</v>
          </cell>
        </row>
        <row r="229">
          <cell r="A229" t="str">
            <v>09034</v>
          </cell>
        </row>
        <row r="230">
          <cell r="A230" t="str">
            <v>09034</v>
          </cell>
        </row>
        <row r="231">
          <cell r="A231" t="str">
            <v>09035</v>
          </cell>
        </row>
        <row r="232">
          <cell r="A232" t="str">
            <v>09035</v>
          </cell>
        </row>
        <row r="233">
          <cell r="A233" t="str">
            <v>09035</v>
          </cell>
        </row>
        <row r="234">
          <cell r="A234" t="str">
            <v>09035</v>
          </cell>
        </row>
        <row r="235">
          <cell r="A235" t="str">
            <v>08161</v>
          </cell>
        </row>
        <row r="236">
          <cell r="A236" t="str">
            <v>08162</v>
          </cell>
        </row>
        <row r="237">
          <cell r="A237" t="str">
            <v>08162</v>
          </cell>
        </row>
        <row r="238">
          <cell r="A238" t="str">
            <v>08162</v>
          </cell>
        </row>
        <row r="239">
          <cell r="A239" t="str">
            <v>08163</v>
          </cell>
        </row>
        <row r="240">
          <cell r="A240" t="str">
            <v>05230</v>
          </cell>
        </row>
        <row r="241">
          <cell r="A241" t="str">
            <v>01601</v>
          </cell>
        </row>
        <row r="242">
          <cell r="A242" t="str">
            <v>05871</v>
          </cell>
        </row>
        <row r="243">
          <cell r="A243" t="str">
            <v>05872</v>
          </cell>
        </row>
        <row r="244">
          <cell r="A244" t="str">
            <v>05872</v>
          </cell>
        </row>
        <row r="245">
          <cell r="A245" t="str">
            <v>05869</v>
          </cell>
        </row>
        <row r="246">
          <cell r="A246" t="str">
            <v>05870</v>
          </cell>
        </row>
        <row r="247">
          <cell r="A247" t="str">
            <v>05873</v>
          </cell>
        </row>
        <row r="248">
          <cell r="A248" t="str">
            <v>08592</v>
          </cell>
        </row>
        <row r="249">
          <cell r="A249" t="str">
            <v>08593</v>
          </cell>
        </row>
        <row r="250">
          <cell r="A250" t="str">
            <v>08593</v>
          </cell>
        </row>
        <row r="251">
          <cell r="A251" t="str">
            <v>08971</v>
          </cell>
        </row>
        <row r="252">
          <cell r="A252" t="str">
            <v>08972</v>
          </cell>
        </row>
        <row r="253">
          <cell r="A253" t="str">
            <v>08973</v>
          </cell>
        </row>
        <row r="254">
          <cell r="A254" t="str">
            <v>08973</v>
          </cell>
        </row>
        <row r="255">
          <cell r="A255" t="str">
            <v>02094</v>
          </cell>
        </row>
        <row r="256">
          <cell r="A256" t="str">
            <v>02094</v>
          </cell>
        </row>
        <row r="257">
          <cell r="A257" t="str">
            <v>02095</v>
          </cell>
        </row>
        <row r="258">
          <cell r="A258" t="str">
            <v>02096</v>
          </cell>
        </row>
        <row r="259">
          <cell r="A259" t="str">
            <v>02096</v>
          </cell>
        </row>
        <row r="260">
          <cell r="A260" t="str">
            <v>02157</v>
          </cell>
        </row>
        <row r="261">
          <cell r="A261" t="str">
            <v>02649</v>
          </cell>
        </row>
        <row r="262">
          <cell r="A262" t="str">
            <v>00666</v>
          </cell>
        </row>
        <row r="263">
          <cell r="A263" t="str">
            <v>01140</v>
          </cell>
        </row>
        <row r="264">
          <cell r="A264" t="str">
            <v>08104</v>
          </cell>
        </row>
        <row r="265">
          <cell r="A265" t="str">
            <v>08105</v>
          </cell>
        </row>
        <row r="266">
          <cell r="A266" t="str">
            <v>08105</v>
          </cell>
        </row>
        <row r="267">
          <cell r="A267" t="str">
            <v>02674</v>
          </cell>
        </row>
        <row r="268">
          <cell r="A268" t="str">
            <v>01908</v>
          </cell>
        </row>
        <row r="269">
          <cell r="A269" t="str">
            <v>01843</v>
          </cell>
        </row>
        <row r="270">
          <cell r="A270" t="str">
            <v>01849</v>
          </cell>
        </row>
        <row r="271">
          <cell r="A271" t="str">
            <v>02536</v>
          </cell>
        </row>
        <row r="272">
          <cell r="A272" t="str">
            <v>02115</v>
          </cell>
        </row>
        <row r="273">
          <cell r="A273" t="str">
            <v>02116</v>
          </cell>
        </row>
        <row r="274">
          <cell r="A274" t="str">
            <v>02183</v>
          </cell>
        </row>
        <row r="275">
          <cell r="A275" t="str">
            <v>05280</v>
          </cell>
        </row>
        <row r="276">
          <cell r="A276" t="str">
            <v>05280</v>
          </cell>
        </row>
        <row r="277">
          <cell r="A277" t="str">
            <v>05280</v>
          </cell>
        </row>
        <row r="278">
          <cell r="A278" t="str">
            <v>05478</v>
          </cell>
        </row>
        <row r="279">
          <cell r="A279" t="str">
            <v>02101</v>
          </cell>
        </row>
        <row r="280">
          <cell r="A280" t="str">
            <v>02102</v>
          </cell>
        </row>
        <row r="281">
          <cell r="A281" t="str">
            <v>02102</v>
          </cell>
        </row>
        <row r="282">
          <cell r="A282" t="str">
            <v>05337</v>
          </cell>
        </row>
        <row r="283">
          <cell r="A283" t="str">
            <v>01353</v>
          </cell>
        </row>
        <row r="284">
          <cell r="A284" t="str">
            <v>02585</v>
          </cell>
        </row>
        <row r="285">
          <cell r="A285" t="str">
            <v>02216</v>
          </cell>
        </row>
        <row r="286">
          <cell r="A286" t="str">
            <v>02216</v>
          </cell>
        </row>
        <row r="287">
          <cell r="A287" t="str">
            <v>02216</v>
          </cell>
        </row>
        <row r="288">
          <cell r="A288" t="str">
            <v>09051</v>
          </cell>
        </row>
        <row r="289">
          <cell r="A289" t="str">
            <v>08712</v>
          </cell>
        </row>
        <row r="290">
          <cell r="A290" t="str">
            <v>01483</v>
          </cell>
        </row>
        <row r="291">
          <cell r="A291" t="str">
            <v>01515</v>
          </cell>
        </row>
        <row r="292">
          <cell r="A292" t="str">
            <v>02536</v>
          </cell>
        </row>
        <row r="293">
          <cell r="A293" t="str">
            <v>00907</v>
          </cell>
        </row>
        <row r="294">
          <cell r="A294" t="str">
            <v>00907</v>
          </cell>
        </row>
        <row r="295">
          <cell r="A295" t="str">
            <v>00913</v>
          </cell>
        </row>
        <row r="296">
          <cell r="A296" t="str">
            <v>00913</v>
          </cell>
        </row>
        <row r="297">
          <cell r="A297" t="str">
            <v>00913</v>
          </cell>
        </row>
        <row r="298">
          <cell r="A298" t="str">
            <v>00915</v>
          </cell>
        </row>
        <row r="299">
          <cell r="A299" t="str">
            <v>05335</v>
          </cell>
        </row>
        <row r="300">
          <cell r="A300" t="str">
            <v>05336</v>
          </cell>
        </row>
        <row r="301">
          <cell r="A301" t="str">
            <v>05336</v>
          </cell>
        </row>
        <row r="302">
          <cell r="A302" t="str">
            <v>01352</v>
          </cell>
        </row>
        <row r="303">
          <cell r="A303" t="str">
            <v>02170</v>
          </cell>
        </row>
        <row r="304">
          <cell r="A304" t="str">
            <v>08243</v>
          </cell>
        </row>
        <row r="305">
          <cell r="A305" t="str">
            <v>08242</v>
          </cell>
        </row>
        <row r="306">
          <cell r="A306" t="str">
            <v>05884</v>
          </cell>
        </row>
        <row r="307">
          <cell r="A307" t="str">
            <v>01174</v>
          </cell>
        </row>
        <row r="308">
          <cell r="A308" t="str">
            <v>01340</v>
          </cell>
        </row>
        <row r="309">
          <cell r="A309" t="str">
            <v>05340</v>
          </cell>
        </row>
        <row r="310">
          <cell r="A310" t="str">
            <v>05340</v>
          </cell>
        </row>
        <row r="311">
          <cell r="A311" t="str">
            <v>05341</v>
          </cell>
        </row>
        <row r="312">
          <cell r="A312" t="str">
            <v>02219</v>
          </cell>
        </row>
        <row r="313">
          <cell r="A313" t="str">
            <v>00896</v>
          </cell>
        </row>
        <row r="314">
          <cell r="A314" t="str">
            <v>00896</v>
          </cell>
        </row>
        <row r="315">
          <cell r="A315" t="str">
            <v>00897</v>
          </cell>
        </row>
        <row r="316">
          <cell r="A316" t="str">
            <v>00898</v>
          </cell>
        </row>
        <row r="317">
          <cell r="A317" t="str">
            <v>01485</v>
          </cell>
        </row>
        <row r="318">
          <cell r="A318" t="str">
            <v>01404</v>
          </cell>
        </row>
        <row r="319">
          <cell r="A319" t="str">
            <v>04737</v>
          </cell>
        </row>
        <row r="320">
          <cell r="A320" t="str">
            <v>09195</v>
          </cell>
        </row>
        <row r="321">
          <cell r="A321" t="str">
            <v>09038</v>
          </cell>
        </row>
        <row r="322">
          <cell r="A322" t="str">
            <v>09038</v>
          </cell>
        </row>
        <row r="323">
          <cell r="A323" t="str">
            <v>09038</v>
          </cell>
        </row>
        <row r="324">
          <cell r="A324" t="str">
            <v>02584</v>
          </cell>
        </row>
        <row r="325">
          <cell r="A325" t="str">
            <v>01865</v>
          </cell>
        </row>
        <row r="326">
          <cell r="A326" t="str">
            <v>01865</v>
          </cell>
        </row>
        <row r="327">
          <cell r="A327" t="str">
            <v>02201</v>
          </cell>
        </row>
        <row r="328">
          <cell r="A328" t="str">
            <v>02212</v>
          </cell>
        </row>
        <row r="329">
          <cell r="A329" t="str">
            <v>02683</v>
          </cell>
        </row>
        <row r="330">
          <cell r="A330" t="str">
            <v>02329</v>
          </cell>
        </row>
        <row r="331">
          <cell r="A331" t="str">
            <v>02331</v>
          </cell>
        </row>
        <row r="332">
          <cell r="A332" t="str">
            <v>02332</v>
          </cell>
        </row>
        <row r="333">
          <cell r="A333" t="str">
            <v>02234</v>
          </cell>
        </row>
        <row r="334">
          <cell r="A334" t="str">
            <v>02235</v>
          </cell>
        </row>
        <row r="335">
          <cell r="A335" t="str">
            <v>02235</v>
          </cell>
        </row>
        <row r="344">
          <cell r="A344" t="str">
            <v>VARIABLE EMPLOYEE BENEFITS</v>
          </cell>
        </row>
        <row r="363">
          <cell r="A363" t="str">
            <v>FIXED EMPLOYEE BENEFITS</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quest 04-19-07 (2)"/>
      <sheetName val="FFS"/>
      <sheetName val="sb 90 idea"/>
      <sheetName val="allocatted mhsa"/>
      <sheetName val="cgf allocatted"/>
      <sheetName val="sdmc admin allocatted"/>
      <sheetName val="FY 2007 08rev Budget Request"/>
      <sheetName val="budget request 04-19-07"/>
      <sheetName val="SUMMARY"/>
      <sheetName val="DIRECTOR"/>
      <sheetName val="CHIEF DEPUTY DIRECTOR"/>
      <sheetName val="ADMIN DEPUTY"/>
      <sheetName val="MEDICAL DIRECTOR"/>
      <sheetName val="PROGRAM SUPPORT"/>
      <sheetName val="PUBLIC GUARDIAN"/>
      <sheetName val="TAYJUVENILE JUSTICE"/>
      <sheetName val="SERV. AREA 1 &amp; 3"/>
      <sheetName val="SERV AREA 2 &amp; 5"/>
      <sheetName val="SERV. AREA 4&amp; 7"/>
      <sheetName val="SERV AREA 6 &amp; 8"/>
      <sheetName val="mhsa"/>
      <sheetName val="CONTRACTS"/>
      <sheetName val="REF 2"/>
      <sheetName val="OCD ALLOC FOR BUDGET START PT"/>
      <sheetName val="3089 SPREAD"/>
      <sheetName val="4532 SPREAD"/>
      <sheetName val="4194 SPREAD"/>
      <sheetName val="3240 SPREAD"/>
      <sheetName val="3235 SPREAD"/>
      <sheetName val="IRA LESSER"/>
      <sheetName val="AFH PES"/>
      <sheetName val="ADMIN SAVINGS"/>
      <sheetName val="CHANGES PER KIM ON 1_17_06"/>
      <sheetName val="Module2"/>
      <sheetName val="budget_request_04-19-07_(2)"/>
      <sheetName val="sb_90_idea"/>
      <sheetName val="allocatted_mhsa"/>
      <sheetName val="cgf_allocatted"/>
      <sheetName val="sdmc_admin_allocatted"/>
      <sheetName val="FY_2007_08rev_Budget_Request"/>
      <sheetName val="budget_request_04-19-07"/>
      <sheetName val="CHIEF_DEPUTY_DIRECTOR"/>
      <sheetName val="ADMIN_DEPUTY"/>
      <sheetName val="MEDICAL_DIRECTOR"/>
      <sheetName val="PROGRAM_SUPPORT"/>
      <sheetName val="PUBLIC_GUARDIAN"/>
      <sheetName val="TAYJUVENILE_JUSTICE"/>
      <sheetName val="SERV__AREA_1_&amp;_3"/>
      <sheetName val="SERV_AREA_2_&amp;_5"/>
      <sheetName val="SERV__AREA_4&amp;_7"/>
      <sheetName val="SERV_AREA_6_&amp;_8"/>
      <sheetName val="REF_2"/>
      <sheetName val="OCD_ALLOC_FOR_BUDGET_START_PT"/>
      <sheetName val="3089_SPREAD"/>
      <sheetName val="4532_SPREAD"/>
      <sheetName val="4194_SPREAD"/>
      <sheetName val="3240_SPREAD"/>
      <sheetName val="3235_SPREAD"/>
      <sheetName val="IRA_LESSER"/>
      <sheetName val="AFH_PES"/>
      <sheetName val="ADMIN_SAVINGS"/>
      <sheetName val="CHANGES_PER_KIM_ON_1_17_06"/>
      <sheetName val="Sheet2"/>
      <sheetName val="Administrative Infrastructure"/>
      <sheetName val="Delivery Infrastructure"/>
      <sheetName val="FFS Services"/>
      <sheetName val="PMPM Bundle"/>
      <sheetName val="Incentive"/>
      <sheetName val="Pay for Outcomes"/>
      <sheetName val="Pay for Reporting"/>
      <sheetName val="Incentives.Rollover "/>
      <sheetName val="PMPM projections "/>
    </sheetNames>
    <sheetDataSet>
      <sheetData sheetId="0" refreshError="1"/>
      <sheetData sheetId="1" refreshError="1"/>
      <sheetData sheetId="2" refreshError="1"/>
      <sheetData sheetId="3" refreshError="1"/>
      <sheetData sheetId="4" refreshError="1"/>
      <sheetData sheetId="5" refreshError="1"/>
      <sheetData sheetId="6" refreshError="1">
        <row r="16">
          <cell r="B16">
            <v>23125</v>
          </cell>
          <cell r="C16" t="str">
            <v>SA 6 &amp; 8</v>
          </cell>
          <cell r="D16" t="str">
            <v>1736 FAMILY CRISIS CENTER</v>
          </cell>
          <cell r="G16">
            <v>64873.599999999999</v>
          </cell>
          <cell r="I16">
            <v>0</v>
          </cell>
          <cell r="K16">
            <v>0</v>
          </cell>
          <cell r="L16">
            <v>0</v>
          </cell>
          <cell r="N16">
            <v>0</v>
          </cell>
          <cell r="O16">
            <v>0</v>
          </cell>
          <cell r="P16">
            <v>0</v>
          </cell>
          <cell r="R16">
            <v>0</v>
          </cell>
          <cell r="S16">
            <v>0</v>
          </cell>
          <cell r="T16">
            <v>0</v>
          </cell>
          <cell r="W16">
            <v>1000</v>
          </cell>
          <cell r="X16">
            <v>0</v>
          </cell>
          <cell r="Y16">
            <v>0</v>
          </cell>
          <cell r="Z16">
            <v>76000</v>
          </cell>
          <cell r="AC16">
            <v>0</v>
          </cell>
          <cell r="AD16">
            <v>0</v>
          </cell>
          <cell r="AG16">
            <v>0</v>
          </cell>
          <cell r="AW16">
            <v>0</v>
          </cell>
          <cell r="AY16">
            <v>0</v>
          </cell>
          <cell r="AZ16">
            <v>141873.60000000001</v>
          </cell>
        </row>
        <row r="17">
          <cell r="B17">
            <v>27620</v>
          </cell>
          <cell r="C17" t="str">
            <v>SA 6 &amp; 8</v>
          </cell>
          <cell r="D17" t="str">
            <v>ASIAN AMERICAN DRUG ABUSE PROGRAM, INC.</v>
          </cell>
          <cell r="G17">
            <v>142124.4</v>
          </cell>
          <cell r="I17">
            <v>0</v>
          </cell>
          <cell r="K17">
            <v>0</v>
          </cell>
          <cell r="L17">
            <v>0</v>
          </cell>
          <cell r="N17">
            <v>0</v>
          </cell>
          <cell r="O17">
            <v>472000</v>
          </cell>
          <cell r="P17">
            <v>0</v>
          </cell>
          <cell r="R17">
            <v>0</v>
          </cell>
          <cell r="S17">
            <v>0</v>
          </cell>
          <cell r="T17">
            <v>0</v>
          </cell>
          <cell r="W17">
            <v>0</v>
          </cell>
          <cell r="X17">
            <v>0</v>
          </cell>
          <cell r="Y17">
            <v>0</v>
          </cell>
          <cell r="Z17">
            <v>166500</v>
          </cell>
          <cell r="AC17">
            <v>0</v>
          </cell>
          <cell r="AD17">
            <v>0</v>
          </cell>
          <cell r="AG17">
            <v>0</v>
          </cell>
          <cell r="AW17">
            <v>0</v>
          </cell>
          <cell r="AY17">
            <v>0</v>
          </cell>
          <cell r="AZ17">
            <v>780624.4</v>
          </cell>
        </row>
        <row r="18">
          <cell r="B18">
            <v>20466</v>
          </cell>
          <cell r="C18" t="str">
            <v>SA 6 &amp; 8</v>
          </cell>
          <cell r="D18" t="str">
            <v xml:space="preserve">BARBOUR AND FLOYD MEDICAL ASSOCIATES </v>
          </cell>
          <cell r="G18">
            <v>85.36</v>
          </cell>
          <cell r="I18">
            <v>0</v>
          </cell>
          <cell r="K18">
            <v>0</v>
          </cell>
          <cell r="L18">
            <v>0</v>
          </cell>
          <cell r="N18">
            <v>0</v>
          </cell>
          <cell r="O18">
            <v>0</v>
          </cell>
          <cell r="P18">
            <v>0</v>
          </cell>
          <cell r="R18">
            <v>0</v>
          </cell>
          <cell r="S18">
            <v>0</v>
          </cell>
          <cell r="T18">
            <v>0</v>
          </cell>
          <cell r="W18">
            <v>951827</v>
          </cell>
          <cell r="X18">
            <v>0</v>
          </cell>
          <cell r="Y18">
            <v>0</v>
          </cell>
          <cell r="Z18">
            <v>100</v>
          </cell>
          <cell r="AC18">
            <v>0</v>
          </cell>
          <cell r="AD18">
            <v>0</v>
          </cell>
          <cell r="AG18">
            <v>0</v>
          </cell>
          <cell r="AW18">
            <v>0</v>
          </cell>
          <cell r="AY18">
            <v>0</v>
          </cell>
          <cell r="AZ18">
            <v>952012.36</v>
          </cell>
        </row>
        <row r="19">
          <cell r="B19">
            <v>27633</v>
          </cell>
          <cell r="C19" t="str">
            <v>SA 6 &amp; 8</v>
          </cell>
          <cell r="D19" t="str">
            <v>CALIFORNIA INSTITUTE OF HEALTH &amp; SOCIAL SVC, INC.</v>
          </cell>
          <cell r="G19">
            <v>612031.20000000007</v>
          </cell>
          <cell r="I19">
            <v>0</v>
          </cell>
          <cell r="K19">
            <v>0</v>
          </cell>
          <cell r="L19">
            <v>0</v>
          </cell>
          <cell r="N19">
            <v>0</v>
          </cell>
          <cell r="O19">
            <v>0</v>
          </cell>
          <cell r="P19">
            <v>0</v>
          </cell>
          <cell r="R19">
            <v>0</v>
          </cell>
          <cell r="S19">
            <v>0</v>
          </cell>
          <cell r="T19">
            <v>0</v>
          </cell>
          <cell r="W19">
            <v>0</v>
          </cell>
          <cell r="X19">
            <v>0</v>
          </cell>
          <cell r="Y19">
            <v>0</v>
          </cell>
          <cell r="Z19">
            <v>717000</v>
          </cell>
          <cell r="AC19">
            <v>0</v>
          </cell>
          <cell r="AD19">
            <v>0</v>
          </cell>
          <cell r="AG19">
            <v>0</v>
          </cell>
          <cell r="AW19">
            <v>0</v>
          </cell>
          <cell r="AY19">
            <v>0</v>
          </cell>
          <cell r="AZ19">
            <v>1329031.2000000002</v>
          </cell>
        </row>
        <row r="20">
          <cell r="B20">
            <v>21575</v>
          </cell>
          <cell r="C20" t="str">
            <v>SA 6 &amp; 8</v>
          </cell>
          <cell r="D20" t="str">
            <v>CHILDNET YOUTH &amp; FAM SVCS, INC.</v>
          </cell>
          <cell r="G20">
            <v>3164295.2</v>
          </cell>
          <cell r="I20">
            <v>0</v>
          </cell>
          <cell r="K20">
            <v>0</v>
          </cell>
          <cell r="L20">
            <v>0</v>
          </cell>
          <cell r="N20">
            <v>0</v>
          </cell>
          <cell r="O20">
            <v>0</v>
          </cell>
          <cell r="P20">
            <v>0</v>
          </cell>
          <cell r="R20">
            <v>0</v>
          </cell>
          <cell r="S20">
            <v>0</v>
          </cell>
          <cell r="T20">
            <v>0</v>
          </cell>
          <cell r="W20">
            <v>7651</v>
          </cell>
          <cell r="X20">
            <v>0</v>
          </cell>
          <cell r="Y20">
            <v>0</v>
          </cell>
          <cell r="Z20">
            <v>3707000</v>
          </cell>
          <cell r="AC20">
            <v>0</v>
          </cell>
          <cell r="AD20">
            <v>0</v>
          </cell>
          <cell r="AG20">
            <v>0</v>
          </cell>
          <cell r="AW20">
            <v>0</v>
          </cell>
          <cell r="AY20">
            <v>0</v>
          </cell>
          <cell r="AZ20">
            <v>6878946.2000000002</v>
          </cell>
        </row>
        <row r="21">
          <cell r="B21">
            <v>27635</v>
          </cell>
          <cell r="C21" t="str">
            <v>SA 6 &amp; 8</v>
          </cell>
          <cell r="D21" t="str">
            <v>DREW CHILD DEVELOPMENT CORPORATION</v>
          </cell>
          <cell r="G21">
            <v>441311.2</v>
          </cell>
          <cell r="I21">
            <v>0</v>
          </cell>
          <cell r="K21">
            <v>0</v>
          </cell>
          <cell r="L21">
            <v>0</v>
          </cell>
          <cell r="N21">
            <v>0</v>
          </cell>
          <cell r="O21">
            <v>0</v>
          </cell>
          <cell r="P21">
            <v>0</v>
          </cell>
          <cell r="R21">
            <v>0</v>
          </cell>
          <cell r="S21">
            <v>0</v>
          </cell>
          <cell r="T21">
            <v>0</v>
          </cell>
          <cell r="W21">
            <v>0</v>
          </cell>
          <cell r="X21">
            <v>0</v>
          </cell>
          <cell r="Y21">
            <v>0</v>
          </cell>
          <cell r="Z21">
            <v>517000</v>
          </cell>
          <cell r="AC21">
            <v>0</v>
          </cell>
          <cell r="AD21">
            <v>0</v>
          </cell>
          <cell r="AG21">
            <v>0</v>
          </cell>
          <cell r="AW21">
            <v>0</v>
          </cell>
          <cell r="AY21">
            <v>0</v>
          </cell>
          <cell r="AZ21">
            <v>958311.2</v>
          </cell>
        </row>
        <row r="22">
          <cell r="B22">
            <v>27492</v>
          </cell>
          <cell r="C22" t="str">
            <v>SA 6 &amp; 8</v>
          </cell>
          <cell r="D22" t="str">
            <v xml:space="preserve">FH &amp; HF TORRANCE I, LLC C/O HEALTH QUALITY MANAGEMENT </v>
          </cell>
          <cell r="F22">
            <v>0</v>
          </cell>
          <cell r="G22">
            <v>0</v>
          </cell>
          <cell r="H22">
            <v>0</v>
          </cell>
          <cell r="I22">
            <v>0</v>
          </cell>
          <cell r="K22">
            <v>0</v>
          </cell>
          <cell r="L22">
            <v>0</v>
          </cell>
          <cell r="N22">
            <v>0</v>
          </cell>
          <cell r="O22">
            <v>0</v>
          </cell>
          <cell r="P22">
            <v>0</v>
          </cell>
          <cell r="Q22">
            <v>0</v>
          </cell>
          <cell r="R22">
            <v>0</v>
          </cell>
          <cell r="S22">
            <v>0</v>
          </cell>
          <cell r="T22">
            <v>0</v>
          </cell>
          <cell r="U22">
            <v>0</v>
          </cell>
          <cell r="V22">
            <v>0</v>
          </cell>
          <cell r="W22">
            <v>138616</v>
          </cell>
          <cell r="X22">
            <v>0</v>
          </cell>
          <cell r="Y22">
            <v>0</v>
          </cell>
          <cell r="Z22">
            <v>0</v>
          </cell>
          <cell r="AA22">
            <v>0</v>
          </cell>
          <cell r="AB22">
            <v>0</v>
          </cell>
          <cell r="AC22">
            <v>0</v>
          </cell>
          <cell r="AD22">
            <v>0</v>
          </cell>
          <cell r="AE22">
            <v>0</v>
          </cell>
          <cell r="AF22">
            <v>0</v>
          </cell>
          <cell r="AG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Y22">
            <v>293892</v>
          </cell>
          <cell r="AZ22">
            <v>432508</v>
          </cell>
        </row>
        <row r="23">
          <cell r="B23">
            <v>23108</v>
          </cell>
          <cell r="C23" t="str">
            <v>SA 6 &amp; 8</v>
          </cell>
          <cell r="D23" t="str">
            <v xml:space="preserve">FOR THE CHILD, INC. </v>
          </cell>
          <cell r="G23">
            <v>425519.60000000003</v>
          </cell>
          <cell r="I23">
            <v>0</v>
          </cell>
          <cell r="K23">
            <v>0</v>
          </cell>
          <cell r="L23">
            <v>0</v>
          </cell>
          <cell r="N23">
            <v>0</v>
          </cell>
          <cell r="O23">
            <v>0</v>
          </cell>
          <cell r="P23">
            <v>0</v>
          </cell>
          <cell r="R23">
            <v>0</v>
          </cell>
          <cell r="S23">
            <v>0</v>
          </cell>
          <cell r="T23">
            <v>0</v>
          </cell>
          <cell r="W23">
            <v>9430</v>
          </cell>
          <cell r="X23">
            <v>0</v>
          </cell>
          <cell r="Y23">
            <v>0</v>
          </cell>
          <cell r="Z23">
            <v>498500</v>
          </cell>
          <cell r="AC23">
            <v>0</v>
          </cell>
          <cell r="AD23">
            <v>0</v>
          </cell>
          <cell r="AG23">
            <v>0</v>
          </cell>
          <cell r="AW23">
            <v>0</v>
          </cell>
          <cell r="AY23">
            <v>0</v>
          </cell>
          <cell r="AZ23">
            <v>933449.60000000009</v>
          </cell>
        </row>
        <row r="24">
          <cell r="B24">
            <v>23157</v>
          </cell>
          <cell r="C24" t="str">
            <v>SA 6 &amp; 8</v>
          </cell>
          <cell r="D24" t="str">
            <v>GUIDANCE CENTER, THE (GREATER LONG BEACH CHILD)</v>
          </cell>
          <cell r="G24">
            <v>3226175.2248</v>
          </cell>
          <cell r="I24">
            <v>216695</v>
          </cell>
          <cell r="K24">
            <v>0</v>
          </cell>
          <cell r="L24">
            <v>0</v>
          </cell>
          <cell r="N24">
            <v>0</v>
          </cell>
          <cell r="O24">
            <v>0</v>
          </cell>
          <cell r="P24">
            <v>0</v>
          </cell>
          <cell r="R24">
            <v>0</v>
          </cell>
          <cell r="S24">
            <v>169797</v>
          </cell>
          <cell r="T24">
            <v>200265</v>
          </cell>
          <cell r="W24">
            <v>90980</v>
          </cell>
          <cell r="X24">
            <v>0</v>
          </cell>
          <cell r="Y24">
            <v>0</v>
          </cell>
          <cell r="Z24">
            <v>3779493</v>
          </cell>
          <cell r="AC24">
            <v>0</v>
          </cell>
          <cell r="AD24">
            <v>0</v>
          </cell>
          <cell r="AG24">
            <v>0</v>
          </cell>
          <cell r="AW24">
            <v>0</v>
          </cell>
          <cell r="AY24">
            <v>0</v>
          </cell>
          <cell r="AZ24">
            <v>7683405.2248</v>
          </cell>
        </row>
        <row r="25">
          <cell r="B25">
            <v>23164</v>
          </cell>
          <cell r="C25" t="str">
            <v>SA 6 &amp; 8</v>
          </cell>
          <cell r="D25" t="str">
            <v>HEALTH VIEW INC  (HARBOR VIEW HOUSE)</v>
          </cell>
          <cell r="G25">
            <v>0</v>
          </cell>
          <cell r="I25">
            <v>0</v>
          </cell>
          <cell r="K25">
            <v>0</v>
          </cell>
          <cell r="L25">
            <v>0</v>
          </cell>
          <cell r="N25">
            <v>0</v>
          </cell>
          <cell r="O25">
            <v>0</v>
          </cell>
          <cell r="P25">
            <v>0</v>
          </cell>
          <cell r="R25">
            <v>0</v>
          </cell>
          <cell r="S25">
            <v>0</v>
          </cell>
          <cell r="T25">
            <v>0</v>
          </cell>
          <cell r="W25">
            <v>473895</v>
          </cell>
          <cell r="X25">
            <v>0</v>
          </cell>
          <cell r="Y25">
            <v>0</v>
          </cell>
          <cell r="Z25">
            <v>0</v>
          </cell>
          <cell r="AC25">
            <v>0</v>
          </cell>
          <cell r="AD25">
            <v>0</v>
          </cell>
          <cell r="AG25">
            <v>0</v>
          </cell>
          <cell r="AW25">
            <v>0</v>
          </cell>
          <cell r="AY25">
            <v>0</v>
          </cell>
          <cell r="AZ25">
            <v>473895</v>
          </cell>
        </row>
        <row r="26">
          <cell r="B26">
            <v>20966</v>
          </cell>
          <cell r="C26" t="str">
            <v>SA 6 &amp; 8</v>
          </cell>
          <cell r="D26" t="str">
            <v>HOMES FOR LIFE FOUNDATION</v>
          </cell>
          <cell r="G26">
            <v>117241.96</v>
          </cell>
          <cell r="I26">
            <v>0</v>
          </cell>
          <cell r="K26">
            <v>0</v>
          </cell>
          <cell r="L26">
            <v>0</v>
          </cell>
          <cell r="N26">
            <v>0</v>
          </cell>
          <cell r="O26">
            <v>0</v>
          </cell>
          <cell r="P26">
            <v>0</v>
          </cell>
          <cell r="R26">
            <v>0</v>
          </cell>
          <cell r="S26">
            <v>0</v>
          </cell>
          <cell r="T26">
            <v>0</v>
          </cell>
          <cell r="W26">
            <v>169743</v>
          </cell>
          <cell r="X26">
            <v>0</v>
          </cell>
          <cell r="Y26">
            <v>0</v>
          </cell>
          <cell r="Z26">
            <v>137350</v>
          </cell>
          <cell r="AC26">
            <v>0</v>
          </cell>
          <cell r="AD26">
            <v>0</v>
          </cell>
          <cell r="AG26">
            <v>0</v>
          </cell>
          <cell r="AW26">
            <v>0</v>
          </cell>
          <cell r="AY26">
            <v>0</v>
          </cell>
          <cell r="AZ26">
            <v>424334.96</v>
          </cell>
        </row>
        <row r="27">
          <cell r="B27">
            <v>23136</v>
          </cell>
          <cell r="C27" t="str">
            <v>SA 6 &amp; 8</v>
          </cell>
          <cell r="D27" t="str">
            <v xml:space="preserve">KEDREN COMMUNITY HEALTH CENTER, INC. DBA KEDREN </v>
          </cell>
          <cell r="G27">
            <v>2684017.16</v>
          </cell>
          <cell r="I27">
            <v>0</v>
          </cell>
          <cell r="K27">
            <v>383265</v>
          </cell>
          <cell r="L27">
            <v>150000</v>
          </cell>
          <cell r="N27">
            <v>40000</v>
          </cell>
          <cell r="O27">
            <v>0</v>
          </cell>
          <cell r="P27">
            <v>0</v>
          </cell>
          <cell r="R27">
            <v>0</v>
          </cell>
          <cell r="S27">
            <v>0</v>
          </cell>
          <cell r="T27">
            <v>37506.300000000003</v>
          </cell>
          <cell r="W27">
            <v>3183244</v>
          </cell>
          <cell r="X27">
            <v>150000</v>
          </cell>
          <cell r="Y27">
            <v>0</v>
          </cell>
          <cell r="Z27">
            <v>3144350</v>
          </cell>
          <cell r="AC27">
            <v>0</v>
          </cell>
          <cell r="AD27">
            <v>0</v>
          </cell>
          <cell r="AG27">
            <v>0</v>
          </cell>
          <cell r="AW27">
            <v>0</v>
          </cell>
          <cell r="AY27">
            <v>43997</v>
          </cell>
          <cell r="AZ27">
            <v>9816379.4600000009</v>
          </cell>
        </row>
        <row r="28">
          <cell r="B28">
            <v>23141</v>
          </cell>
          <cell r="C28" t="str">
            <v>SA 6 &amp; 8</v>
          </cell>
          <cell r="D28" t="str">
            <v>LOS ANGELES CHILD GUIDANCE CLINIC</v>
          </cell>
          <cell r="G28">
            <v>4364584.84</v>
          </cell>
          <cell r="I28">
            <v>0</v>
          </cell>
          <cell r="K28">
            <v>0</v>
          </cell>
          <cell r="L28">
            <v>0</v>
          </cell>
          <cell r="N28">
            <v>0</v>
          </cell>
          <cell r="O28">
            <v>0</v>
          </cell>
          <cell r="P28">
            <v>0</v>
          </cell>
          <cell r="R28">
            <v>0</v>
          </cell>
          <cell r="S28">
            <v>200172</v>
          </cell>
          <cell r="T28">
            <v>224445</v>
          </cell>
          <cell r="W28">
            <v>40000</v>
          </cell>
          <cell r="X28">
            <v>0</v>
          </cell>
          <cell r="Y28">
            <v>0</v>
          </cell>
          <cell r="Z28">
            <v>5113150</v>
          </cell>
          <cell r="AC28">
            <v>0</v>
          </cell>
          <cell r="AD28">
            <v>0</v>
          </cell>
          <cell r="AG28">
            <v>0</v>
          </cell>
          <cell r="AW28">
            <v>0</v>
          </cell>
          <cell r="AY28">
            <v>0</v>
          </cell>
          <cell r="AZ28">
            <v>9942351.8399999999</v>
          </cell>
        </row>
        <row r="29">
          <cell r="B29">
            <v>23146</v>
          </cell>
          <cell r="C29" t="str">
            <v>SA 6 &amp; 8</v>
          </cell>
          <cell r="D29" t="str">
            <v>NATIONAL MENTAL HEALTH ASSOCIATION OF GREATER LA</v>
          </cell>
          <cell r="G29">
            <v>321593.8</v>
          </cell>
          <cell r="I29">
            <v>0</v>
          </cell>
          <cell r="K29">
            <v>0</v>
          </cell>
          <cell r="L29">
            <v>2581001</v>
          </cell>
          <cell r="N29">
            <v>1000000</v>
          </cell>
          <cell r="O29">
            <v>0</v>
          </cell>
          <cell r="P29">
            <v>0</v>
          </cell>
          <cell r="R29">
            <v>348000</v>
          </cell>
          <cell r="S29">
            <v>0</v>
          </cell>
          <cell r="T29">
            <v>0</v>
          </cell>
          <cell r="W29">
            <v>266762</v>
          </cell>
          <cell r="X29">
            <v>2581001</v>
          </cell>
          <cell r="Y29">
            <v>35000</v>
          </cell>
          <cell r="Z29">
            <v>376750</v>
          </cell>
          <cell r="AC29">
            <v>0</v>
          </cell>
          <cell r="AD29">
            <v>35000</v>
          </cell>
          <cell r="AG29">
            <v>0</v>
          </cell>
          <cell r="AW29">
            <v>0</v>
          </cell>
          <cell r="AY29">
            <v>1830885</v>
          </cell>
          <cell r="AZ29">
            <v>9375992.8000000007</v>
          </cell>
        </row>
        <row r="30">
          <cell r="B30">
            <v>27520</v>
          </cell>
          <cell r="C30" t="str">
            <v>SA 6 &amp; 8</v>
          </cell>
          <cell r="D30" t="str">
            <v>PERSONAL INVOLVEMENT CENTER, INC.</v>
          </cell>
          <cell r="G30">
            <v>518988.79999999999</v>
          </cell>
          <cell r="I30">
            <v>0</v>
          </cell>
          <cell r="K30">
            <v>0</v>
          </cell>
          <cell r="L30">
            <v>0</v>
          </cell>
          <cell r="N30">
            <v>0</v>
          </cell>
          <cell r="O30">
            <v>0</v>
          </cell>
          <cell r="P30">
            <v>0</v>
          </cell>
          <cell r="R30">
            <v>0</v>
          </cell>
          <cell r="S30">
            <v>0</v>
          </cell>
          <cell r="T30">
            <v>0</v>
          </cell>
          <cell r="W30">
            <v>0</v>
          </cell>
          <cell r="X30">
            <v>0</v>
          </cell>
          <cell r="Y30">
            <v>0</v>
          </cell>
          <cell r="Z30">
            <v>608000</v>
          </cell>
          <cell r="AC30">
            <v>0</v>
          </cell>
          <cell r="AD30">
            <v>0</v>
          </cell>
          <cell r="AG30">
            <v>0</v>
          </cell>
          <cell r="AW30">
            <v>0</v>
          </cell>
          <cell r="AY30">
            <v>0</v>
          </cell>
          <cell r="AZ30">
            <v>1126988.8</v>
          </cell>
        </row>
        <row r="31">
          <cell r="B31">
            <v>18638</v>
          </cell>
          <cell r="C31" t="str">
            <v>SA 6 &amp; 8</v>
          </cell>
          <cell r="D31" t="str">
            <v>SHIELDS FOR FAMILY PROJECT, INC.</v>
          </cell>
          <cell r="G31">
            <v>1966785.7352</v>
          </cell>
          <cell r="I31">
            <v>0</v>
          </cell>
          <cell r="K31">
            <v>0</v>
          </cell>
          <cell r="L31">
            <v>0</v>
          </cell>
          <cell r="N31">
            <v>0</v>
          </cell>
          <cell r="O31">
            <v>0</v>
          </cell>
          <cell r="P31">
            <v>0</v>
          </cell>
          <cell r="R31">
            <v>0</v>
          </cell>
          <cell r="S31">
            <v>0</v>
          </cell>
          <cell r="T31">
            <v>23962.25</v>
          </cell>
          <cell r="W31">
            <v>221273</v>
          </cell>
          <cell r="X31">
            <v>0</v>
          </cell>
          <cell r="Y31">
            <v>0</v>
          </cell>
          <cell r="Z31">
            <v>2304107</v>
          </cell>
          <cell r="AC31">
            <v>0</v>
          </cell>
          <cell r="AD31">
            <v>0</v>
          </cell>
          <cell r="AG31">
            <v>0</v>
          </cell>
          <cell r="AW31">
            <v>0</v>
          </cell>
          <cell r="AY31">
            <v>0</v>
          </cell>
          <cell r="AZ31">
            <v>4516127.9852</v>
          </cell>
        </row>
        <row r="32">
          <cell r="B32">
            <v>23169</v>
          </cell>
          <cell r="C32" t="str">
            <v>SA 6 &amp; 8</v>
          </cell>
          <cell r="D32" t="str">
            <v>SOUTH BAY CHILDREN'S HEALTH CENTER ASSOCIATION</v>
          </cell>
          <cell r="G32">
            <v>260665.5392</v>
          </cell>
          <cell r="I32">
            <v>14647</v>
          </cell>
          <cell r="K32">
            <v>0</v>
          </cell>
          <cell r="L32">
            <v>0</v>
          </cell>
          <cell r="N32">
            <v>0</v>
          </cell>
          <cell r="O32">
            <v>0</v>
          </cell>
          <cell r="P32">
            <v>0</v>
          </cell>
          <cell r="R32">
            <v>0</v>
          </cell>
          <cell r="S32">
            <v>95144</v>
          </cell>
          <cell r="T32">
            <v>27961.05</v>
          </cell>
          <cell r="W32">
            <v>0</v>
          </cell>
          <cell r="X32">
            <v>0</v>
          </cell>
          <cell r="Y32">
            <v>0</v>
          </cell>
          <cell r="Z32">
            <v>305372</v>
          </cell>
          <cell r="AC32">
            <v>0</v>
          </cell>
          <cell r="AD32">
            <v>0</v>
          </cell>
          <cell r="AG32">
            <v>0</v>
          </cell>
          <cell r="AW32">
            <v>0</v>
          </cell>
          <cell r="AY32">
            <v>0</v>
          </cell>
          <cell r="AZ32">
            <v>703789.58920000005</v>
          </cell>
        </row>
        <row r="33">
          <cell r="B33">
            <v>18626</v>
          </cell>
          <cell r="C33" t="str">
            <v>SA 6 &amp; 8</v>
          </cell>
          <cell r="D33" t="str">
            <v>SOUTH CENTRAL HEALTH &amp; REHAB PROGRAM (SCHARP)</v>
          </cell>
          <cell r="G33">
            <v>532646.40000000002</v>
          </cell>
          <cell r="I33">
            <v>0</v>
          </cell>
          <cell r="K33">
            <v>838100</v>
          </cell>
          <cell r="L33">
            <v>975250</v>
          </cell>
          <cell r="N33">
            <v>0</v>
          </cell>
          <cell r="O33">
            <v>0</v>
          </cell>
          <cell r="P33">
            <v>0</v>
          </cell>
          <cell r="R33">
            <v>40000</v>
          </cell>
          <cell r="S33">
            <v>0</v>
          </cell>
          <cell r="T33">
            <v>22378.850000000002</v>
          </cell>
          <cell r="W33">
            <v>144669</v>
          </cell>
          <cell r="X33">
            <v>975250</v>
          </cell>
          <cell r="Y33">
            <v>0</v>
          </cell>
          <cell r="Z33">
            <v>624000</v>
          </cell>
          <cell r="AC33">
            <v>0</v>
          </cell>
          <cell r="AD33">
            <v>0</v>
          </cell>
          <cell r="AG33">
            <v>0</v>
          </cell>
          <cell r="AW33">
            <v>0</v>
          </cell>
          <cell r="AY33">
            <v>0</v>
          </cell>
          <cell r="AZ33">
            <v>4152294.25</v>
          </cell>
        </row>
        <row r="34">
          <cell r="B34">
            <v>21568</v>
          </cell>
          <cell r="C34" t="str">
            <v>SA 6 &amp; 8</v>
          </cell>
          <cell r="D34" t="str">
            <v>ST. FRANCIS MEDICAL CENTER-CHILDREN'S COUNSELING CTR</v>
          </cell>
          <cell r="G34">
            <v>853758.7696</v>
          </cell>
          <cell r="I34">
            <v>0</v>
          </cell>
          <cell r="K34">
            <v>0</v>
          </cell>
          <cell r="L34">
            <v>0</v>
          </cell>
          <cell r="N34">
            <v>0</v>
          </cell>
          <cell r="O34">
            <v>0</v>
          </cell>
          <cell r="P34">
            <v>0</v>
          </cell>
          <cell r="R34">
            <v>0</v>
          </cell>
          <cell r="S34">
            <v>0</v>
          </cell>
          <cell r="T34">
            <v>6500</v>
          </cell>
          <cell r="W34">
            <v>0</v>
          </cell>
          <cell r="X34">
            <v>0</v>
          </cell>
          <cell r="Y34">
            <v>0</v>
          </cell>
          <cell r="Z34">
            <v>1000186</v>
          </cell>
          <cell r="AC34">
            <v>0</v>
          </cell>
          <cell r="AD34">
            <v>0</v>
          </cell>
          <cell r="AG34">
            <v>0</v>
          </cell>
          <cell r="AW34">
            <v>0</v>
          </cell>
          <cell r="AY34">
            <v>0</v>
          </cell>
          <cell r="AZ34">
            <v>1860444.7696</v>
          </cell>
        </row>
        <row r="35">
          <cell r="B35">
            <v>23172</v>
          </cell>
          <cell r="C35" t="str">
            <v>SA 6 &amp; 8</v>
          </cell>
          <cell r="D35" t="str">
            <v>TELECARE CORP. (LA PAZ &amp; LA CASA MENTAL HEALTH CTR)</v>
          </cell>
          <cell r="G35">
            <v>39521.68</v>
          </cell>
          <cell r="I35">
            <v>0</v>
          </cell>
          <cell r="K35">
            <v>775208</v>
          </cell>
          <cell r="L35">
            <v>984565</v>
          </cell>
          <cell r="N35">
            <v>0</v>
          </cell>
          <cell r="O35">
            <v>0</v>
          </cell>
          <cell r="P35">
            <v>0</v>
          </cell>
          <cell r="R35">
            <v>0</v>
          </cell>
          <cell r="S35">
            <v>0</v>
          </cell>
          <cell r="T35">
            <v>0</v>
          </cell>
          <cell r="W35">
            <v>1057475</v>
          </cell>
          <cell r="X35">
            <v>984565</v>
          </cell>
          <cell r="Y35">
            <v>0</v>
          </cell>
          <cell r="Z35">
            <v>46300</v>
          </cell>
          <cell r="AC35">
            <v>0</v>
          </cell>
          <cell r="AD35">
            <v>0</v>
          </cell>
          <cell r="AG35">
            <v>0</v>
          </cell>
          <cell r="AW35">
            <v>0</v>
          </cell>
          <cell r="AY35">
            <v>0</v>
          </cell>
          <cell r="AZ35">
            <v>3887634.68</v>
          </cell>
        </row>
        <row r="36">
          <cell r="B36" t="str">
            <v>TBA</v>
          </cell>
          <cell r="C36" t="str">
            <v>SA 6 &amp; 8</v>
          </cell>
          <cell r="D36" t="str">
            <v>TESSIE CLEVELAND COMMUNITY SERVICES CORP.</v>
          </cell>
          <cell r="G36">
            <v>1368498.7756000001</v>
          </cell>
          <cell r="I36">
            <v>0</v>
          </cell>
          <cell r="K36">
            <v>0</v>
          </cell>
          <cell r="L36">
            <v>0</v>
          </cell>
          <cell r="N36">
            <v>0</v>
          </cell>
          <cell r="O36">
            <v>0</v>
          </cell>
          <cell r="P36">
            <v>0</v>
          </cell>
          <cell r="R36">
            <v>0</v>
          </cell>
          <cell r="S36">
            <v>0</v>
          </cell>
          <cell r="T36">
            <v>0</v>
          </cell>
          <cell r="W36">
            <v>13300</v>
          </cell>
          <cell r="X36">
            <v>0</v>
          </cell>
          <cell r="Y36">
            <v>0</v>
          </cell>
          <cell r="Z36">
            <v>1603208.5</v>
          </cell>
          <cell r="AC36">
            <v>0</v>
          </cell>
          <cell r="AD36">
            <v>0</v>
          </cell>
          <cell r="AG36">
            <v>0</v>
          </cell>
          <cell r="AW36">
            <v>0</v>
          </cell>
          <cell r="AY36">
            <v>0</v>
          </cell>
          <cell r="AZ36">
            <v>2985007.2756000003</v>
          </cell>
        </row>
        <row r="37">
          <cell r="B37">
            <v>23175</v>
          </cell>
          <cell r="C37" t="str">
            <v>SA 6 &amp; 8</v>
          </cell>
          <cell r="D37" t="str">
            <v>TRANSITIONAL LIVING CENTERS FOR LA COUNTY, INC.</v>
          </cell>
          <cell r="G37">
            <v>24242.240000000002</v>
          </cell>
          <cell r="I37">
            <v>0</v>
          </cell>
          <cell r="K37">
            <v>0</v>
          </cell>
          <cell r="L37">
            <v>0</v>
          </cell>
          <cell r="N37">
            <v>0</v>
          </cell>
          <cell r="O37">
            <v>0</v>
          </cell>
          <cell r="P37">
            <v>0</v>
          </cell>
          <cell r="R37">
            <v>0</v>
          </cell>
          <cell r="S37">
            <v>0</v>
          </cell>
          <cell r="T37">
            <v>0</v>
          </cell>
          <cell r="W37">
            <v>364324</v>
          </cell>
          <cell r="X37">
            <v>0</v>
          </cell>
          <cell r="Y37">
            <v>0</v>
          </cell>
          <cell r="Z37">
            <v>28400</v>
          </cell>
          <cell r="AC37">
            <v>0</v>
          </cell>
          <cell r="AD37">
            <v>0</v>
          </cell>
          <cell r="AG37">
            <v>0</v>
          </cell>
          <cell r="AW37">
            <v>0</v>
          </cell>
          <cell r="AY37">
            <v>558310</v>
          </cell>
          <cell r="AZ37">
            <v>975276.24</v>
          </cell>
        </row>
        <row r="38">
          <cell r="B38">
            <v>23179</v>
          </cell>
          <cell r="C38" t="str">
            <v>SA 6 &amp; 8</v>
          </cell>
          <cell r="D38" t="str">
            <v xml:space="preserve">WATTS LABOR COMMUNITY ACTION COMMITTEE (WLCAC) </v>
          </cell>
          <cell r="G38">
            <v>0</v>
          </cell>
          <cell r="I38">
            <v>0</v>
          </cell>
          <cell r="K38">
            <v>0</v>
          </cell>
          <cell r="L38">
            <v>0</v>
          </cell>
          <cell r="N38">
            <v>0</v>
          </cell>
          <cell r="O38">
            <v>0</v>
          </cell>
          <cell r="P38">
            <v>0</v>
          </cell>
          <cell r="R38">
            <v>0</v>
          </cell>
          <cell r="S38">
            <v>0</v>
          </cell>
          <cell r="T38">
            <v>0</v>
          </cell>
          <cell r="W38">
            <v>25707</v>
          </cell>
          <cell r="X38">
            <v>0</v>
          </cell>
          <cell r="Y38">
            <v>0</v>
          </cell>
          <cell r="Z38">
            <v>0</v>
          </cell>
          <cell r="AC38">
            <v>0</v>
          </cell>
          <cell r="AD38">
            <v>0</v>
          </cell>
          <cell r="AG38">
            <v>0</v>
          </cell>
          <cell r="AW38">
            <v>0</v>
          </cell>
          <cell r="AY38">
            <v>0</v>
          </cell>
          <cell r="AZ38">
            <v>25707</v>
          </cell>
        </row>
        <row r="39">
          <cell r="B39" t="str">
            <v>TBA</v>
          </cell>
          <cell r="C39" t="str">
            <v>SA 6 &amp; 8</v>
          </cell>
          <cell r="D39" t="str">
            <v>UNITED STATES VETERANS INITIATIVE</v>
          </cell>
          <cell r="G39">
            <v>0</v>
          </cell>
          <cell r="I39">
            <v>0</v>
          </cell>
          <cell r="K39">
            <v>0</v>
          </cell>
          <cell r="L39">
            <v>0</v>
          </cell>
          <cell r="N39">
            <v>124057</v>
          </cell>
          <cell r="O39">
            <v>0</v>
          </cell>
          <cell r="P39">
            <v>0</v>
          </cell>
          <cell r="R39">
            <v>0</v>
          </cell>
          <cell r="S39">
            <v>0</v>
          </cell>
          <cell r="T39">
            <v>0</v>
          </cell>
          <cell r="W39">
            <v>0</v>
          </cell>
          <cell r="X39">
            <v>0</v>
          </cell>
          <cell r="Y39">
            <v>0</v>
          </cell>
          <cell r="Z39">
            <v>0</v>
          </cell>
          <cell r="AC39">
            <v>0</v>
          </cell>
          <cell r="AD39">
            <v>0</v>
          </cell>
          <cell r="AG39">
            <v>0</v>
          </cell>
          <cell r="AW39">
            <v>0</v>
          </cell>
          <cell r="AY39">
            <v>0</v>
          </cell>
          <cell r="AZ39">
            <v>124057</v>
          </cell>
        </row>
        <row r="40">
          <cell r="D40" t="str">
            <v>Sub total:  SA 6 &amp; 8</v>
          </cell>
          <cell r="E40">
            <v>0</v>
          </cell>
          <cell r="F40">
            <v>0</v>
          </cell>
          <cell r="G40">
            <v>21128961.4844</v>
          </cell>
          <cell r="H40">
            <v>0</v>
          </cell>
          <cell r="I40">
            <v>231342</v>
          </cell>
          <cell r="K40">
            <v>1996573</v>
          </cell>
          <cell r="L40">
            <v>4690816</v>
          </cell>
          <cell r="M40">
            <v>25264613.150000002</v>
          </cell>
          <cell r="N40">
            <v>1164057</v>
          </cell>
          <cell r="O40">
            <v>472000</v>
          </cell>
          <cell r="P40">
            <v>0</v>
          </cell>
          <cell r="Q40">
            <v>0</v>
          </cell>
          <cell r="R40">
            <v>388000</v>
          </cell>
          <cell r="S40">
            <v>465113</v>
          </cell>
          <cell r="T40">
            <v>543018.44999999995</v>
          </cell>
          <cell r="U40">
            <v>0</v>
          </cell>
          <cell r="V40">
            <v>0</v>
          </cell>
          <cell r="W40">
            <v>7159896</v>
          </cell>
          <cell r="X40">
            <v>4690816</v>
          </cell>
          <cell r="Y40">
            <v>35000</v>
          </cell>
          <cell r="Z40">
            <v>24752766.5</v>
          </cell>
          <cell r="AA40">
            <v>0</v>
          </cell>
          <cell r="AB40">
            <v>0</v>
          </cell>
          <cell r="AC40">
            <v>0</v>
          </cell>
          <cell r="AD40">
            <v>35000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Y40">
            <v>2916784</v>
          </cell>
          <cell r="AZ40">
            <v>95934756.584399998</v>
          </cell>
        </row>
        <row r="41">
          <cell r="C41" t="str">
            <v>cgf</v>
          </cell>
          <cell r="G41">
            <v>3615018.6</v>
          </cell>
          <cell r="T41">
            <v>292394.54999999993</v>
          </cell>
          <cell r="W41">
            <v>7140900</v>
          </cell>
        </row>
        <row r="42">
          <cell r="C42" t="str">
            <v>ift/ab2034</v>
          </cell>
          <cell r="G42">
            <v>8784</v>
          </cell>
          <cell r="W42">
            <v>18996</v>
          </cell>
        </row>
        <row r="44">
          <cell r="B44">
            <v>27233</v>
          </cell>
          <cell r="C44" t="str">
            <v>SA 1 &amp; 3</v>
          </cell>
          <cell r="D44" t="str">
            <v>BIENVENIDOS CHILDREN'S CTR, INC.</v>
          </cell>
          <cell r="G44">
            <v>1304599.56</v>
          </cell>
          <cell r="I44">
            <v>0</v>
          </cell>
          <cell r="K44">
            <v>0</v>
          </cell>
          <cell r="L44">
            <v>0</v>
          </cell>
          <cell r="N44">
            <v>0</v>
          </cell>
          <cell r="O44">
            <v>0</v>
          </cell>
          <cell r="P44">
            <v>0</v>
          </cell>
          <cell r="R44">
            <v>0</v>
          </cell>
          <cell r="S44">
            <v>0</v>
          </cell>
          <cell r="T44">
            <v>780</v>
          </cell>
          <cell r="W44">
            <v>1286</v>
          </cell>
          <cell r="X44">
            <v>0</v>
          </cell>
          <cell r="Y44">
            <v>0</v>
          </cell>
          <cell r="Z44">
            <v>1528350</v>
          </cell>
          <cell r="AC44">
            <v>0</v>
          </cell>
          <cell r="AD44">
            <v>0</v>
          </cell>
          <cell r="AG44">
            <v>0</v>
          </cell>
          <cell r="AW44">
            <v>0</v>
          </cell>
          <cell r="AY44">
            <v>0</v>
          </cell>
          <cell r="AZ44">
            <v>2835015.56</v>
          </cell>
        </row>
        <row r="45">
          <cell r="B45">
            <v>23105</v>
          </cell>
          <cell r="C45" t="str">
            <v>SA 1 &amp; 3</v>
          </cell>
          <cell r="D45" t="str">
            <v>BRASWELL REHAB INST FOR DEV. OF GROWTH DBA BRIDGES</v>
          </cell>
          <cell r="G45">
            <v>230002.52000000002</v>
          </cell>
          <cell r="I45">
            <v>0</v>
          </cell>
          <cell r="K45">
            <v>0</v>
          </cell>
          <cell r="L45">
            <v>0</v>
          </cell>
          <cell r="N45">
            <v>0</v>
          </cell>
          <cell r="O45">
            <v>0</v>
          </cell>
          <cell r="P45">
            <v>0</v>
          </cell>
          <cell r="R45">
            <v>0</v>
          </cell>
          <cell r="S45">
            <v>0</v>
          </cell>
          <cell r="T45">
            <v>0</v>
          </cell>
          <cell r="W45">
            <v>509580</v>
          </cell>
          <cell r="X45">
            <v>0</v>
          </cell>
          <cell r="Y45">
            <v>0</v>
          </cell>
          <cell r="Z45">
            <v>269450</v>
          </cell>
          <cell r="AC45">
            <v>0</v>
          </cell>
          <cell r="AD45">
            <v>0</v>
          </cell>
          <cell r="AG45">
            <v>0</v>
          </cell>
          <cell r="AW45">
            <v>0</v>
          </cell>
          <cell r="AY45">
            <v>180241</v>
          </cell>
          <cell r="AZ45">
            <v>1189273.52</v>
          </cell>
        </row>
        <row r="46">
          <cell r="B46">
            <v>27634</v>
          </cell>
          <cell r="C46" t="str">
            <v>SA 1 &amp; 3</v>
          </cell>
          <cell r="D46" t="str">
            <v>CENTER FOR INTEGRATED FAMILY &amp; HLT SVC DBA THE FAMILY</v>
          </cell>
          <cell r="G46">
            <v>425092.8</v>
          </cell>
          <cell r="I46">
            <v>0</v>
          </cell>
          <cell r="K46">
            <v>0</v>
          </cell>
          <cell r="L46">
            <v>0</v>
          </cell>
          <cell r="N46">
            <v>0</v>
          </cell>
          <cell r="O46">
            <v>0</v>
          </cell>
          <cell r="P46">
            <v>0</v>
          </cell>
          <cell r="R46">
            <v>0</v>
          </cell>
          <cell r="S46">
            <v>0</v>
          </cell>
          <cell r="T46">
            <v>0</v>
          </cell>
          <cell r="W46">
            <v>0</v>
          </cell>
          <cell r="X46">
            <v>0</v>
          </cell>
          <cell r="Y46">
            <v>0</v>
          </cell>
          <cell r="Z46">
            <v>498000</v>
          </cell>
          <cell r="AC46">
            <v>0</v>
          </cell>
          <cell r="AD46">
            <v>0</v>
          </cell>
          <cell r="AG46">
            <v>0</v>
          </cell>
          <cell r="AW46">
            <v>0</v>
          </cell>
          <cell r="AY46">
            <v>0</v>
          </cell>
          <cell r="AZ46">
            <v>923092.8</v>
          </cell>
        </row>
        <row r="47">
          <cell r="B47">
            <v>27601</v>
          </cell>
          <cell r="C47" t="str">
            <v>SA 1 &amp; 3</v>
          </cell>
          <cell r="D47" t="str">
            <v>CHILDREN'S CENTER OF ANTELOPE VALLEY, THE</v>
          </cell>
          <cell r="G47">
            <v>511306.4</v>
          </cell>
          <cell r="I47">
            <v>0</v>
          </cell>
          <cell r="K47">
            <v>0</v>
          </cell>
          <cell r="L47">
            <v>0</v>
          </cell>
          <cell r="N47">
            <v>0</v>
          </cell>
          <cell r="O47">
            <v>0</v>
          </cell>
          <cell r="P47">
            <v>0</v>
          </cell>
          <cell r="R47">
            <v>0</v>
          </cell>
          <cell r="S47">
            <v>0</v>
          </cell>
          <cell r="T47">
            <v>0</v>
          </cell>
          <cell r="W47">
            <v>0</v>
          </cell>
          <cell r="X47">
            <v>0</v>
          </cell>
          <cell r="Y47">
            <v>0</v>
          </cell>
          <cell r="Z47">
            <v>599000</v>
          </cell>
          <cell r="AC47">
            <v>0</v>
          </cell>
          <cell r="AD47">
            <v>0</v>
          </cell>
          <cell r="AG47">
            <v>0</v>
          </cell>
          <cell r="AW47">
            <v>0</v>
          </cell>
          <cell r="AY47">
            <v>0</v>
          </cell>
          <cell r="AZ47">
            <v>1110306.3999999999</v>
          </cell>
        </row>
        <row r="48">
          <cell r="B48">
            <v>27502</v>
          </cell>
          <cell r="C48" t="str">
            <v>SA 1 &amp; 3</v>
          </cell>
          <cell r="D48" t="str">
            <v>CHILDREN'S CIRCLE, THE (CARING FOR CHILDREN &amp; FAMILIES WITH AIDS)</v>
          </cell>
          <cell r="G48">
            <v>447243.72000000003</v>
          </cell>
          <cell r="I48">
            <v>0</v>
          </cell>
          <cell r="K48">
            <v>0</v>
          </cell>
          <cell r="L48">
            <v>0</v>
          </cell>
          <cell r="N48">
            <v>0</v>
          </cell>
          <cell r="O48">
            <v>0</v>
          </cell>
          <cell r="P48">
            <v>0</v>
          </cell>
          <cell r="R48">
            <v>0</v>
          </cell>
          <cell r="S48">
            <v>0</v>
          </cell>
          <cell r="T48">
            <v>0</v>
          </cell>
          <cell r="W48">
            <v>0</v>
          </cell>
          <cell r="X48">
            <v>0</v>
          </cell>
          <cell r="Y48">
            <v>0</v>
          </cell>
          <cell r="Z48">
            <v>523950</v>
          </cell>
          <cell r="AC48">
            <v>0</v>
          </cell>
          <cell r="AD48">
            <v>0</v>
          </cell>
          <cell r="AG48">
            <v>0</v>
          </cell>
          <cell r="AW48">
            <v>0</v>
          </cell>
          <cell r="AY48">
            <v>0</v>
          </cell>
          <cell r="AZ48">
            <v>971193.72</v>
          </cell>
        </row>
        <row r="49">
          <cell r="B49">
            <v>21570</v>
          </cell>
          <cell r="C49" t="str">
            <v>SA 1 &amp; 3</v>
          </cell>
          <cell r="D49" t="str">
            <v>COUNSELING &amp; RESEARCH ASSO. INC., (MASADA HOMES)</v>
          </cell>
          <cell r="G49">
            <v>2939670.36</v>
          </cell>
          <cell r="I49">
            <v>0</v>
          </cell>
          <cell r="K49">
            <v>0</v>
          </cell>
          <cell r="L49">
            <v>0</v>
          </cell>
          <cell r="N49">
            <v>0</v>
          </cell>
          <cell r="O49">
            <v>0</v>
          </cell>
          <cell r="P49">
            <v>0</v>
          </cell>
          <cell r="R49">
            <v>0</v>
          </cell>
          <cell r="S49">
            <v>0</v>
          </cell>
          <cell r="T49">
            <v>4221.1000000000004</v>
          </cell>
          <cell r="W49">
            <v>5000</v>
          </cell>
          <cell r="X49">
            <v>0</v>
          </cell>
          <cell r="Y49">
            <v>0</v>
          </cell>
          <cell r="Z49">
            <v>3443850</v>
          </cell>
          <cell r="AC49">
            <v>0</v>
          </cell>
          <cell r="AD49">
            <v>0</v>
          </cell>
          <cell r="AG49">
            <v>0</v>
          </cell>
          <cell r="AW49">
            <v>0</v>
          </cell>
          <cell r="AY49">
            <v>0</v>
          </cell>
          <cell r="AZ49">
            <v>6392741.46</v>
          </cell>
        </row>
        <row r="50">
          <cell r="B50">
            <v>21574</v>
          </cell>
          <cell r="C50" t="str">
            <v>SA 1 &amp; 3</v>
          </cell>
          <cell r="D50" t="str">
            <v>D' VEAL CORPORATION DBA D'VEAL FAMILY AND YOUTH SVCS</v>
          </cell>
          <cell r="G50">
            <v>2172283.96</v>
          </cell>
          <cell r="I50">
            <v>0</v>
          </cell>
          <cell r="K50">
            <v>0</v>
          </cell>
          <cell r="L50">
            <v>0</v>
          </cell>
          <cell r="N50">
            <v>0</v>
          </cell>
          <cell r="O50">
            <v>0</v>
          </cell>
          <cell r="P50">
            <v>0</v>
          </cell>
          <cell r="R50">
            <v>0</v>
          </cell>
          <cell r="S50">
            <v>0</v>
          </cell>
          <cell r="T50">
            <v>0</v>
          </cell>
          <cell r="W50">
            <v>1000</v>
          </cell>
          <cell r="X50">
            <v>0</v>
          </cell>
          <cell r="Y50">
            <v>0</v>
          </cell>
          <cell r="Z50">
            <v>2544850</v>
          </cell>
          <cell r="AC50">
            <v>0</v>
          </cell>
          <cell r="AD50">
            <v>0</v>
          </cell>
          <cell r="AG50">
            <v>0</v>
          </cell>
          <cell r="AW50">
            <v>0</v>
          </cell>
          <cell r="AY50">
            <v>0</v>
          </cell>
          <cell r="AZ50">
            <v>4718133.96</v>
          </cell>
        </row>
        <row r="51">
          <cell r="B51">
            <v>27545</v>
          </cell>
          <cell r="C51" t="str">
            <v>SA 1 &amp; 3</v>
          </cell>
          <cell r="D51" t="str">
            <v>DAVID &amp; MARGARET HOME, INC.</v>
          </cell>
          <cell r="G51">
            <v>426800</v>
          </cell>
          <cell r="I51">
            <v>0</v>
          </cell>
          <cell r="K51">
            <v>0</v>
          </cell>
          <cell r="L51">
            <v>0</v>
          </cell>
          <cell r="N51">
            <v>0</v>
          </cell>
          <cell r="O51">
            <v>0</v>
          </cell>
          <cell r="P51">
            <v>0</v>
          </cell>
          <cell r="R51">
            <v>0</v>
          </cell>
          <cell r="S51">
            <v>0</v>
          </cell>
          <cell r="T51">
            <v>0</v>
          </cell>
          <cell r="W51">
            <v>0</v>
          </cell>
          <cell r="X51">
            <v>0</v>
          </cell>
          <cell r="Y51">
            <v>0</v>
          </cell>
          <cell r="Z51">
            <v>500000</v>
          </cell>
          <cell r="AC51">
            <v>0</v>
          </cell>
          <cell r="AD51">
            <v>0</v>
          </cell>
          <cell r="AG51">
            <v>0</v>
          </cell>
          <cell r="AW51">
            <v>0</v>
          </cell>
          <cell r="AY51">
            <v>0</v>
          </cell>
          <cell r="AZ51">
            <v>926800</v>
          </cell>
        </row>
        <row r="52">
          <cell r="B52">
            <v>23118</v>
          </cell>
          <cell r="C52" t="str">
            <v>SA 1 &amp; 3</v>
          </cell>
          <cell r="D52" t="str">
            <v>DUBNOFF CENTER FOR CHILD DEV &amp; EDU THERAPY, INC.</v>
          </cell>
          <cell r="G52">
            <v>616555.28</v>
          </cell>
          <cell r="I52">
            <v>126771</v>
          </cell>
          <cell r="K52">
            <v>0</v>
          </cell>
          <cell r="L52">
            <v>0</v>
          </cell>
          <cell r="N52">
            <v>0</v>
          </cell>
          <cell r="O52">
            <v>0</v>
          </cell>
          <cell r="P52">
            <v>0</v>
          </cell>
          <cell r="R52">
            <v>0</v>
          </cell>
          <cell r="S52">
            <v>154928</v>
          </cell>
          <cell r="T52">
            <v>30940</v>
          </cell>
          <cell r="W52">
            <v>5641</v>
          </cell>
          <cell r="X52">
            <v>0</v>
          </cell>
          <cell r="Y52">
            <v>0</v>
          </cell>
          <cell r="Z52">
            <v>722300</v>
          </cell>
          <cell r="AC52">
            <v>0</v>
          </cell>
          <cell r="AD52">
            <v>0</v>
          </cell>
          <cell r="AG52">
            <v>0</v>
          </cell>
          <cell r="AW52">
            <v>0</v>
          </cell>
          <cell r="AY52">
            <v>0</v>
          </cell>
          <cell r="AZ52">
            <v>1657135.28</v>
          </cell>
        </row>
        <row r="53">
          <cell r="B53">
            <v>21571</v>
          </cell>
          <cell r="C53" t="str">
            <v>SA 1 &amp; 3</v>
          </cell>
          <cell r="D53" t="str">
            <v>EASTFIELD MING QUONG (LOS ANGELES ORPHANS HOME SOCIETY)</v>
          </cell>
          <cell r="G53">
            <v>1339298.4000000001</v>
          </cell>
          <cell r="I53">
            <v>0</v>
          </cell>
          <cell r="K53">
            <v>0</v>
          </cell>
          <cell r="L53">
            <v>0</v>
          </cell>
          <cell r="N53">
            <v>0</v>
          </cell>
          <cell r="O53">
            <v>0</v>
          </cell>
          <cell r="P53">
            <v>0</v>
          </cell>
          <cell r="R53">
            <v>0</v>
          </cell>
          <cell r="S53">
            <v>0</v>
          </cell>
          <cell r="T53">
            <v>0</v>
          </cell>
          <cell r="W53">
            <v>20026</v>
          </cell>
          <cell r="X53">
            <v>0</v>
          </cell>
          <cell r="Y53">
            <v>0</v>
          </cell>
          <cell r="Z53">
            <v>1569000</v>
          </cell>
          <cell r="AC53">
            <v>0</v>
          </cell>
          <cell r="AD53">
            <v>0</v>
          </cell>
          <cell r="AG53">
            <v>0</v>
          </cell>
          <cell r="AW53">
            <v>0</v>
          </cell>
          <cell r="AY53">
            <v>0</v>
          </cell>
          <cell r="AZ53">
            <v>2928324.4000000004</v>
          </cell>
        </row>
        <row r="54">
          <cell r="B54">
            <v>27234</v>
          </cell>
          <cell r="C54" t="str">
            <v>SA 1 &amp; 3</v>
          </cell>
          <cell r="D54" t="str">
            <v>ETTIE LEE HOMES, INC.</v>
          </cell>
          <cell r="G54">
            <v>954324.8</v>
          </cell>
          <cell r="I54">
            <v>0</v>
          </cell>
          <cell r="K54">
            <v>0</v>
          </cell>
          <cell r="L54">
            <v>0</v>
          </cell>
          <cell r="N54">
            <v>0</v>
          </cell>
          <cell r="O54">
            <v>0</v>
          </cell>
          <cell r="P54">
            <v>0</v>
          </cell>
          <cell r="R54">
            <v>0</v>
          </cell>
          <cell r="S54">
            <v>0</v>
          </cell>
          <cell r="T54">
            <v>0</v>
          </cell>
          <cell r="W54">
            <v>45000</v>
          </cell>
          <cell r="X54">
            <v>0</v>
          </cell>
          <cell r="Y54">
            <v>0</v>
          </cell>
          <cell r="Z54">
            <v>1118000</v>
          </cell>
          <cell r="AC54">
            <v>0</v>
          </cell>
          <cell r="AD54">
            <v>0</v>
          </cell>
          <cell r="AG54">
            <v>0</v>
          </cell>
          <cell r="AW54">
            <v>0</v>
          </cell>
          <cell r="AY54">
            <v>0</v>
          </cell>
          <cell r="AZ54">
            <v>2117324.7999999998</v>
          </cell>
        </row>
        <row r="55">
          <cell r="B55">
            <v>18675</v>
          </cell>
          <cell r="C55" t="str">
            <v>SA 1 &amp; 3</v>
          </cell>
          <cell r="D55" t="str">
            <v>FIVE ACRES - THE BOYS &amp; GIRLS AID SOCIETY OF LA COUNTY</v>
          </cell>
          <cell r="G55">
            <v>4143652.2468000003</v>
          </cell>
          <cell r="I55">
            <v>0</v>
          </cell>
          <cell r="K55">
            <v>0</v>
          </cell>
          <cell r="L55">
            <v>0</v>
          </cell>
          <cell r="N55">
            <v>0</v>
          </cell>
          <cell r="O55">
            <v>0</v>
          </cell>
          <cell r="P55">
            <v>0</v>
          </cell>
          <cell r="R55">
            <v>0</v>
          </cell>
          <cell r="S55">
            <v>0</v>
          </cell>
          <cell r="T55">
            <v>0</v>
          </cell>
          <cell r="W55">
            <v>1000</v>
          </cell>
          <cell r="X55">
            <v>0</v>
          </cell>
          <cell r="Y55">
            <v>0</v>
          </cell>
          <cell r="Z55">
            <v>4854325.5</v>
          </cell>
          <cell r="AC55">
            <v>0</v>
          </cell>
          <cell r="AD55">
            <v>0</v>
          </cell>
          <cell r="AG55">
            <v>0</v>
          </cell>
          <cell r="AW55">
            <v>0</v>
          </cell>
          <cell r="AY55">
            <v>0</v>
          </cell>
          <cell r="AZ55">
            <v>8998977.7467999998</v>
          </cell>
        </row>
        <row r="56">
          <cell r="B56">
            <v>27627</v>
          </cell>
          <cell r="C56" t="str">
            <v>SA 1 &amp; 3</v>
          </cell>
          <cell r="D56" t="str">
            <v>FLORENCE CRITTENTON SERVICES OF ORANGE CTY, INC. DBA</v>
          </cell>
          <cell r="G56">
            <v>960300</v>
          </cell>
          <cell r="I56">
            <v>0</v>
          </cell>
          <cell r="K56">
            <v>0</v>
          </cell>
          <cell r="L56">
            <v>0</v>
          </cell>
          <cell r="N56">
            <v>0</v>
          </cell>
          <cell r="O56">
            <v>0</v>
          </cell>
          <cell r="P56">
            <v>0</v>
          </cell>
          <cell r="R56">
            <v>0</v>
          </cell>
          <cell r="S56">
            <v>0</v>
          </cell>
          <cell r="T56">
            <v>0</v>
          </cell>
          <cell r="W56">
            <v>0</v>
          </cell>
          <cell r="X56">
            <v>0</v>
          </cell>
          <cell r="Y56">
            <v>0</v>
          </cell>
          <cell r="Z56">
            <v>1125000</v>
          </cell>
          <cell r="AC56">
            <v>0</v>
          </cell>
          <cell r="AD56">
            <v>0</v>
          </cell>
          <cell r="AG56">
            <v>0</v>
          </cell>
          <cell r="AW56">
            <v>0</v>
          </cell>
          <cell r="AY56">
            <v>0</v>
          </cell>
          <cell r="AZ56">
            <v>2085300</v>
          </cell>
        </row>
        <row r="57">
          <cell r="B57">
            <v>18701</v>
          </cell>
          <cell r="C57" t="str">
            <v>SA 1 &amp; 3</v>
          </cell>
          <cell r="D57" t="str">
            <v>FOOTHILL FAMILY SERVICE</v>
          </cell>
          <cell r="G57">
            <v>2740482.8000000003</v>
          </cell>
          <cell r="I57">
            <v>80000</v>
          </cell>
          <cell r="K57">
            <v>0</v>
          </cell>
          <cell r="L57">
            <v>0</v>
          </cell>
          <cell r="N57">
            <v>0</v>
          </cell>
          <cell r="O57">
            <v>0</v>
          </cell>
          <cell r="P57">
            <v>0</v>
          </cell>
          <cell r="R57">
            <v>0</v>
          </cell>
          <cell r="S57">
            <v>0</v>
          </cell>
          <cell r="T57">
            <v>168987</v>
          </cell>
          <cell r="W57">
            <v>928</v>
          </cell>
          <cell r="X57">
            <v>0</v>
          </cell>
          <cell r="Y57">
            <v>0</v>
          </cell>
          <cell r="Z57">
            <v>3210500</v>
          </cell>
          <cell r="AC57">
            <v>0</v>
          </cell>
          <cell r="AD57">
            <v>0</v>
          </cell>
          <cell r="AG57">
            <v>0</v>
          </cell>
          <cell r="AW57">
            <v>0</v>
          </cell>
          <cell r="AY57">
            <v>0</v>
          </cell>
          <cell r="AZ57">
            <v>6200897.8000000007</v>
          </cell>
        </row>
        <row r="58">
          <cell r="B58">
            <v>27478</v>
          </cell>
          <cell r="C58" t="str">
            <v>SA 1 &amp; 3</v>
          </cell>
          <cell r="D58" t="str">
            <v>HERITAGE CLINIC &amp; THE COMMUNITY ASS. PRO. FOR SENIORS</v>
          </cell>
          <cell r="G58">
            <v>0</v>
          </cell>
          <cell r="I58">
            <v>0</v>
          </cell>
          <cell r="K58">
            <v>0</v>
          </cell>
          <cell r="L58">
            <v>0</v>
          </cell>
          <cell r="N58">
            <v>0</v>
          </cell>
          <cell r="O58">
            <v>0</v>
          </cell>
          <cell r="P58">
            <v>0</v>
          </cell>
          <cell r="R58">
            <v>0</v>
          </cell>
          <cell r="S58">
            <v>0</v>
          </cell>
          <cell r="T58">
            <v>0</v>
          </cell>
          <cell r="W58">
            <v>268960</v>
          </cell>
          <cell r="X58">
            <v>0</v>
          </cell>
          <cell r="Y58">
            <v>0</v>
          </cell>
          <cell r="Z58">
            <v>0</v>
          </cell>
          <cell r="AC58">
            <v>0</v>
          </cell>
          <cell r="AD58">
            <v>0</v>
          </cell>
          <cell r="AG58">
            <v>0</v>
          </cell>
          <cell r="AW58">
            <v>0</v>
          </cell>
          <cell r="AY58">
            <v>0</v>
          </cell>
          <cell r="AZ58">
            <v>268960</v>
          </cell>
        </row>
        <row r="59">
          <cell r="B59">
            <v>23135</v>
          </cell>
          <cell r="C59" t="str">
            <v>SA 1 &amp; 3</v>
          </cell>
          <cell r="D59" t="str">
            <v>HILLSIDES FORMERLY CHURCH HOME FOR CHILDREN OF THE</v>
          </cell>
          <cell r="G59">
            <v>3008513.2</v>
          </cell>
          <cell r="I59">
            <v>40000</v>
          </cell>
          <cell r="K59">
            <v>0</v>
          </cell>
          <cell r="L59">
            <v>0</v>
          </cell>
          <cell r="N59">
            <v>0</v>
          </cell>
          <cell r="O59">
            <v>0</v>
          </cell>
          <cell r="P59">
            <v>0</v>
          </cell>
          <cell r="R59">
            <v>0</v>
          </cell>
          <cell r="S59">
            <v>0</v>
          </cell>
          <cell r="T59">
            <v>137070.70000000001</v>
          </cell>
          <cell r="W59">
            <v>9198</v>
          </cell>
          <cell r="X59">
            <v>0</v>
          </cell>
          <cell r="Y59">
            <v>0</v>
          </cell>
          <cell r="Z59">
            <v>3524500</v>
          </cell>
          <cell r="AC59">
            <v>0</v>
          </cell>
          <cell r="AD59">
            <v>0</v>
          </cell>
          <cell r="AG59">
            <v>0</v>
          </cell>
          <cell r="AW59">
            <v>0</v>
          </cell>
          <cell r="AY59">
            <v>0</v>
          </cell>
          <cell r="AZ59">
            <v>6719281.9000000004</v>
          </cell>
        </row>
        <row r="60">
          <cell r="B60">
            <v>27614</v>
          </cell>
          <cell r="C60" t="str">
            <v>SA 1 &amp; 3</v>
          </cell>
          <cell r="D60" t="str">
            <v>INSTITUTE FOR APPLIED BEHAVIOR ANALYSIS, A PSY. CORP.</v>
          </cell>
          <cell r="G60">
            <v>42680</v>
          </cell>
          <cell r="I60">
            <v>0</v>
          </cell>
          <cell r="K60">
            <v>0</v>
          </cell>
          <cell r="L60">
            <v>0</v>
          </cell>
          <cell r="N60">
            <v>0</v>
          </cell>
          <cell r="O60">
            <v>0</v>
          </cell>
          <cell r="P60">
            <v>0</v>
          </cell>
          <cell r="R60">
            <v>0</v>
          </cell>
          <cell r="S60">
            <v>0</v>
          </cell>
          <cell r="T60">
            <v>0</v>
          </cell>
          <cell r="W60">
            <v>0</v>
          </cell>
          <cell r="X60">
            <v>0</v>
          </cell>
          <cell r="Y60">
            <v>0</v>
          </cell>
          <cell r="Z60">
            <v>50000</v>
          </cell>
          <cell r="AC60">
            <v>0</v>
          </cell>
          <cell r="AD60">
            <v>0</v>
          </cell>
          <cell r="AG60">
            <v>0</v>
          </cell>
          <cell r="AW60">
            <v>0</v>
          </cell>
          <cell r="AY60">
            <v>0</v>
          </cell>
          <cell r="AZ60">
            <v>92680</v>
          </cell>
        </row>
        <row r="61">
          <cell r="B61">
            <v>23186</v>
          </cell>
          <cell r="C61" t="str">
            <v>SA 1 &amp; 3</v>
          </cell>
          <cell r="D61" t="str">
            <v>INSTITUTE FOR THE REDESIGN OF LEARNING (ALMANSOR)</v>
          </cell>
          <cell r="G61">
            <v>2429815.08</v>
          </cell>
          <cell r="I61">
            <v>125000</v>
          </cell>
          <cell r="K61">
            <v>0</v>
          </cell>
          <cell r="L61">
            <v>0</v>
          </cell>
          <cell r="N61">
            <v>0</v>
          </cell>
          <cell r="O61">
            <v>0</v>
          </cell>
          <cell r="P61">
            <v>0</v>
          </cell>
          <cell r="R61">
            <v>0</v>
          </cell>
          <cell r="S61">
            <v>135485</v>
          </cell>
          <cell r="T61">
            <v>171450.5</v>
          </cell>
          <cell r="W61">
            <v>0</v>
          </cell>
          <cell r="X61">
            <v>0</v>
          </cell>
          <cell r="Y61">
            <v>0</v>
          </cell>
          <cell r="Z61">
            <v>2846550</v>
          </cell>
          <cell r="AC61">
            <v>0</v>
          </cell>
          <cell r="AD61">
            <v>0</v>
          </cell>
          <cell r="AG61">
            <v>0</v>
          </cell>
          <cell r="AW61">
            <v>0</v>
          </cell>
          <cell r="AY61">
            <v>0</v>
          </cell>
          <cell r="AZ61">
            <v>5708300.5800000001</v>
          </cell>
        </row>
        <row r="62">
          <cell r="B62">
            <v>27637</v>
          </cell>
          <cell r="C62" t="str">
            <v>SA 1 &amp; 3</v>
          </cell>
          <cell r="D62" t="str">
            <v>KIDS FIRST FOUNDATION (MID VALLEY YOUTH CTR / HELICON)</v>
          </cell>
          <cell r="G62">
            <v>640200</v>
          </cell>
          <cell r="I62">
            <v>0</v>
          </cell>
          <cell r="K62">
            <v>0</v>
          </cell>
          <cell r="L62">
            <v>0</v>
          </cell>
          <cell r="N62">
            <v>0</v>
          </cell>
          <cell r="O62">
            <v>0</v>
          </cell>
          <cell r="P62">
            <v>0</v>
          </cell>
          <cell r="R62">
            <v>0</v>
          </cell>
          <cell r="S62">
            <v>0</v>
          </cell>
          <cell r="T62">
            <v>0</v>
          </cell>
          <cell r="W62">
            <v>0</v>
          </cell>
          <cell r="X62">
            <v>0</v>
          </cell>
          <cell r="Y62">
            <v>0</v>
          </cell>
          <cell r="Z62">
            <v>750000</v>
          </cell>
          <cell r="AC62">
            <v>0</v>
          </cell>
          <cell r="AD62">
            <v>0</v>
          </cell>
          <cell r="AG62">
            <v>0</v>
          </cell>
          <cell r="AW62">
            <v>0</v>
          </cell>
          <cell r="AY62">
            <v>0</v>
          </cell>
          <cell r="AZ62">
            <v>1390200</v>
          </cell>
        </row>
        <row r="63">
          <cell r="B63">
            <v>27543</v>
          </cell>
          <cell r="C63" t="str">
            <v>SA 1 &amp; 3</v>
          </cell>
          <cell r="D63" t="str">
            <v>LEROY HAYNES CTR FOR CHILDREN &amp; FAMILY SVCS, INC.</v>
          </cell>
          <cell r="G63">
            <v>1047281.8400000001</v>
          </cell>
          <cell r="I63">
            <v>0</v>
          </cell>
          <cell r="K63">
            <v>0</v>
          </cell>
          <cell r="L63">
            <v>0</v>
          </cell>
          <cell r="N63">
            <v>0</v>
          </cell>
          <cell r="O63">
            <v>0</v>
          </cell>
          <cell r="P63">
            <v>0</v>
          </cell>
          <cell r="R63">
            <v>0</v>
          </cell>
          <cell r="S63">
            <v>0</v>
          </cell>
          <cell r="T63">
            <v>0</v>
          </cell>
          <cell r="W63">
            <v>0</v>
          </cell>
          <cell r="X63">
            <v>0</v>
          </cell>
          <cell r="Y63">
            <v>0</v>
          </cell>
          <cell r="Z63">
            <v>1226900</v>
          </cell>
          <cell r="AC63">
            <v>0</v>
          </cell>
          <cell r="AD63">
            <v>0</v>
          </cell>
          <cell r="AG63">
            <v>0</v>
          </cell>
          <cell r="AW63">
            <v>0</v>
          </cell>
          <cell r="AY63">
            <v>0</v>
          </cell>
          <cell r="AZ63">
            <v>2274181.84</v>
          </cell>
        </row>
        <row r="64">
          <cell r="B64">
            <v>20470</v>
          </cell>
          <cell r="C64" t="str">
            <v>SA 1 &amp; 3</v>
          </cell>
          <cell r="D64" t="str">
            <v>LOS ANGELES UNIFIED SCHOOL DISTRICT (97TH SCHOOL)</v>
          </cell>
          <cell r="G64">
            <v>923795</v>
          </cell>
          <cell r="I64">
            <v>0</v>
          </cell>
          <cell r="K64">
            <v>0</v>
          </cell>
          <cell r="L64">
            <v>0</v>
          </cell>
          <cell r="N64">
            <v>0</v>
          </cell>
          <cell r="O64">
            <v>0</v>
          </cell>
          <cell r="P64">
            <v>0</v>
          </cell>
          <cell r="R64">
            <v>0</v>
          </cell>
          <cell r="S64">
            <v>0</v>
          </cell>
          <cell r="T64">
            <v>197774</v>
          </cell>
          <cell r="W64">
            <v>62770</v>
          </cell>
          <cell r="X64">
            <v>0</v>
          </cell>
          <cell r="Y64">
            <v>0</v>
          </cell>
          <cell r="Z64">
            <v>1082450</v>
          </cell>
          <cell r="AC64">
            <v>0</v>
          </cell>
          <cell r="AD64">
            <v>0</v>
          </cell>
          <cell r="AG64">
            <v>0</v>
          </cell>
          <cell r="AW64">
            <v>0</v>
          </cell>
          <cell r="AY64">
            <v>0</v>
          </cell>
          <cell r="AZ64">
            <v>2266789</v>
          </cell>
        </row>
        <row r="65">
          <cell r="B65">
            <v>27507</v>
          </cell>
          <cell r="C65" t="str">
            <v>SA 1 &amp; 3</v>
          </cell>
          <cell r="D65" t="str">
            <v>MARYVALE</v>
          </cell>
          <cell r="G65">
            <v>1009808.8</v>
          </cell>
          <cell r="I65">
            <v>0</v>
          </cell>
          <cell r="K65">
            <v>0</v>
          </cell>
          <cell r="L65">
            <v>0</v>
          </cell>
          <cell r="N65">
            <v>0</v>
          </cell>
          <cell r="O65">
            <v>0</v>
          </cell>
          <cell r="P65">
            <v>0</v>
          </cell>
          <cell r="R65">
            <v>0</v>
          </cell>
          <cell r="S65">
            <v>0</v>
          </cell>
          <cell r="T65">
            <v>0</v>
          </cell>
          <cell r="W65">
            <v>0</v>
          </cell>
          <cell r="X65">
            <v>0</v>
          </cell>
          <cell r="Y65">
            <v>0</v>
          </cell>
          <cell r="Z65">
            <v>1183000</v>
          </cell>
          <cell r="AC65">
            <v>0</v>
          </cell>
          <cell r="AD65">
            <v>0</v>
          </cell>
          <cell r="AG65">
            <v>0</v>
          </cell>
          <cell r="AW65">
            <v>0</v>
          </cell>
          <cell r="AY65">
            <v>0</v>
          </cell>
          <cell r="AZ65">
            <v>2192808.7999999998</v>
          </cell>
        </row>
        <row r="66">
          <cell r="B66">
            <v>27495</v>
          </cell>
          <cell r="C66" t="str">
            <v>SA 1 &amp; 3</v>
          </cell>
          <cell r="D66" t="str">
            <v>MCKINLEY CHILDREN'S CENTER, INC.</v>
          </cell>
          <cell r="G66">
            <v>1175834</v>
          </cell>
          <cell r="I66">
            <v>0</v>
          </cell>
          <cell r="K66">
            <v>0</v>
          </cell>
          <cell r="L66">
            <v>0</v>
          </cell>
          <cell r="N66">
            <v>0</v>
          </cell>
          <cell r="O66">
            <v>0</v>
          </cell>
          <cell r="P66">
            <v>0</v>
          </cell>
          <cell r="R66">
            <v>0</v>
          </cell>
          <cell r="S66">
            <v>0</v>
          </cell>
          <cell r="T66">
            <v>0</v>
          </cell>
          <cell r="W66">
            <v>29780</v>
          </cell>
          <cell r="X66">
            <v>0</v>
          </cell>
          <cell r="Y66">
            <v>0</v>
          </cell>
          <cell r="Z66">
            <v>1377500</v>
          </cell>
          <cell r="AC66">
            <v>0</v>
          </cell>
          <cell r="AD66">
            <v>0</v>
          </cell>
          <cell r="AG66">
            <v>0</v>
          </cell>
          <cell r="AW66">
            <v>0</v>
          </cell>
          <cell r="AY66">
            <v>0</v>
          </cell>
          <cell r="AZ66">
            <v>2583114</v>
          </cell>
        </row>
        <row r="67">
          <cell r="B67">
            <v>18664</v>
          </cell>
          <cell r="C67" t="str">
            <v>SA 1 &amp; 3</v>
          </cell>
          <cell r="D67" t="str">
            <v>OLIVE CREST TREATMENT CENTERS, INC. (OLIVE CREST)</v>
          </cell>
          <cell r="G67">
            <v>405886.8</v>
          </cell>
          <cell r="I67">
            <v>0</v>
          </cell>
          <cell r="K67">
            <v>0</v>
          </cell>
          <cell r="L67">
            <v>0</v>
          </cell>
          <cell r="N67">
            <v>0</v>
          </cell>
          <cell r="O67">
            <v>0</v>
          </cell>
          <cell r="P67">
            <v>0</v>
          </cell>
          <cell r="R67">
            <v>0</v>
          </cell>
          <cell r="S67">
            <v>0</v>
          </cell>
          <cell r="T67">
            <v>0</v>
          </cell>
          <cell r="W67">
            <v>1231</v>
          </cell>
          <cell r="X67">
            <v>0</v>
          </cell>
          <cell r="Y67">
            <v>0</v>
          </cell>
          <cell r="Z67">
            <v>475500</v>
          </cell>
          <cell r="AC67">
            <v>0</v>
          </cell>
          <cell r="AD67">
            <v>0</v>
          </cell>
          <cell r="AG67">
            <v>0</v>
          </cell>
          <cell r="AW67">
            <v>0</v>
          </cell>
          <cell r="AY67">
            <v>0</v>
          </cell>
          <cell r="AZ67">
            <v>882617.8</v>
          </cell>
        </row>
        <row r="68">
          <cell r="B68">
            <v>21569</v>
          </cell>
          <cell r="C68" t="str">
            <v>SA 1 &amp; 3</v>
          </cell>
          <cell r="D68" t="str">
            <v xml:space="preserve">OPTIMIST BOYS' HOME &amp; RANCH INC. (OPTIMIST YOUTH HOMES) </v>
          </cell>
          <cell r="G68">
            <v>1971133.12</v>
          </cell>
          <cell r="I68">
            <v>0</v>
          </cell>
          <cell r="K68">
            <v>0</v>
          </cell>
          <cell r="L68">
            <v>0</v>
          </cell>
          <cell r="N68">
            <v>0</v>
          </cell>
          <cell r="O68">
            <v>0</v>
          </cell>
          <cell r="P68">
            <v>0</v>
          </cell>
          <cell r="R68">
            <v>0</v>
          </cell>
          <cell r="S68">
            <v>0</v>
          </cell>
          <cell r="T68">
            <v>0</v>
          </cell>
          <cell r="W68">
            <v>10000</v>
          </cell>
          <cell r="X68">
            <v>0</v>
          </cell>
          <cell r="Y68">
            <v>0</v>
          </cell>
          <cell r="Z68">
            <v>2309200</v>
          </cell>
          <cell r="AC68">
            <v>0</v>
          </cell>
          <cell r="AD68">
            <v>0</v>
          </cell>
          <cell r="AG68">
            <v>0</v>
          </cell>
          <cell r="AW68">
            <v>0</v>
          </cell>
          <cell r="AY68">
            <v>0</v>
          </cell>
          <cell r="AZ68">
            <v>4290333.12</v>
          </cell>
        </row>
        <row r="69">
          <cell r="B69">
            <v>23153</v>
          </cell>
          <cell r="C69" t="str">
            <v>SA 1 &amp; 3</v>
          </cell>
          <cell r="D69" t="str">
            <v xml:space="preserve">PACIFIC CLINICS </v>
          </cell>
          <cell r="G69">
            <v>11719202.439999999</v>
          </cell>
          <cell r="I69">
            <v>100000</v>
          </cell>
          <cell r="K69">
            <v>660112</v>
          </cell>
          <cell r="L69">
            <v>513070</v>
          </cell>
          <cell r="N69">
            <v>80000</v>
          </cell>
          <cell r="O69">
            <v>0</v>
          </cell>
          <cell r="P69">
            <v>0</v>
          </cell>
          <cell r="R69">
            <v>25000</v>
          </cell>
          <cell r="S69">
            <v>700000</v>
          </cell>
          <cell r="T69">
            <v>937528.15</v>
          </cell>
          <cell r="W69">
            <v>6545348</v>
          </cell>
          <cell r="X69">
            <v>513070</v>
          </cell>
          <cell r="Y69">
            <v>0</v>
          </cell>
          <cell r="Z69">
            <v>13729150</v>
          </cell>
          <cell r="AC69">
            <v>0</v>
          </cell>
          <cell r="AD69">
            <v>0</v>
          </cell>
          <cell r="AG69">
            <v>0</v>
          </cell>
          <cell r="AW69">
            <v>260000</v>
          </cell>
          <cell r="AY69">
            <v>38423</v>
          </cell>
          <cell r="AZ69">
            <v>35820903.590000004</v>
          </cell>
        </row>
        <row r="70">
          <cell r="B70">
            <v>27518</v>
          </cell>
          <cell r="C70" t="str">
            <v>SA 1 &amp; 3</v>
          </cell>
          <cell r="D70" t="str">
            <v>PACIFIC LODGE YOUTH SERVICE</v>
          </cell>
          <cell r="G70">
            <v>640200</v>
          </cell>
          <cell r="I70">
            <v>0</v>
          </cell>
          <cell r="K70">
            <v>0</v>
          </cell>
          <cell r="L70">
            <v>0</v>
          </cell>
          <cell r="N70">
            <v>0</v>
          </cell>
          <cell r="O70">
            <v>0</v>
          </cell>
          <cell r="P70">
            <v>0</v>
          </cell>
          <cell r="R70">
            <v>0</v>
          </cell>
          <cell r="S70">
            <v>0</v>
          </cell>
          <cell r="T70">
            <v>0</v>
          </cell>
          <cell r="W70">
            <v>0</v>
          </cell>
          <cell r="X70">
            <v>0</v>
          </cell>
          <cell r="Y70">
            <v>0</v>
          </cell>
          <cell r="Z70">
            <v>750000</v>
          </cell>
          <cell r="AC70">
            <v>0</v>
          </cell>
          <cell r="AD70">
            <v>0</v>
          </cell>
          <cell r="AG70">
            <v>0</v>
          </cell>
          <cell r="AW70">
            <v>0</v>
          </cell>
          <cell r="AY70">
            <v>0</v>
          </cell>
          <cell r="AZ70">
            <v>1390200</v>
          </cell>
        </row>
        <row r="71">
          <cell r="B71">
            <v>27542</v>
          </cell>
          <cell r="C71" t="str">
            <v>SA 1 &amp; 3</v>
          </cell>
          <cell r="D71" t="str">
            <v>PASADENA UNIFIED SCHOOL DISTRICT</v>
          </cell>
          <cell r="G71">
            <v>853600</v>
          </cell>
          <cell r="I71">
            <v>100000</v>
          </cell>
          <cell r="K71">
            <v>0</v>
          </cell>
          <cell r="L71">
            <v>0</v>
          </cell>
          <cell r="N71">
            <v>0</v>
          </cell>
          <cell r="O71">
            <v>0</v>
          </cell>
          <cell r="P71">
            <v>0</v>
          </cell>
          <cell r="R71">
            <v>0</v>
          </cell>
          <cell r="S71">
            <v>0</v>
          </cell>
          <cell r="T71">
            <v>18723.900000000001</v>
          </cell>
          <cell r="W71">
            <v>0</v>
          </cell>
          <cell r="X71">
            <v>0</v>
          </cell>
          <cell r="Y71">
            <v>0</v>
          </cell>
          <cell r="Z71">
            <v>1000000</v>
          </cell>
          <cell r="AC71">
            <v>0</v>
          </cell>
          <cell r="AD71">
            <v>0</v>
          </cell>
          <cell r="AG71">
            <v>0</v>
          </cell>
          <cell r="AW71">
            <v>0</v>
          </cell>
          <cell r="AY71">
            <v>0</v>
          </cell>
          <cell r="AZ71">
            <v>1972323.9</v>
          </cell>
        </row>
        <row r="72">
          <cell r="B72">
            <v>23149</v>
          </cell>
          <cell r="C72" t="str">
            <v>SA 1 &amp; 3</v>
          </cell>
          <cell r="D72" t="str">
            <v xml:space="preserve">PENNY LANE CENTERS (NATIONAL FOUNDATION TREATMENT) </v>
          </cell>
          <cell r="G72">
            <v>5006278.6400000006</v>
          </cell>
          <cell r="I72">
            <v>175000</v>
          </cell>
          <cell r="K72">
            <v>0</v>
          </cell>
          <cell r="L72">
            <v>0</v>
          </cell>
          <cell r="N72">
            <v>0</v>
          </cell>
          <cell r="O72">
            <v>0</v>
          </cell>
          <cell r="P72">
            <v>0</v>
          </cell>
          <cell r="R72">
            <v>0</v>
          </cell>
          <cell r="S72">
            <v>6934</v>
          </cell>
          <cell r="T72">
            <v>170378</v>
          </cell>
          <cell r="W72">
            <v>36400</v>
          </cell>
          <cell r="X72">
            <v>0</v>
          </cell>
          <cell r="Y72">
            <v>0</v>
          </cell>
          <cell r="Z72">
            <v>5864900</v>
          </cell>
          <cell r="AC72">
            <v>0</v>
          </cell>
          <cell r="AD72">
            <v>0</v>
          </cell>
          <cell r="AG72">
            <v>0</v>
          </cell>
          <cell r="AW72">
            <v>0</v>
          </cell>
          <cell r="AY72">
            <v>0</v>
          </cell>
          <cell r="AZ72">
            <v>11259890.640000001</v>
          </cell>
        </row>
        <row r="73">
          <cell r="B73">
            <v>21573</v>
          </cell>
          <cell r="C73" t="str">
            <v>SA 1 &amp; 3</v>
          </cell>
          <cell r="D73" t="str">
            <v>PHOENIX HOUSES OF LOS ANGELES, INC.</v>
          </cell>
          <cell r="G73">
            <v>789153.20000000007</v>
          </cell>
          <cell r="I73">
            <v>0</v>
          </cell>
          <cell r="K73">
            <v>0</v>
          </cell>
          <cell r="L73">
            <v>0</v>
          </cell>
          <cell r="N73">
            <v>0</v>
          </cell>
          <cell r="O73">
            <v>0</v>
          </cell>
          <cell r="P73">
            <v>0</v>
          </cell>
          <cell r="R73">
            <v>0</v>
          </cell>
          <cell r="S73">
            <v>0</v>
          </cell>
          <cell r="T73">
            <v>3628.9500000000003</v>
          </cell>
          <cell r="W73">
            <v>8000</v>
          </cell>
          <cell r="X73">
            <v>0</v>
          </cell>
          <cell r="Y73">
            <v>0</v>
          </cell>
          <cell r="Z73">
            <v>924500</v>
          </cell>
          <cell r="AC73">
            <v>0</v>
          </cell>
          <cell r="AD73">
            <v>0</v>
          </cell>
          <cell r="AG73">
            <v>0</v>
          </cell>
          <cell r="AW73">
            <v>0</v>
          </cell>
          <cell r="AY73">
            <v>0</v>
          </cell>
          <cell r="AZ73">
            <v>1725282.15</v>
          </cell>
        </row>
        <row r="74">
          <cell r="B74">
            <v>27210</v>
          </cell>
          <cell r="C74" t="str">
            <v>SA 1 &amp; 3</v>
          </cell>
          <cell r="D74" t="str">
            <v>PROTOTYPES</v>
          </cell>
          <cell r="G74">
            <v>338793.84</v>
          </cell>
          <cell r="I74">
            <v>0</v>
          </cell>
          <cell r="K74">
            <v>0</v>
          </cell>
          <cell r="L74">
            <v>0</v>
          </cell>
          <cell r="N74">
            <v>0</v>
          </cell>
          <cell r="O74">
            <v>0</v>
          </cell>
          <cell r="P74">
            <v>0</v>
          </cell>
          <cell r="R74">
            <v>0</v>
          </cell>
          <cell r="S74">
            <v>0</v>
          </cell>
          <cell r="T74">
            <v>0</v>
          </cell>
          <cell r="W74">
            <v>791624</v>
          </cell>
          <cell r="X74">
            <v>0</v>
          </cell>
          <cell r="Y74">
            <v>0</v>
          </cell>
          <cell r="Z74">
            <v>396900</v>
          </cell>
          <cell r="AC74">
            <v>0</v>
          </cell>
          <cell r="AD74">
            <v>0</v>
          </cell>
          <cell r="AG74">
            <v>0</v>
          </cell>
          <cell r="AW74">
            <v>0</v>
          </cell>
          <cell r="AY74">
            <v>0</v>
          </cell>
          <cell r="AZ74">
            <v>1527317.84</v>
          </cell>
        </row>
        <row r="75">
          <cell r="B75">
            <v>27236</v>
          </cell>
          <cell r="C75" t="str">
            <v>SA 1 &amp; 3</v>
          </cell>
          <cell r="D75" t="str">
            <v>ROSEMARY CHILDREN'S SERVICES</v>
          </cell>
          <cell r="G75">
            <v>714036.4</v>
          </cell>
          <cell r="I75">
            <v>0</v>
          </cell>
          <cell r="K75">
            <v>0</v>
          </cell>
          <cell r="L75">
            <v>0</v>
          </cell>
          <cell r="N75">
            <v>0</v>
          </cell>
          <cell r="O75">
            <v>0</v>
          </cell>
          <cell r="P75">
            <v>0</v>
          </cell>
          <cell r="R75">
            <v>0</v>
          </cell>
          <cell r="S75">
            <v>0</v>
          </cell>
          <cell r="T75">
            <v>0</v>
          </cell>
          <cell r="W75">
            <v>5000</v>
          </cell>
          <cell r="X75">
            <v>0</v>
          </cell>
          <cell r="Y75">
            <v>0</v>
          </cell>
          <cell r="Z75">
            <v>836500</v>
          </cell>
          <cell r="AC75">
            <v>0</v>
          </cell>
          <cell r="AD75">
            <v>0</v>
          </cell>
          <cell r="AG75">
            <v>0</v>
          </cell>
          <cell r="AW75">
            <v>0</v>
          </cell>
          <cell r="AY75">
            <v>0</v>
          </cell>
          <cell r="AZ75">
            <v>1555536.4</v>
          </cell>
        </row>
        <row r="76">
          <cell r="B76">
            <v>18665</v>
          </cell>
          <cell r="C76" t="str">
            <v>SA 1 &amp; 3</v>
          </cell>
          <cell r="D76" t="str">
            <v xml:space="preserve">SAN GABRIEL CHILDREN'S CTR, INC. (RESEARCH &amp; TREATMENT </v>
          </cell>
          <cell r="G76">
            <v>791714</v>
          </cell>
          <cell r="I76">
            <v>186994</v>
          </cell>
          <cell r="K76">
            <v>0</v>
          </cell>
          <cell r="L76">
            <v>0</v>
          </cell>
          <cell r="N76">
            <v>0</v>
          </cell>
          <cell r="O76">
            <v>0</v>
          </cell>
          <cell r="P76">
            <v>0</v>
          </cell>
          <cell r="R76">
            <v>0</v>
          </cell>
          <cell r="S76">
            <v>0</v>
          </cell>
          <cell r="T76">
            <v>0</v>
          </cell>
          <cell r="W76">
            <v>0</v>
          </cell>
          <cell r="X76">
            <v>0</v>
          </cell>
          <cell r="Y76">
            <v>0</v>
          </cell>
          <cell r="Z76">
            <v>927500</v>
          </cell>
          <cell r="AC76">
            <v>0</v>
          </cell>
          <cell r="AD76">
            <v>0</v>
          </cell>
          <cell r="AG76">
            <v>0</v>
          </cell>
          <cell r="AW76">
            <v>0</v>
          </cell>
          <cell r="AY76">
            <v>0</v>
          </cell>
          <cell r="AZ76">
            <v>1906208</v>
          </cell>
        </row>
        <row r="77">
          <cell r="B77">
            <v>27522</v>
          </cell>
          <cell r="C77" t="str">
            <v>SA 1 &amp; 3</v>
          </cell>
          <cell r="D77" t="str">
            <v>SERENITY INFANT CARE HOMES, INC.</v>
          </cell>
          <cell r="G77">
            <v>354244</v>
          </cell>
          <cell r="I77">
            <v>0</v>
          </cell>
          <cell r="K77">
            <v>0</v>
          </cell>
          <cell r="L77">
            <v>0</v>
          </cell>
          <cell r="N77">
            <v>0</v>
          </cell>
          <cell r="O77">
            <v>0</v>
          </cell>
          <cell r="P77">
            <v>0</v>
          </cell>
          <cell r="R77">
            <v>0</v>
          </cell>
          <cell r="S77">
            <v>0</v>
          </cell>
          <cell r="T77">
            <v>0</v>
          </cell>
          <cell r="W77">
            <v>0</v>
          </cell>
          <cell r="X77">
            <v>0</v>
          </cell>
          <cell r="Y77">
            <v>0</v>
          </cell>
          <cell r="Z77">
            <v>415000</v>
          </cell>
          <cell r="AC77">
            <v>0</v>
          </cell>
          <cell r="AD77">
            <v>0</v>
          </cell>
          <cell r="AG77">
            <v>0</v>
          </cell>
          <cell r="AW77">
            <v>0</v>
          </cell>
          <cell r="AY77">
            <v>0</v>
          </cell>
          <cell r="AZ77">
            <v>769244</v>
          </cell>
        </row>
        <row r="78">
          <cell r="B78">
            <v>23168</v>
          </cell>
          <cell r="C78" t="str">
            <v>SA 1 &amp; 3</v>
          </cell>
          <cell r="D78" t="str">
            <v>SOCIAL MODEL RECOVERY SYSTEMS, INC.(THE RIVER COMM)</v>
          </cell>
          <cell r="G78">
            <v>90524.28</v>
          </cell>
          <cell r="I78">
            <v>0</v>
          </cell>
          <cell r="K78">
            <v>0</v>
          </cell>
          <cell r="L78">
            <v>0</v>
          </cell>
          <cell r="N78">
            <v>0</v>
          </cell>
          <cell r="O78">
            <v>0</v>
          </cell>
          <cell r="P78">
            <v>0</v>
          </cell>
          <cell r="R78">
            <v>0</v>
          </cell>
          <cell r="S78">
            <v>0</v>
          </cell>
          <cell r="T78">
            <v>0</v>
          </cell>
          <cell r="W78">
            <v>800226</v>
          </cell>
          <cell r="X78">
            <v>0</v>
          </cell>
          <cell r="Y78">
            <v>0</v>
          </cell>
          <cell r="Z78">
            <v>106050</v>
          </cell>
          <cell r="AC78">
            <v>0</v>
          </cell>
          <cell r="AD78">
            <v>0</v>
          </cell>
          <cell r="AG78">
            <v>0</v>
          </cell>
          <cell r="AW78">
            <v>0</v>
          </cell>
          <cell r="AY78">
            <v>0</v>
          </cell>
          <cell r="AZ78">
            <v>996800.28</v>
          </cell>
        </row>
        <row r="79">
          <cell r="B79">
            <v>27523</v>
          </cell>
          <cell r="C79" t="str">
            <v>SA 1 &amp; 3</v>
          </cell>
          <cell r="D79" t="str">
            <v xml:space="preserve">ST. ANNE'S </v>
          </cell>
          <cell r="G79">
            <v>613567.68000000005</v>
          </cell>
          <cell r="I79">
            <v>0</v>
          </cell>
          <cell r="K79">
            <v>0</v>
          </cell>
          <cell r="L79">
            <v>0</v>
          </cell>
          <cell r="N79">
            <v>0</v>
          </cell>
          <cell r="O79">
            <v>0</v>
          </cell>
          <cell r="P79">
            <v>0</v>
          </cell>
          <cell r="R79">
            <v>0</v>
          </cell>
          <cell r="S79">
            <v>0</v>
          </cell>
          <cell r="T79">
            <v>0</v>
          </cell>
          <cell r="W79">
            <v>0</v>
          </cell>
          <cell r="X79">
            <v>0</v>
          </cell>
          <cell r="Y79">
            <v>0</v>
          </cell>
          <cell r="Z79">
            <v>718800</v>
          </cell>
          <cell r="AC79">
            <v>0</v>
          </cell>
          <cell r="AD79">
            <v>0</v>
          </cell>
          <cell r="AG79">
            <v>0</v>
          </cell>
          <cell r="AW79">
            <v>0</v>
          </cell>
          <cell r="AY79">
            <v>0</v>
          </cell>
          <cell r="AZ79">
            <v>1332367.6800000002</v>
          </cell>
        </row>
        <row r="80">
          <cell r="B80">
            <v>18631</v>
          </cell>
          <cell r="C80" t="str">
            <v>SA 1 &amp; 3</v>
          </cell>
          <cell r="D80" t="str">
            <v>STAR VIEW ADOLESCENT CENTER, INC. (PHF)</v>
          </cell>
          <cell r="G80">
            <v>7673010.4000000004</v>
          </cell>
          <cell r="I80">
            <v>207244</v>
          </cell>
          <cell r="K80">
            <v>0</v>
          </cell>
          <cell r="L80">
            <v>0</v>
          </cell>
          <cell r="N80">
            <v>40000</v>
          </cell>
          <cell r="O80">
            <v>0</v>
          </cell>
          <cell r="P80">
            <v>0</v>
          </cell>
          <cell r="R80">
            <v>0</v>
          </cell>
          <cell r="S80">
            <v>0</v>
          </cell>
          <cell r="T80">
            <v>0</v>
          </cell>
          <cell r="W80">
            <v>20000</v>
          </cell>
          <cell r="X80">
            <v>0</v>
          </cell>
          <cell r="Y80">
            <v>0</v>
          </cell>
          <cell r="Z80">
            <v>8989000</v>
          </cell>
          <cell r="AC80">
            <v>0</v>
          </cell>
          <cell r="AD80">
            <v>0</v>
          </cell>
          <cell r="AG80">
            <v>0</v>
          </cell>
          <cell r="AW80">
            <v>0</v>
          </cell>
          <cell r="AY80">
            <v>0</v>
          </cell>
          <cell r="AZ80">
            <v>16929254.399999999</v>
          </cell>
        </row>
        <row r="81">
          <cell r="B81">
            <v>20961</v>
          </cell>
          <cell r="C81" t="str">
            <v>SA 1 &amp; 3</v>
          </cell>
          <cell r="D81" t="str">
            <v>SUNBRIDGE HARBOR VIEW REHAB CTR, INC. (HARBOR VIEW)</v>
          </cell>
          <cell r="G81">
            <v>1762702.7792</v>
          </cell>
          <cell r="I81">
            <v>0</v>
          </cell>
          <cell r="K81">
            <v>0</v>
          </cell>
          <cell r="L81">
            <v>0</v>
          </cell>
          <cell r="N81">
            <v>0</v>
          </cell>
          <cell r="O81">
            <v>0</v>
          </cell>
          <cell r="P81">
            <v>0</v>
          </cell>
          <cell r="R81">
            <v>0</v>
          </cell>
          <cell r="S81">
            <v>50193</v>
          </cell>
          <cell r="T81">
            <v>7540</v>
          </cell>
          <cell r="W81">
            <v>0</v>
          </cell>
          <cell r="X81">
            <v>0</v>
          </cell>
          <cell r="Y81">
            <v>0</v>
          </cell>
          <cell r="Z81">
            <v>2065022</v>
          </cell>
          <cell r="AC81">
            <v>0</v>
          </cell>
          <cell r="AD81">
            <v>0</v>
          </cell>
          <cell r="AG81">
            <v>0</v>
          </cell>
          <cell r="AW81">
            <v>0</v>
          </cell>
          <cell r="AY81">
            <v>0</v>
          </cell>
          <cell r="AZ81">
            <v>3885457.7791999998</v>
          </cell>
        </row>
        <row r="82">
          <cell r="B82">
            <v>27524</v>
          </cell>
          <cell r="C82" t="str">
            <v>SA 1 &amp; 3</v>
          </cell>
          <cell r="D82" t="str">
            <v>TOBINWORLD</v>
          </cell>
          <cell r="G82">
            <v>425946.4</v>
          </cell>
          <cell r="I82">
            <v>0</v>
          </cell>
          <cell r="K82">
            <v>0</v>
          </cell>
          <cell r="L82">
            <v>0</v>
          </cell>
          <cell r="N82">
            <v>0</v>
          </cell>
          <cell r="O82">
            <v>0</v>
          </cell>
          <cell r="P82">
            <v>0</v>
          </cell>
          <cell r="R82">
            <v>0</v>
          </cell>
          <cell r="S82">
            <v>0</v>
          </cell>
          <cell r="T82">
            <v>0</v>
          </cell>
          <cell r="W82">
            <v>0</v>
          </cell>
          <cell r="X82">
            <v>0</v>
          </cell>
          <cell r="Y82">
            <v>0</v>
          </cell>
          <cell r="Z82">
            <v>499000</v>
          </cell>
          <cell r="AC82">
            <v>0</v>
          </cell>
          <cell r="AD82">
            <v>0</v>
          </cell>
          <cell r="AG82">
            <v>0</v>
          </cell>
          <cell r="AW82">
            <v>0</v>
          </cell>
          <cell r="AY82">
            <v>0</v>
          </cell>
          <cell r="AZ82">
            <v>924946.4</v>
          </cell>
        </row>
        <row r="83">
          <cell r="B83">
            <v>27525</v>
          </cell>
          <cell r="C83" t="str">
            <v>SA 1 &amp; 3</v>
          </cell>
          <cell r="D83" t="str">
            <v>TRINITY EL MONTE - TRINITY CHILDREN &amp; FAMILY SVCS</v>
          </cell>
          <cell r="G83">
            <v>426800</v>
          </cell>
          <cell r="I83">
            <v>0</v>
          </cell>
          <cell r="K83">
            <v>0</v>
          </cell>
          <cell r="L83">
            <v>0</v>
          </cell>
          <cell r="N83">
            <v>0</v>
          </cell>
          <cell r="O83">
            <v>0</v>
          </cell>
          <cell r="P83">
            <v>0</v>
          </cell>
          <cell r="R83">
            <v>0</v>
          </cell>
          <cell r="S83">
            <v>0</v>
          </cell>
          <cell r="T83">
            <v>0</v>
          </cell>
          <cell r="W83">
            <v>0</v>
          </cell>
          <cell r="X83">
            <v>0</v>
          </cell>
          <cell r="Y83">
            <v>0</v>
          </cell>
          <cell r="Z83">
            <v>500000</v>
          </cell>
          <cell r="AC83">
            <v>0</v>
          </cell>
          <cell r="AD83">
            <v>0</v>
          </cell>
          <cell r="AG83">
            <v>0</v>
          </cell>
          <cell r="AW83">
            <v>0</v>
          </cell>
          <cell r="AY83">
            <v>0</v>
          </cell>
          <cell r="AZ83">
            <v>926800</v>
          </cell>
        </row>
        <row r="84">
          <cell r="B84">
            <v>27490</v>
          </cell>
          <cell r="C84" t="str">
            <v>SA 1 &amp; 3</v>
          </cell>
          <cell r="D84" t="str">
            <v>UCLA TIES FOR ADOPTION (THE REGENTS)</v>
          </cell>
          <cell r="G84">
            <v>733669.20000000007</v>
          </cell>
          <cell r="I84">
            <v>0</v>
          </cell>
          <cell r="K84">
            <v>0</v>
          </cell>
          <cell r="L84">
            <v>0</v>
          </cell>
          <cell r="N84">
            <v>0</v>
          </cell>
          <cell r="O84">
            <v>0</v>
          </cell>
          <cell r="P84">
            <v>0</v>
          </cell>
          <cell r="R84">
            <v>0</v>
          </cell>
          <cell r="S84">
            <v>0</v>
          </cell>
          <cell r="T84">
            <v>0</v>
          </cell>
          <cell r="W84">
            <v>7559</v>
          </cell>
          <cell r="X84">
            <v>0</v>
          </cell>
          <cell r="Y84">
            <v>0</v>
          </cell>
          <cell r="Z84">
            <v>859500</v>
          </cell>
          <cell r="AC84">
            <v>0</v>
          </cell>
          <cell r="AD84">
            <v>0</v>
          </cell>
          <cell r="AG84">
            <v>0</v>
          </cell>
          <cell r="AW84">
            <v>0</v>
          </cell>
          <cell r="AY84">
            <v>0</v>
          </cell>
          <cell r="AZ84">
            <v>1600728.2000000002</v>
          </cell>
        </row>
        <row r="85">
          <cell r="D85" t="str">
            <v>Sub total:  SA 1 &amp; 3</v>
          </cell>
          <cell r="E85">
            <v>0</v>
          </cell>
          <cell r="F85">
            <v>0</v>
          </cell>
          <cell r="G85">
            <v>64800003.94600001</v>
          </cell>
          <cell r="H85">
            <v>0</v>
          </cell>
          <cell r="I85">
            <v>1141009</v>
          </cell>
          <cell r="K85">
            <v>660112</v>
          </cell>
          <cell r="L85">
            <v>513070</v>
          </cell>
          <cell r="M85">
            <v>24558050.766000003</v>
          </cell>
          <cell r="N85">
            <v>120000</v>
          </cell>
          <cell r="O85">
            <v>0</v>
          </cell>
          <cell r="P85">
            <v>0</v>
          </cell>
          <cell r="Q85">
            <v>0</v>
          </cell>
          <cell r="R85">
            <v>25000</v>
          </cell>
          <cell r="S85">
            <v>1047540</v>
          </cell>
          <cell r="T85">
            <v>1849022.3</v>
          </cell>
          <cell r="U85">
            <v>0</v>
          </cell>
          <cell r="V85">
            <v>0</v>
          </cell>
          <cell r="W85">
            <v>9185557</v>
          </cell>
          <cell r="X85">
            <v>513070</v>
          </cell>
          <cell r="Y85">
            <v>0</v>
          </cell>
          <cell r="Z85">
            <v>75913997.5</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260000</v>
          </cell>
          <cell r="AY85">
            <v>255264</v>
          </cell>
          <cell r="AZ85">
            <v>180841696.51200002</v>
          </cell>
        </row>
        <row r="86">
          <cell r="C86" t="str">
            <v>cgf</v>
          </cell>
          <cell r="G86">
            <v>10955075.766000001</v>
          </cell>
          <cell r="T86">
            <v>889175</v>
          </cell>
          <cell r="W86">
            <v>9122900</v>
          </cell>
        </row>
        <row r="87">
          <cell r="C87" t="str">
            <v>ift</v>
          </cell>
          <cell r="G87">
            <v>1003290.2</v>
          </cell>
          <cell r="X87">
            <v>513050</v>
          </cell>
        </row>
        <row r="89">
          <cell r="B89">
            <v>23106</v>
          </cell>
          <cell r="C89" t="str">
            <v>SA 2 &amp; 5</v>
          </cell>
          <cell r="D89" t="str">
            <v>ALCOTT CENTER FOR MH  SERVICES(Beverlywood)</v>
          </cell>
          <cell r="G89">
            <v>10755.36</v>
          </cell>
          <cell r="I89">
            <v>0</v>
          </cell>
          <cell r="K89">
            <v>0</v>
          </cell>
          <cell r="L89">
            <v>0</v>
          </cell>
          <cell r="N89">
            <v>0</v>
          </cell>
          <cell r="O89">
            <v>0</v>
          </cell>
          <cell r="P89">
            <v>0</v>
          </cell>
          <cell r="R89">
            <v>0</v>
          </cell>
          <cell r="S89">
            <v>0</v>
          </cell>
          <cell r="T89">
            <v>0</v>
          </cell>
          <cell r="W89">
            <v>601655</v>
          </cell>
          <cell r="X89">
            <v>0</v>
          </cell>
          <cell r="Y89">
            <v>0</v>
          </cell>
          <cell r="Z89">
            <v>12600</v>
          </cell>
          <cell r="AC89">
            <v>0</v>
          </cell>
          <cell r="AD89">
            <v>0</v>
          </cell>
          <cell r="AG89">
            <v>0</v>
          </cell>
          <cell r="AW89">
            <v>0</v>
          </cell>
          <cell r="AY89">
            <v>0</v>
          </cell>
          <cell r="AZ89">
            <v>625010.36</v>
          </cell>
        </row>
        <row r="90">
          <cell r="B90">
            <v>23166</v>
          </cell>
          <cell r="C90" t="str">
            <v>SA 2 &amp; 5</v>
          </cell>
          <cell r="D90" t="str">
            <v>CENTER FOR HEALTHY AGING DBA SENIOR HEALTH &amp; PEER</v>
          </cell>
          <cell r="G90">
            <v>0</v>
          </cell>
          <cell r="I90">
            <v>0</v>
          </cell>
          <cell r="K90">
            <v>0</v>
          </cell>
          <cell r="L90">
            <v>0</v>
          </cell>
          <cell r="N90">
            <v>0</v>
          </cell>
          <cell r="O90">
            <v>0</v>
          </cell>
          <cell r="P90">
            <v>0</v>
          </cell>
          <cell r="R90">
            <v>0</v>
          </cell>
          <cell r="S90">
            <v>0</v>
          </cell>
          <cell r="T90">
            <v>0</v>
          </cell>
          <cell r="W90">
            <v>140586</v>
          </cell>
          <cell r="X90">
            <v>0</v>
          </cell>
          <cell r="Y90">
            <v>0</v>
          </cell>
          <cell r="Z90">
            <v>0</v>
          </cell>
          <cell r="AC90">
            <v>0</v>
          </cell>
          <cell r="AD90">
            <v>0</v>
          </cell>
          <cell r="AG90">
            <v>0</v>
          </cell>
          <cell r="AW90">
            <v>0</v>
          </cell>
          <cell r="AY90">
            <v>0</v>
          </cell>
          <cell r="AZ90">
            <v>140586</v>
          </cell>
        </row>
        <row r="91">
          <cell r="B91">
            <v>23165</v>
          </cell>
          <cell r="C91" t="str">
            <v>SA 2 &amp; 5</v>
          </cell>
          <cell r="D91" t="str">
            <v>CHILD &amp; FAMILY CENTER (SANTA CLARITA CHILD &amp; FAMILY)</v>
          </cell>
          <cell r="G91">
            <v>1663239.6</v>
          </cell>
          <cell r="I91">
            <v>1153775</v>
          </cell>
          <cell r="K91">
            <v>0</v>
          </cell>
          <cell r="L91">
            <v>0</v>
          </cell>
          <cell r="N91">
            <v>0</v>
          </cell>
          <cell r="O91">
            <v>0</v>
          </cell>
          <cell r="P91">
            <v>0</v>
          </cell>
          <cell r="R91">
            <v>0</v>
          </cell>
          <cell r="S91">
            <v>378624</v>
          </cell>
          <cell r="T91">
            <v>185775.85</v>
          </cell>
          <cell r="W91">
            <v>104796</v>
          </cell>
          <cell r="X91">
            <v>0</v>
          </cell>
          <cell r="Y91">
            <v>0</v>
          </cell>
          <cell r="Z91">
            <v>1948500</v>
          </cell>
          <cell r="AC91">
            <v>0</v>
          </cell>
          <cell r="AD91">
            <v>0</v>
          </cell>
          <cell r="AG91">
            <v>0</v>
          </cell>
          <cell r="AW91">
            <v>91657</v>
          </cell>
          <cell r="AY91">
            <v>0</v>
          </cell>
          <cell r="AZ91">
            <v>5526367.4500000002</v>
          </cell>
        </row>
        <row r="92">
          <cell r="B92">
            <v>23162</v>
          </cell>
          <cell r="C92" t="str">
            <v>SA 2 &amp; 5</v>
          </cell>
          <cell r="D92" t="str">
            <v>CHILD AND FAMILY GUIDANCE CENTER (SFV)</v>
          </cell>
          <cell r="G92">
            <v>6204263.5600000005</v>
          </cell>
          <cell r="I92">
            <v>728312</v>
          </cell>
          <cell r="K92">
            <v>0</v>
          </cell>
          <cell r="L92">
            <v>0</v>
          </cell>
          <cell r="N92">
            <v>0</v>
          </cell>
          <cell r="O92">
            <v>0</v>
          </cell>
          <cell r="P92">
            <v>0</v>
          </cell>
          <cell r="R92">
            <v>0</v>
          </cell>
          <cell r="S92">
            <v>520737</v>
          </cell>
          <cell r="T92">
            <v>727013.3</v>
          </cell>
          <cell r="W92">
            <v>18728</v>
          </cell>
          <cell r="X92">
            <v>0</v>
          </cell>
          <cell r="Y92">
            <v>0</v>
          </cell>
          <cell r="Z92">
            <v>7268350</v>
          </cell>
          <cell r="AC92">
            <v>0</v>
          </cell>
          <cell r="AD92">
            <v>0</v>
          </cell>
          <cell r="AG92">
            <v>0</v>
          </cell>
          <cell r="AW92">
            <v>75000</v>
          </cell>
          <cell r="AY92">
            <v>0</v>
          </cell>
          <cell r="AZ92">
            <v>15542403.859999999</v>
          </cell>
        </row>
        <row r="93">
          <cell r="B93">
            <v>27508</v>
          </cell>
          <cell r="C93" t="str">
            <v>SA 2 &amp; 5</v>
          </cell>
          <cell r="D93" t="str">
            <v>COUNSELLING4KIDS</v>
          </cell>
          <cell r="G93">
            <v>1699560.28</v>
          </cell>
          <cell r="I93">
            <v>0</v>
          </cell>
          <cell r="K93">
            <v>0</v>
          </cell>
          <cell r="L93">
            <v>0</v>
          </cell>
          <cell r="N93">
            <v>0</v>
          </cell>
          <cell r="O93">
            <v>0</v>
          </cell>
          <cell r="P93">
            <v>0</v>
          </cell>
          <cell r="R93">
            <v>0</v>
          </cell>
          <cell r="S93">
            <v>0</v>
          </cell>
          <cell r="T93">
            <v>0</v>
          </cell>
          <cell r="W93">
            <v>8000</v>
          </cell>
          <cell r="X93">
            <v>0</v>
          </cell>
          <cell r="Y93">
            <v>0</v>
          </cell>
          <cell r="Z93">
            <v>1991050</v>
          </cell>
          <cell r="AC93">
            <v>0</v>
          </cell>
          <cell r="AD93">
            <v>0</v>
          </cell>
          <cell r="AG93">
            <v>0</v>
          </cell>
          <cell r="AW93">
            <v>0</v>
          </cell>
          <cell r="AY93">
            <v>0</v>
          </cell>
          <cell r="AZ93">
            <v>3698610.2800000003</v>
          </cell>
        </row>
        <row r="94">
          <cell r="B94">
            <v>23116</v>
          </cell>
          <cell r="C94" t="str">
            <v>SA 2 &amp; 5</v>
          </cell>
          <cell r="D94" t="str">
            <v xml:space="preserve">DIDI HIRSCH PSYCHIATRIC SERVICE </v>
          </cell>
          <cell r="G94">
            <v>2842266.0640000002</v>
          </cell>
          <cell r="I94">
            <v>135000</v>
          </cell>
          <cell r="K94">
            <v>376740</v>
          </cell>
          <cell r="L94">
            <v>209851</v>
          </cell>
          <cell r="N94">
            <v>0</v>
          </cell>
          <cell r="O94">
            <v>0</v>
          </cell>
          <cell r="P94">
            <v>0</v>
          </cell>
          <cell r="R94">
            <v>0</v>
          </cell>
          <cell r="S94">
            <v>240333</v>
          </cell>
          <cell r="T94">
            <v>255695.05000000002</v>
          </cell>
          <cell r="W94">
            <v>2346118</v>
          </cell>
          <cell r="X94">
            <v>209851</v>
          </cell>
          <cell r="Y94">
            <v>0</v>
          </cell>
          <cell r="Z94">
            <v>3329740</v>
          </cell>
          <cell r="AC94">
            <v>0</v>
          </cell>
          <cell r="AD94">
            <v>0</v>
          </cell>
          <cell r="AG94">
            <v>0</v>
          </cell>
          <cell r="AW94">
            <v>180000</v>
          </cell>
          <cell r="AY94">
            <v>0</v>
          </cell>
          <cell r="AZ94">
            <v>10125594.114</v>
          </cell>
        </row>
        <row r="95">
          <cell r="B95">
            <v>27638</v>
          </cell>
          <cell r="C95" t="str">
            <v>SA 2 &amp; 5</v>
          </cell>
          <cell r="D95" t="str">
            <v>EDUCATIONAL RESOURCE &amp; SERVICES CTR. (FORMERLY KAYNE-ERAS CENTER)</v>
          </cell>
          <cell r="G95">
            <v>344000.8</v>
          </cell>
          <cell r="I95">
            <v>0</v>
          </cell>
          <cell r="K95">
            <v>0</v>
          </cell>
          <cell r="L95">
            <v>0</v>
          </cell>
          <cell r="N95">
            <v>0</v>
          </cell>
          <cell r="O95">
            <v>0</v>
          </cell>
          <cell r="P95">
            <v>0</v>
          </cell>
          <cell r="R95">
            <v>0</v>
          </cell>
          <cell r="S95">
            <v>0</v>
          </cell>
          <cell r="T95">
            <v>3250</v>
          </cell>
          <cell r="W95">
            <v>0</v>
          </cell>
          <cell r="X95">
            <v>0</v>
          </cell>
          <cell r="Y95">
            <v>0</v>
          </cell>
          <cell r="Z95">
            <v>403000</v>
          </cell>
          <cell r="AC95">
            <v>0</v>
          </cell>
          <cell r="AD95">
            <v>0</v>
          </cell>
          <cell r="AG95">
            <v>0</v>
          </cell>
          <cell r="AW95">
            <v>0</v>
          </cell>
          <cell r="AY95">
            <v>0</v>
          </cell>
          <cell r="AZ95">
            <v>750250.8</v>
          </cell>
        </row>
        <row r="96">
          <cell r="B96">
            <v>23119</v>
          </cell>
          <cell r="C96" t="str">
            <v>SA 2 &amp; 5</v>
          </cell>
          <cell r="D96" t="str">
            <v>EL CENTRO DE AMISTAD, INC.</v>
          </cell>
          <cell r="G96">
            <v>581472.32000000007</v>
          </cell>
          <cell r="I96">
            <v>0</v>
          </cell>
          <cell r="K96">
            <v>0</v>
          </cell>
          <cell r="L96">
            <v>0</v>
          </cell>
          <cell r="N96">
            <v>0</v>
          </cell>
          <cell r="O96">
            <v>0</v>
          </cell>
          <cell r="P96">
            <v>0</v>
          </cell>
          <cell r="R96">
            <v>0</v>
          </cell>
          <cell r="S96">
            <v>0</v>
          </cell>
          <cell r="T96">
            <v>2601.9500000000003</v>
          </cell>
          <cell r="W96">
            <v>122819</v>
          </cell>
          <cell r="X96">
            <v>0</v>
          </cell>
          <cell r="Y96">
            <v>0</v>
          </cell>
          <cell r="Z96">
            <v>681200</v>
          </cell>
          <cell r="AC96">
            <v>0</v>
          </cell>
          <cell r="AD96">
            <v>0</v>
          </cell>
          <cell r="AG96">
            <v>0</v>
          </cell>
          <cell r="AW96">
            <v>0</v>
          </cell>
          <cell r="AY96">
            <v>0</v>
          </cell>
          <cell r="AZ96">
            <v>1388093.27</v>
          </cell>
        </row>
        <row r="97">
          <cell r="B97">
            <v>18629</v>
          </cell>
          <cell r="C97" t="str">
            <v>SA 2 &amp; 5</v>
          </cell>
          <cell r="D97" t="str">
            <v xml:space="preserve">EXODUS RECOVERY, INC. </v>
          </cell>
          <cell r="G97">
            <v>4694.8</v>
          </cell>
          <cell r="I97">
            <v>0</v>
          </cell>
          <cell r="K97">
            <v>407433</v>
          </cell>
          <cell r="L97">
            <v>232484</v>
          </cell>
          <cell r="N97">
            <v>0</v>
          </cell>
          <cell r="O97">
            <v>0</v>
          </cell>
          <cell r="P97">
            <v>0</v>
          </cell>
          <cell r="R97">
            <v>0</v>
          </cell>
          <cell r="S97">
            <v>0</v>
          </cell>
          <cell r="T97">
            <v>0</v>
          </cell>
          <cell r="W97">
            <v>540664</v>
          </cell>
          <cell r="X97">
            <v>232484</v>
          </cell>
          <cell r="Y97">
            <v>0</v>
          </cell>
          <cell r="Z97">
            <v>5500</v>
          </cell>
          <cell r="AC97">
            <v>0</v>
          </cell>
          <cell r="AD97">
            <v>0</v>
          </cell>
          <cell r="AG97">
            <v>0</v>
          </cell>
          <cell r="AW97">
            <v>0</v>
          </cell>
          <cell r="AY97">
            <v>0</v>
          </cell>
          <cell r="AZ97">
            <v>1423259.8</v>
          </cell>
        </row>
        <row r="98">
          <cell r="B98">
            <v>23132</v>
          </cell>
          <cell r="C98" t="str">
            <v>SA 2 &amp; 5</v>
          </cell>
          <cell r="D98" t="str">
            <v>HATHAWAY CHILDREN &amp; FAMILY SERVICES</v>
          </cell>
          <cell r="G98">
            <v>9508677.2000000011</v>
          </cell>
          <cell r="I98">
            <v>685815</v>
          </cell>
          <cell r="K98">
            <v>0</v>
          </cell>
          <cell r="L98">
            <v>0</v>
          </cell>
          <cell r="N98">
            <v>40000</v>
          </cell>
          <cell r="O98">
            <v>0</v>
          </cell>
          <cell r="P98">
            <v>0</v>
          </cell>
          <cell r="R98">
            <v>0</v>
          </cell>
          <cell r="S98">
            <v>276588</v>
          </cell>
          <cell r="T98">
            <v>471998.8</v>
          </cell>
          <cell r="W98">
            <v>122941</v>
          </cell>
          <cell r="X98">
            <v>0</v>
          </cell>
          <cell r="Y98">
            <v>0</v>
          </cell>
          <cell r="Z98">
            <v>11139500</v>
          </cell>
          <cell r="AC98">
            <v>0</v>
          </cell>
          <cell r="AD98">
            <v>0</v>
          </cell>
          <cell r="AG98">
            <v>0</v>
          </cell>
          <cell r="AW98">
            <v>0</v>
          </cell>
          <cell r="AY98">
            <v>0</v>
          </cell>
          <cell r="AZ98">
            <v>22245520</v>
          </cell>
        </row>
        <row r="99">
          <cell r="B99">
            <v>23138</v>
          </cell>
          <cell r="C99" t="str">
            <v>SA 2 &amp; 5</v>
          </cell>
          <cell r="D99" t="str">
            <v xml:space="preserve">HELP GROUP C&amp;F CTR, THE (LA CTR FOR THERAPY &amp; ED) </v>
          </cell>
          <cell r="G99">
            <v>2743726.48</v>
          </cell>
          <cell r="I99">
            <v>671583</v>
          </cell>
          <cell r="K99">
            <v>0</v>
          </cell>
          <cell r="L99">
            <v>0</v>
          </cell>
          <cell r="N99">
            <v>0</v>
          </cell>
          <cell r="O99">
            <v>0</v>
          </cell>
          <cell r="P99">
            <v>0</v>
          </cell>
          <cell r="R99">
            <v>0</v>
          </cell>
          <cell r="S99">
            <v>1194501</v>
          </cell>
          <cell r="T99">
            <v>111441.2</v>
          </cell>
          <cell r="W99">
            <v>38309</v>
          </cell>
          <cell r="X99">
            <v>0</v>
          </cell>
          <cell r="Y99">
            <v>0</v>
          </cell>
          <cell r="Z99">
            <v>3214300</v>
          </cell>
          <cell r="AC99">
            <v>0</v>
          </cell>
          <cell r="AD99">
            <v>0</v>
          </cell>
          <cell r="AG99">
            <v>0</v>
          </cell>
          <cell r="AW99">
            <v>0</v>
          </cell>
          <cell r="AY99">
            <v>0</v>
          </cell>
          <cell r="AZ99">
            <v>7973860.6800000006</v>
          </cell>
        </row>
        <row r="100">
          <cell r="B100">
            <v>23133</v>
          </cell>
          <cell r="C100" t="str">
            <v>SA 2 &amp; 5</v>
          </cell>
          <cell r="D100" t="str">
            <v>HILLVIEW MENTAL HEALTH CENTER,  INC.</v>
          </cell>
          <cell r="G100">
            <v>210711.16</v>
          </cell>
          <cell r="I100">
            <v>0</v>
          </cell>
          <cell r="K100">
            <v>796852</v>
          </cell>
          <cell r="L100">
            <v>355000</v>
          </cell>
          <cell r="N100">
            <v>0</v>
          </cell>
          <cell r="O100">
            <v>0</v>
          </cell>
          <cell r="P100">
            <v>0</v>
          </cell>
          <cell r="R100">
            <v>0</v>
          </cell>
          <cell r="S100">
            <v>0</v>
          </cell>
          <cell r="T100">
            <v>0</v>
          </cell>
          <cell r="W100">
            <v>1987373</v>
          </cell>
          <cell r="X100">
            <v>355000</v>
          </cell>
          <cell r="Y100">
            <v>0</v>
          </cell>
          <cell r="Z100">
            <v>246850</v>
          </cell>
          <cell r="AC100">
            <v>0</v>
          </cell>
          <cell r="AD100">
            <v>0</v>
          </cell>
          <cell r="AG100">
            <v>0</v>
          </cell>
          <cell r="AW100">
            <v>0</v>
          </cell>
          <cell r="AY100">
            <v>956260</v>
          </cell>
          <cell r="AZ100">
            <v>4908046.16</v>
          </cell>
        </row>
        <row r="101">
          <cell r="B101">
            <v>27639</v>
          </cell>
          <cell r="C101" t="str">
            <v>SA 2 &amp; 5</v>
          </cell>
          <cell r="D101" t="str">
            <v>NEW HORIZONS FAMILY CENTER</v>
          </cell>
          <cell r="G101">
            <v>255866.6</v>
          </cell>
          <cell r="I101">
            <v>0</v>
          </cell>
          <cell r="K101">
            <v>0</v>
          </cell>
          <cell r="L101">
            <v>0</v>
          </cell>
          <cell r="N101">
            <v>0</v>
          </cell>
          <cell r="O101">
            <v>0</v>
          </cell>
          <cell r="P101">
            <v>0</v>
          </cell>
          <cell r="R101">
            <v>0</v>
          </cell>
          <cell r="S101">
            <v>0</v>
          </cell>
          <cell r="T101">
            <v>0</v>
          </cell>
          <cell r="W101">
            <v>0</v>
          </cell>
          <cell r="X101">
            <v>0</v>
          </cell>
          <cell r="Y101">
            <v>0</v>
          </cell>
          <cell r="Z101">
            <v>299750</v>
          </cell>
          <cell r="AC101">
            <v>0</v>
          </cell>
          <cell r="AD101">
            <v>0</v>
          </cell>
          <cell r="AG101">
            <v>0</v>
          </cell>
          <cell r="AW101">
            <v>0</v>
          </cell>
          <cell r="AY101">
            <v>0</v>
          </cell>
          <cell r="AZ101">
            <v>555616.6</v>
          </cell>
        </row>
        <row r="102">
          <cell r="B102">
            <v>27626</v>
          </cell>
          <cell r="C102" t="str">
            <v>SA 2 &amp; 5</v>
          </cell>
          <cell r="D102" t="str">
            <v>NEW DIRECTIONS</v>
          </cell>
          <cell r="G102">
            <v>0</v>
          </cell>
          <cell r="I102">
            <v>0</v>
          </cell>
          <cell r="K102">
            <v>0</v>
          </cell>
          <cell r="L102">
            <v>0</v>
          </cell>
          <cell r="N102">
            <v>54495</v>
          </cell>
          <cell r="O102">
            <v>0</v>
          </cell>
          <cell r="P102">
            <v>0</v>
          </cell>
          <cell r="R102">
            <v>0</v>
          </cell>
          <cell r="S102">
            <v>0</v>
          </cell>
          <cell r="T102">
            <v>0</v>
          </cell>
          <cell r="W102">
            <v>0</v>
          </cell>
          <cell r="X102">
            <v>0</v>
          </cell>
          <cell r="Y102">
            <v>0</v>
          </cell>
          <cell r="Z102">
            <v>0</v>
          </cell>
          <cell r="AC102">
            <v>0</v>
          </cell>
          <cell r="AD102">
            <v>0</v>
          </cell>
          <cell r="AG102">
            <v>0</v>
          </cell>
          <cell r="AW102">
            <v>0</v>
          </cell>
          <cell r="AY102">
            <v>0</v>
          </cell>
          <cell r="AZ102">
            <v>54495</v>
          </cell>
        </row>
        <row r="103">
          <cell r="B103">
            <v>23151</v>
          </cell>
          <cell r="C103" t="str">
            <v>SA 2 &amp; 5</v>
          </cell>
          <cell r="D103" t="str">
            <v>OCEAN PARK COMMUNITY CENTER (McKinney)</v>
          </cell>
          <cell r="G103">
            <v>0</v>
          </cell>
          <cell r="I103">
            <v>0</v>
          </cell>
          <cell r="K103">
            <v>0</v>
          </cell>
          <cell r="L103">
            <v>0</v>
          </cell>
          <cell r="N103">
            <v>0</v>
          </cell>
          <cell r="O103">
            <v>0</v>
          </cell>
          <cell r="P103">
            <v>0</v>
          </cell>
          <cell r="R103">
            <v>195548</v>
          </cell>
          <cell r="S103">
            <v>0</v>
          </cell>
          <cell r="T103">
            <v>0</v>
          </cell>
          <cell r="W103">
            <v>0</v>
          </cell>
          <cell r="X103">
            <v>0</v>
          </cell>
          <cell r="Y103">
            <v>0</v>
          </cell>
          <cell r="Z103">
            <v>0</v>
          </cell>
          <cell r="AC103">
            <v>0</v>
          </cell>
          <cell r="AD103">
            <v>0</v>
          </cell>
          <cell r="AG103">
            <v>0</v>
          </cell>
          <cell r="AW103">
            <v>0</v>
          </cell>
          <cell r="AY103">
            <v>0</v>
          </cell>
          <cell r="AZ103">
            <v>195548</v>
          </cell>
        </row>
        <row r="104">
          <cell r="B104">
            <v>18618</v>
          </cell>
          <cell r="C104" t="str">
            <v>SA 2 &amp; 5</v>
          </cell>
          <cell r="D104" t="str">
            <v>PACIFIC ASIAN COUNSELING (WRAP FAMILY SERVICES)</v>
          </cell>
          <cell r="G104">
            <v>467772.8</v>
          </cell>
          <cell r="I104">
            <v>0</v>
          </cell>
          <cell r="K104">
            <v>0</v>
          </cell>
          <cell r="L104">
            <v>0</v>
          </cell>
          <cell r="N104">
            <v>0</v>
          </cell>
          <cell r="O104">
            <v>0</v>
          </cell>
          <cell r="P104">
            <v>0</v>
          </cell>
          <cell r="R104">
            <v>0</v>
          </cell>
          <cell r="S104">
            <v>0</v>
          </cell>
          <cell r="T104">
            <v>18671.25</v>
          </cell>
          <cell r="W104">
            <v>356134</v>
          </cell>
          <cell r="X104">
            <v>0</v>
          </cell>
          <cell r="Y104">
            <v>0</v>
          </cell>
          <cell r="Z104">
            <v>548000</v>
          </cell>
          <cell r="AC104">
            <v>0</v>
          </cell>
          <cell r="AD104">
            <v>0</v>
          </cell>
          <cell r="AG104">
            <v>0</v>
          </cell>
          <cell r="AW104">
            <v>0</v>
          </cell>
          <cell r="AY104">
            <v>0</v>
          </cell>
          <cell r="AZ104">
            <v>1390578.05</v>
          </cell>
        </row>
        <row r="105">
          <cell r="B105">
            <v>23163</v>
          </cell>
          <cell r="C105" t="str">
            <v>SA 2 &amp; 5</v>
          </cell>
          <cell r="D105" t="str">
            <v xml:space="preserve">SAN FERNANDO VALLEY COMMUNITY MHC, INC. </v>
          </cell>
          <cell r="G105">
            <v>3926133.2</v>
          </cell>
          <cell r="I105">
            <v>132136</v>
          </cell>
          <cell r="K105">
            <v>590741</v>
          </cell>
          <cell r="L105">
            <v>241152</v>
          </cell>
          <cell r="N105">
            <v>40000</v>
          </cell>
          <cell r="O105">
            <v>0</v>
          </cell>
          <cell r="P105">
            <v>0</v>
          </cell>
          <cell r="R105">
            <v>40000</v>
          </cell>
          <cell r="S105">
            <v>0</v>
          </cell>
          <cell r="T105">
            <v>259000.30000000002</v>
          </cell>
          <cell r="W105">
            <v>4492353</v>
          </cell>
          <cell r="X105">
            <v>241152</v>
          </cell>
          <cell r="Y105">
            <v>0</v>
          </cell>
          <cell r="Z105">
            <v>4599500</v>
          </cell>
          <cell r="AC105">
            <v>0</v>
          </cell>
          <cell r="AD105">
            <v>0</v>
          </cell>
          <cell r="AG105">
            <v>0</v>
          </cell>
          <cell r="AW105">
            <v>0</v>
          </cell>
          <cell r="AY105">
            <v>48245</v>
          </cell>
          <cell r="AZ105">
            <v>14610412.5</v>
          </cell>
        </row>
        <row r="106">
          <cell r="B106">
            <v>23171</v>
          </cell>
          <cell r="C106" t="str">
            <v>SA 2 &amp; 5</v>
          </cell>
          <cell r="D106" t="str">
            <v>ST. JOHN'S HOSPITAL AND HEALTH CTR</v>
          </cell>
          <cell r="G106">
            <v>532390.32000000007</v>
          </cell>
          <cell r="I106">
            <v>50000</v>
          </cell>
          <cell r="K106">
            <v>0</v>
          </cell>
          <cell r="L106">
            <v>0</v>
          </cell>
          <cell r="N106">
            <v>0</v>
          </cell>
          <cell r="O106">
            <v>0</v>
          </cell>
          <cell r="P106">
            <v>0</v>
          </cell>
          <cell r="R106">
            <v>0</v>
          </cell>
          <cell r="S106">
            <v>0</v>
          </cell>
          <cell r="T106">
            <v>109656.95</v>
          </cell>
          <cell r="W106">
            <v>170213</v>
          </cell>
          <cell r="X106">
            <v>0</v>
          </cell>
          <cell r="Y106">
            <v>0</v>
          </cell>
          <cell r="Z106">
            <v>623700</v>
          </cell>
          <cell r="AC106">
            <v>0</v>
          </cell>
          <cell r="AD106">
            <v>0</v>
          </cell>
          <cell r="AG106">
            <v>0</v>
          </cell>
          <cell r="AW106">
            <v>71657</v>
          </cell>
          <cell r="AY106">
            <v>0</v>
          </cell>
          <cell r="AZ106">
            <v>1557617.27</v>
          </cell>
        </row>
        <row r="107">
          <cell r="B107">
            <v>23167</v>
          </cell>
          <cell r="C107" t="str">
            <v>SA 2 &amp; 5</v>
          </cell>
          <cell r="D107" t="str">
            <v>ST. JOSEPH CENTER</v>
          </cell>
          <cell r="G107">
            <v>0</v>
          </cell>
          <cell r="I107">
            <v>0</v>
          </cell>
          <cell r="K107">
            <v>0</v>
          </cell>
          <cell r="L107">
            <v>0</v>
          </cell>
          <cell r="N107">
            <v>0</v>
          </cell>
          <cell r="O107">
            <v>0</v>
          </cell>
          <cell r="P107">
            <v>0</v>
          </cell>
          <cell r="R107">
            <v>99564</v>
          </cell>
          <cell r="S107">
            <v>0</v>
          </cell>
          <cell r="T107">
            <v>0</v>
          </cell>
          <cell r="W107">
            <v>170000</v>
          </cell>
          <cell r="X107">
            <v>0</v>
          </cell>
          <cell r="Y107">
            <v>0</v>
          </cell>
          <cell r="Z107">
            <v>0</v>
          </cell>
          <cell r="AC107">
            <v>0</v>
          </cell>
          <cell r="AD107">
            <v>0</v>
          </cell>
          <cell r="AG107">
            <v>0</v>
          </cell>
          <cell r="AW107">
            <v>0</v>
          </cell>
          <cell r="AY107">
            <v>0</v>
          </cell>
          <cell r="AZ107">
            <v>269564</v>
          </cell>
        </row>
        <row r="108">
          <cell r="B108">
            <v>23182</v>
          </cell>
          <cell r="C108" t="str">
            <v>SA 2 &amp; 5</v>
          </cell>
          <cell r="D108" t="str">
            <v>STEP-UP ON SECOND STREET, INC.</v>
          </cell>
          <cell r="G108">
            <v>83652.800000000003</v>
          </cell>
          <cell r="I108">
            <v>0</v>
          </cell>
          <cell r="K108">
            <v>84979</v>
          </cell>
          <cell r="L108">
            <v>75000</v>
          </cell>
          <cell r="N108">
            <v>0</v>
          </cell>
          <cell r="O108">
            <v>0</v>
          </cell>
          <cell r="P108">
            <v>0</v>
          </cell>
          <cell r="R108">
            <v>80000</v>
          </cell>
          <cell r="S108">
            <v>0</v>
          </cell>
          <cell r="T108">
            <v>0</v>
          </cell>
          <cell r="W108">
            <v>777056</v>
          </cell>
          <cell r="X108">
            <v>75000</v>
          </cell>
          <cell r="Y108">
            <v>0</v>
          </cell>
          <cell r="Z108">
            <v>98000</v>
          </cell>
          <cell r="AC108">
            <v>0</v>
          </cell>
          <cell r="AD108">
            <v>0</v>
          </cell>
          <cell r="AG108">
            <v>0</v>
          </cell>
          <cell r="AW108">
            <v>0</v>
          </cell>
          <cell r="AY108">
            <v>0</v>
          </cell>
          <cell r="AZ108">
            <v>1273687.8</v>
          </cell>
        </row>
        <row r="109">
          <cell r="B109">
            <v>23187</v>
          </cell>
          <cell r="C109" t="str">
            <v>SA 2 &amp; 5</v>
          </cell>
          <cell r="D109" t="str">
            <v>STIRLING ACADEMY, INC.(STIRLING BEHAVIORAL HEALTH INST.)</v>
          </cell>
          <cell r="G109">
            <v>813139.36</v>
          </cell>
          <cell r="I109">
            <v>321010</v>
          </cell>
          <cell r="K109">
            <v>0</v>
          </cell>
          <cell r="L109">
            <v>0</v>
          </cell>
          <cell r="N109">
            <v>0</v>
          </cell>
          <cell r="O109">
            <v>0</v>
          </cell>
          <cell r="P109">
            <v>0</v>
          </cell>
          <cell r="R109">
            <v>0</v>
          </cell>
          <cell r="S109">
            <v>36760</v>
          </cell>
          <cell r="T109">
            <v>121969.25</v>
          </cell>
          <cell r="W109">
            <v>0</v>
          </cell>
          <cell r="X109">
            <v>0</v>
          </cell>
          <cell r="Y109">
            <v>0</v>
          </cell>
          <cell r="Z109">
            <v>952600</v>
          </cell>
          <cell r="AC109">
            <v>0</v>
          </cell>
          <cell r="AD109">
            <v>0</v>
          </cell>
          <cell r="AG109">
            <v>0</v>
          </cell>
          <cell r="AW109">
            <v>0</v>
          </cell>
          <cell r="AY109">
            <v>0</v>
          </cell>
          <cell r="AZ109">
            <v>2245478.61</v>
          </cell>
        </row>
        <row r="110">
          <cell r="B110">
            <v>27625</v>
          </cell>
          <cell r="C110" t="str">
            <v>SA 2 &amp; 5</v>
          </cell>
          <cell r="D110" t="str">
            <v>TARZANA TREATMENT CENTER, INC.</v>
          </cell>
          <cell r="G110">
            <v>213400</v>
          </cell>
          <cell r="I110">
            <v>0</v>
          </cell>
          <cell r="K110">
            <v>0</v>
          </cell>
          <cell r="L110">
            <v>0</v>
          </cell>
          <cell r="N110">
            <v>0</v>
          </cell>
          <cell r="O110">
            <v>0</v>
          </cell>
          <cell r="P110">
            <v>0</v>
          </cell>
          <cell r="R110">
            <v>0</v>
          </cell>
          <cell r="S110">
            <v>0</v>
          </cell>
          <cell r="T110">
            <v>4095</v>
          </cell>
          <cell r="W110">
            <v>0</v>
          </cell>
          <cell r="X110">
            <v>0</v>
          </cell>
          <cell r="Y110">
            <v>0</v>
          </cell>
          <cell r="Z110">
            <v>250000</v>
          </cell>
          <cell r="AC110">
            <v>0</v>
          </cell>
          <cell r="AD110">
            <v>0</v>
          </cell>
          <cell r="AG110">
            <v>0</v>
          </cell>
          <cell r="AW110">
            <v>0</v>
          </cell>
          <cell r="AY110">
            <v>0</v>
          </cell>
          <cell r="AZ110">
            <v>467495</v>
          </cell>
        </row>
        <row r="111">
          <cell r="B111">
            <v>21528</v>
          </cell>
          <cell r="C111" t="str">
            <v>SA 2 &amp; 5</v>
          </cell>
          <cell r="D111" t="str">
            <v>TOPANGA-ROSCOE CORP (TOPANGA WEST GUEST HOME)</v>
          </cell>
          <cell r="G111">
            <v>0</v>
          </cell>
          <cell r="I111">
            <v>0</v>
          </cell>
          <cell r="K111">
            <v>0</v>
          </cell>
          <cell r="L111">
            <v>0</v>
          </cell>
          <cell r="N111">
            <v>0</v>
          </cell>
          <cell r="O111">
            <v>0</v>
          </cell>
          <cell r="P111">
            <v>0</v>
          </cell>
          <cell r="R111">
            <v>0</v>
          </cell>
          <cell r="S111">
            <v>0</v>
          </cell>
          <cell r="T111">
            <v>0</v>
          </cell>
          <cell r="W111">
            <v>250000</v>
          </cell>
          <cell r="X111">
            <v>0</v>
          </cell>
          <cell r="Y111">
            <v>0</v>
          </cell>
          <cell r="Z111">
            <v>0</v>
          </cell>
          <cell r="AC111">
            <v>0</v>
          </cell>
          <cell r="AD111">
            <v>0</v>
          </cell>
          <cell r="AG111">
            <v>0</v>
          </cell>
          <cell r="AW111">
            <v>0</v>
          </cell>
          <cell r="AY111">
            <v>0</v>
          </cell>
          <cell r="AZ111">
            <v>250000</v>
          </cell>
        </row>
        <row r="112">
          <cell r="B112">
            <v>23178</v>
          </cell>
          <cell r="C112" t="str">
            <v>SA 2 &amp; 5</v>
          </cell>
          <cell r="D112" t="str">
            <v xml:space="preserve">VERDUGO MENTAL HEALTH CENTER </v>
          </cell>
          <cell r="G112">
            <v>824577.6</v>
          </cell>
          <cell r="I112">
            <v>0</v>
          </cell>
          <cell r="K112">
            <v>136546</v>
          </cell>
          <cell r="L112">
            <v>34098</v>
          </cell>
          <cell r="N112">
            <v>0</v>
          </cell>
          <cell r="O112">
            <v>0</v>
          </cell>
          <cell r="P112">
            <v>0</v>
          </cell>
          <cell r="R112">
            <v>0</v>
          </cell>
          <cell r="S112">
            <v>135564</v>
          </cell>
          <cell r="T112">
            <v>139831.25</v>
          </cell>
          <cell r="W112">
            <v>839678</v>
          </cell>
          <cell r="X112">
            <v>34098</v>
          </cell>
          <cell r="Y112">
            <v>0</v>
          </cell>
          <cell r="Z112">
            <v>966000</v>
          </cell>
          <cell r="AC112">
            <v>0</v>
          </cell>
          <cell r="AD112">
            <v>0</v>
          </cell>
          <cell r="AG112">
            <v>0</v>
          </cell>
          <cell r="AW112">
            <v>0</v>
          </cell>
          <cell r="AY112">
            <v>0</v>
          </cell>
          <cell r="AZ112">
            <v>3110392.85</v>
          </cell>
        </row>
        <row r="113">
          <cell r="B113">
            <v>27544</v>
          </cell>
          <cell r="C113" t="str">
            <v>SA 2 &amp; 5</v>
          </cell>
          <cell r="D113" t="str">
            <v>VILLAGE FAMILY SERVICES, THE</v>
          </cell>
          <cell r="G113">
            <v>440256.5772</v>
          </cell>
          <cell r="I113">
            <v>0</v>
          </cell>
          <cell r="K113">
            <v>0</v>
          </cell>
          <cell r="L113">
            <v>0</v>
          </cell>
          <cell r="N113">
            <v>0</v>
          </cell>
          <cell r="O113">
            <v>0</v>
          </cell>
          <cell r="P113">
            <v>0</v>
          </cell>
          <cell r="R113">
            <v>0</v>
          </cell>
          <cell r="S113">
            <v>0</v>
          </cell>
          <cell r="T113">
            <v>0</v>
          </cell>
          <cell r="W113">
            <v>0</v>
          </cell>
          <cell r="X113">
            <v>0</v>
          </cell>
          <cell r="Y113">
            <v>0</v>
          </cell>
          <cell r="Z113">
            <v>515764.5</v>
          </cell>
          <cell r="AC113">
            <v>0</v>
          </cell>
          <cell r="AD113">
            <v>0</v>
          </cell>
          <cell r="AG113">
            <v>0</v>
          </cell>
          <cell r="AW113">
            <v>0</v>
          </cell>
          <cell r="AY113">
            <v>0</v>
          </cell>
          <cell r="AZ113">
            <v>956021.07719999994</v>
          </cell>
        </row>
        <row r="114">
          <cell r="B114">
            <v>23188</v>
          </cell>
          <cell r="C114" t="str">
            <v>SA 2 &amp; 5</v>
          </cell>
          <cell r="D114" t="str">
            <v>VISTA DEL MAR CHILD &amp; FAMILY SVCS (JEWISH ORPHANS)</v>
          </cell>
          <cell r="G114">
            <v>2790674.48</v>
          </cell>
          <cell r="I114">
            <v>482386</v>
          </cell>
          <cell r="K114">
            <v>0</v>
          </cell>
          <cell r="L114">
            <v>0</v>
          </cell>
          <cell r="N114">
            <v>40000</v>
          </cell>
          <cell r="O114">
            <v>0</v>
          </cell>
          <cell r="P114">
            <v>0</v>
          </cell>
          <cell r="R114">
            <v>0</v>
          </cell>
          <cell r="S114">
            <v>289072</v>
          </cell>
          <cell r="T114">
            <v>27300</v>
          </cell>
          <cell r="W114">
            <v>7500</v>
          </cell>
          <cell r="X114">
            <v>0</v>
          </cell>
          <cell r="Y114">
            <v>0</v>
          </cell>
          <cell r="Z114">
            <v>3269300</v>
          </cell>
          <cell r="AC114">
            <v>0</v>
          </cell>
          <cell r="AD114">
            <v>0</v>
          </cell>
          <cell r="AG114">
            <v>0</v>
          </cell>
          <cell r="AW114">
            <v>0</v>
          </cell>
          <cell r="AY114">
            <v>0</v>
          </cell>
          <cell r="AZ114">
            <v>6906232.4800000004</v>
          </cell>
        </row>
        <row r="115">
          <cell r="D115" t="str">
            <v>Sub total:  SA 2 &amp; 5</v>
          </cell>
          <cell r="E115">
            <v>0</v>
          </cell>
          <cell r="F115">
            <v>0</v>
          </cell>
          <cell r="G115">
            <v>36161231.361200005</v>
          </cell>
          <cell r="H115">
            <v>0</v>
          </cell>
          <cell r="I115">
            <v>4360017</v>
          </cell>
          <cell r="K115">
            <v>2393291</v>
          </cell>
          <cell r="L115">
            <v>1147585</v>
          </cell>
          <cell r="M115">
            <v>28349479.68</v>
          </cell>
          <cell r="N115">
            <v>174495</v>
          </cell>
          <cell r="O115">
            <v>0</v>
          </cell>
          <cell r="P115">
            <v>0</v>
          </cell>
          <cell r="Q115">
            <v>0</v>
          </cell>
          <cell r="R115">
            <v>415112</v>
          </cell>
          <cell r="S115">
            <v>3072179</v>
          </cell>
          <cell r="T115">
            <v>2438300.15</v>
          </cell>
          <cell r="U115">
            <v>0</v>
          </cell>
          <cell r="V115">
            <v>0</v>
          </cell>
          <cell r="W115">
            <v>13094923</v>
          </cell>
          <cell r="X115">
            <v>1147585</v>
          </cell>
          <cell r="Y115">
            <v>0</v>
          </cell>
          <cell r="Z115">
            <v>42363204.5</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418314</v>
          </cell>
          <cell r="AY115">
            <v>1115005</v>
          </cell>
          <cell r="AZ115">
            <v>136650721.69120002</v>
          </cell>
        </row>
        <row r="116">
          <cell r="C116" t="str">
            <v>cgf</v>
          </cell>
          <cell r="G116">
            <v>6176059.6799999997</v>
          </cell>
          <cell r="T116">
            <v>1312920</v>
          </cell>
          <cell r="W116">
            <v>13094900</v>
          </cell>
        </row>
        <row r="117">
          <cell r="C117" t="str">
            <v>ift</v>
          </cell>
          <cell r="G117">
            <v>25912.799999999999</v>
          </cell>
          <cell r="X117">
            <v>1147600</v>
          </cell>
        </row>
        <row r="118">
          <cell r="B118">
            <v>23100</v>
          </cell>
          <cell r="C118" t="str">
            <v>SA 4 &amp;  7</v>
          </cell>
          <cell r="D118" t="str">
            <v>AIDS PROJECT LOS ANGELES, INC.</v>
          </cell>
          <cell r="G118">
            <v>0</v>
          </cell>
          <cell r="I118">
            <v>0</v>
          </cell>
          <cell r="K118">
            <v>0</v>
          </cell>
          <cell r="L118">
            <v>0</v>
          </cell>
          <cell r="N118">
            <v>0</v>
          </cell>
          <cell r="O118">
            <v>0</v>
          </cell>
          <cell r="P118">
            <v>0</v>
          </cell>
          <cell r="R118">
            <v>0</v>
          </cell>
          <cell r="S118">
            <v>0</v>
          </cell>
          <cell r="T118">
            <v>0</v>
          </cell>
          <cell r="W118">
            <v>0</v>
          </cell>
          <cell r="X118">
            <v>0</v>
          </cell>
          <cell r="Y118">
            <v>0</v>
          </cell>
          <cell r="Z118">
            <v>0</v>
          </cell>
          <cell r="AC118">
            <v>0</v>
          </cell>
          <cell r="AD118">
            <v>0</v>
          </cell>
          <cell r="AG118">
            <v>37466</v>
          </cell>
          <cell r="AW118">
            <v>0</v>
          </cell>
          <cell r="AY118">
            <v>0</v>
          </cell>
          <cell r="AZ118">
            <v>37466</v>
          </cell>
        </row>
        <row r="119">
          <cell r="B119">
            <v>23173</v>
          </cell>
          <cell r="C119" t="str">
            <v>SA 4 &amp;  7</v>
          </cell>
          <cell r="D119" t="str">
            <v>AMANECER COMMUNITY COUNSELING (formerly COMMUNITY COUNSELING SVCS. Of LA, INC.)</v>
          </cell>
          <cell r="G119">
            <v>1215142.28</v>
          </cell>
          <cell r="I119">
            <v>27797</v>
          </cell>
          <cell r="K119">
            <v>0</v>
          </cell>
          <cell r="L119">
            <v>0</v>
          </cell>
          <cell r="N119">
            <v>40000</v>
          </cell>
          <cell r="O119">
            <v>0</v>
          </cell>
          <cell r="P119">
            <v>0</v>
          </cell>
          <cell r="R119">
            <v>0</v>
          </cell>
          <cell r="S119">
            <v>4343</v>
          </cell>
          <cell r="T119">
            <v>40249.950000000004</v>
          </cell>
          <cell r="W119">
            <v>480640</v>
          </cell>
          <cell r="X119">
            <v>0</v>
          </cell>
          <cell r="Y119">
            <v>0</v>
          </cell>
          <cell r="Z119">
            <v>1423550</v>
          </cell>
          <cell r="AC119">
            <v>0</v>
          </cell>
          <cell r="AD119">
            <v>0</v>
          </cell>
          <cell r="AG119">
            <v>0</v>
          </cell>
          <cell r="AW119">
            <v>0</v>
          </cell>
          <cell r="AY119">
            <v>0</v>
          </cell>
          <cell r="AZ119">
            <v>3231722.23</v>
          </cell>
        </row>
        <row r="120">
          <cell r="B120">
            <v>21526</v>
          </cell>
          <cell r="C120" t="str">
            <v>SA 4 &amp;  7</v>
          </cell>
          <cell r="D120" t="str">
            <v>ASC TREATMENT GROUP DBA THE ANNE SIPPI CLINIC</v>
          </cell>
          <cell r="G120">
            <v>0</v>
          </cell>
          <cell r="I120">
            <v>0</v>
          </cell>
          <cell r="K120">
            <v>0</v>
          </cell>
          <cell r="L120">
            <v>0</v>
          </cell>
          <cell r="N120">
            <v>0</v>
          </cell>
          <cell r="O120">
            <v>0</v>
          </cell>
          <cell r="P120">
            <v>0</v>
          </cell>
          <cell r="R120">
            <v>0</v>
          </cell>
          <cell r="S120">
            <v>0</v>
          </cell>
          <cell r="T120">
            <v>0</v>
          </cell>
          <cell r="W120">
            <v>605205</v>
          </cell>
          <cell r="X120">
            <v>0</v>
          </cell>
          <cell r="Y120">
            <v>0</v>
          </cell>
          <cell r="Z120">
            <v>0</v>
          </cell>
          <cell r="AC120">
            <v>0</v>
          </cell>
          <cell r="AD120">
            <v>0</v>
          </cell>
          <cell r="AG120">
            <v>0</v>
          </cell>
          <cell r="AW120">
            <v>0</v>
          </cell>
          <cell r="AY120">
            <v>0</v>
          </cell>
          <cell r="AZ120">
            <v>605205</v>
          </cell>
        </row>
        <row r="121">
          <cell r="B121">
            <v>21526</v>
          </cell>
          <cell r="C121" t="str">
            <v>SA 4 &amp;  7</v>
          </cell>
          <cell r="D121" t="str">
            <v>ASIAN REHABILITATION SERVICES, INC.</v>
          </cell>
          <cell r="AY121">
            <v>191777</v>
          </cell>
          <cell r="AZ121">
            <v>191777</v>
          </cell>
        </row>
        <row r="122">
          <cell r="B122">
            <v>23103</v>
          </cell>
          <cell r="C122" t="str">
            <v>SA 4 &amp;  7</v>
          </cell>
          <cell r="D122" t="str">
            <v>ASSOC. LEAGUE OF MEXICAN AMERICAN DBA ALMA FAMILY SVCS</v>
          </cell>
          <cell r="G122">
            <v>1397684.6400000001</v>
          </cell>
          <cell r="I122">
            <v>0</v>
          </cell>
          <cell r="K122">
            <v>0</v>
          </cell>
          <cell r="L122">
            <v>0</v>
          </cell>
          <cell r="N122">
            <v>0</v>
          </cell>
          <cell r="O122">
            <v>0</v>
          </cell>
          <cell r="P122">
            <v>0</v>
          </cell>
          <cell r="R122">
            <v>0</v>
          </cell>
          <cell r="S122">
            <v>0</v>
          </cell>
          <cell r="T122">
            <v>11505</v>
          </cell>
          <cell r="W122">
            <v>516234</v>
          </cell>
          <cell r="X122">
            <v>0</v>
          </cell>
          <cell r="Y122">
            <v>0</v>
          </cell>
          <cell r="Z122">
            <v>1637400</v>
          </cell>
          <cell r="AC122">
            <v>0</v>
          </cell>
          <cell r="AD122">
            <v>0</v>
          </cell>
          <cell r="AG122">
            <v>0</v>
          </cell>
          <cell r="AW122">
            <v>0</v>
          </cell>
          <cell r="AY122">
            <v>0</v>
          </cell>
          <cell r="AZ122">
            <v>3562823.64</v>
          </cell>
        </row>
        <row r="123">
          <cell r="B123">
            <v>27621</v>
          </cell>
          <cell r="C123" t="str">
            <v>SA 4 &amp;  7</v>
          </cell>
          <cell r="D123" t="str">
            <v>BEHAVIORAL HEALTH SERVICES, INC.</v>
          </cell>
          <cell r="G123">
            <v>196754.80000000002</v>
          </cell>
          <cell r="I123">
            <v>0</v>
          </cell>
          <cell r="K123">
            <v>0</v>
          </cell>
          <cell r="L123">
            <v>0</v>
          </cell>
          <cell r="N123">
            <v>0</v>
          </cell>
          <cell r="O123">
            <v>0</v>
          </cell>
          <cell r="P123">
            <v>0</v>
          </cell>
          <cell r="R123">
            <v>0</v>
          </cell>
          <cell r="S123">
            <v>0</v>
          </cell>
          <cell r="T123">
            <v>0</v>
          </cell>
          <cell r="W123">
            <v>105000</v>
          </cell>
          <cell r="X123">
            <v>0</v>
          </cell>
          <cell r="Y123">
            <v>0</v>
          </cell>
          <cell r="Z123">
            <v>230500</v>
          </cell>
          <cell r="AC123">
            <v>0</v>
          </cell>
          <cell r="AD123">
            <v>0</v>
          </cell>
          <cell r="AG123">
            <v>0</v>
          </cell>
          <cell r="AW123">
            <v>0</v>
          </cell>
          <cell r="AY123">
            <v>0</v>
          </cell>
          <cell r="AZ123">
            <v>532254.80000000005</v>
          </cell>
        </row>
        <row r="124">
          <cell r="B124">
            <v>27622</v>
          </cell>
          <cell r="C124" t="str">
            <v>SA 4 &amp;  7</v>
          </cell>
          <cell r="D124" t="str">
            <v>CALIFORNIA HISPANIC COMMISSION, INC.</v>
          </cell>
          <cell r="G124">
            <v>530939.20000000007</v>
          </cell>
          <cell r="I124">
            <v>0</v>
          </cell>
          <cell r="K124">
            <v>0</v>
          </cell>
          <cell r="L124">
            <v>0</v>
          </cell>
          <cell r="N124">
            <v>0</v>
          </cell>
          <cell r="O124">
            <v>0</v>
          </cell>
          <cell r="P124">
            <v>0</v>
          </cell>
          <cell r="R124">
            <v>0</v>
          </cell>
          <cell r="S124">
            <v>0</v>
          </cell>
          <cell r="T124">
            <v>7995</v>
          </cell>
          <cell r="W124">
            <v>0</v>
          </cell>
          <cell r="X124">
            <v>0</v>
          </cell>
          <cell r="Y124">
            <v>0</v>
          </cell>
          <cell r="Z124">
            <v>622000</v>
          </cell>
          <cell r="AC124">
            <v>0</v>
          </cell>
          <cell r="AD124">
            <v>0</v>
          </cell>
          <cell r="AG124">
            <v>0</v>
          </cell>
          <cell r="AW124">
            <v>0</v>
          </cell>
          <cell r="AY124">
            <v>0</v>
          </cell>
          <cell r="AZ124">
            <v>1160934.2000000002</v>
          </cell>
        </row>
        <row r="125">
          <cell r="B125">
            <v>27550</v>
          </cell>
          <cell r="C125" t="str">
            <v>SA 4 &amp;  7</v>
          </cell>
          <cell r="D125" t="str">
            <v>CATHOLIC HEALTHCARE WEST DBA CALIFORNIA HOSPITAL MC</v>
          </cell>
          <cell r="G125">
            <v>398033.68</v>
          </cell>
          <cell r="I125">
            <v>0</v>
          </cell>
          <cell r="K125">
            <v>0</v>
          </cell>
          <cell r="L125">
            <v>0</v>
          </cell>
          <cell r="N125">
            <v>0</v>
          </cell>
          <cell r="O125">
            <v>0</v>
          </cell>
          <cell r="P125">
            <v>0</v>
          </cell>
          <cell r="R125">
            <v>0</v>
          </cell>
          <cell r="S125">
            <v>0</v>
          </cell>
          <cell r="T125">
            <v>0</v>
          </cell>
          <cell r="W125">
            <v>0</v>
          </cell>
          <cell r="X125">
            <v>0</v>
          </cell>
          <cell r="Y125">
            <v>0</v>
          </cell>
          <cell r="Z125">
            <v>466300</v>
          </cell>
          <cell r="AC125">
            <v>0</v>
          </cell>
          <cell r="AD125">
            <v>0</v>
          </cell>
          <cell r="AG125">
            <v>0</v>
          </cell>
          <cell r="AW125">
            <v>0</v>
          </cell>
          <cell r="AY125">
            <v>0</v>
          </cell>
          <cell r="AZ125">
            <v>864333.67999999993</v>
          </cell>
        </row>
        <row r="126">
          <cell r="B126">
            <v>23109</v>
          </cell>
          <cell r="C126" t="str">
            <v>SA 4 &amp;  7</v>
          </cell>
          <cell r="D126" t="str">
            <v>CEDARS-SINAI MEDICAL CENTER (THALIANS MHC)</v>
          </cell>
          <cell r="G126">
            <v>451895.84</v>
          </cell>
          <cell r="I126">
            <v>107591</v>
          </cell>
          <cell r="K126">
            <v>0</v>
          </cell>
          <cell r="L126">
            <v>0</v>
          </cell>
          <cell r="N126">
            <v>0</v>
          </cell>
          <cell r="O126">
            <v>0</v>
          </cell>
          <cell r="P126">
            <v>0</v>
          </cell>
          <cell r="R126">
            <v>0</v>
          </cell>
          <cell r="S126">
            <v>58545</v>
          </cell>
          <cell r="T126">
            <v>0</v>
          </cell>
          <cell r="W126">
            <v>4261</v>
          </cell>
          <cell r="X126">
            <v>0</v>
          </cell>
          <cell r="Y126">
            <v>0</v>
          </cell>
          <cell r="Z126">
            <v>529400</v>
          </cell>
          <cell r="AC126">
            <v>0</v>
          </cell>
          <cell r="AD126">
            <v>0</v>
          </cell>
          <cell r="AG126">
            <v>0</v>
          </cell>
          <cell r="AW126">
            <v>0</v>
          </cell>
          <cell r="AY126">
            <v>0</v>
          </cell>
          <cell r="AZ126">
            <v>1151692.8400000001</v>
          </cell>
        </row>
        <row r="127">
          <cell r="B127">
            <v>18681</v>
          </cell>
          <cell r="C127" t="str">
            <v>SA 4 &amp;  7</v>
          </cell>
          <cell r="D127" t="str">
            <v>CHILDREN'S BUREAU OF SOUTHERN CALIFORNIA</v>
          </cell>
          <cell r="G127">
            <v>3270781.8000000003</v>
          </cell>
          <cell r="I127">
            <v>0</v>
          </cell>
          <cell r="K127">
            <v>0</v>
          </cell>
          <cell r="L127">
            <v>0</v>
          </cell>
          <cell r="N127">
            <v>0</v>
          </cell>
          <cell r="O127">
            <v>0</v>
          </cell>
          <cell r="P127">
            <v>0</v>
          </cell>
          <cell r="R127">
            <v>0</v>
          </cell>
          <cell r="S127">
            <v>0</v>
          </cell>
          <cell r="T127">
            <v>41841.15</v>
          </cell>
          <cell r="W127">
            <v>132286</v>
          </cell>
          <cell r="X127">
            <v>0</v>
          </cell>
          <cell r="Y127">
            <v>0</v>
          </cell>
          <cell r="Z127">
            <v>3831750</v>
          </cell>
          <cell r="AC127">
            <v>0</v>
          </cell>
          <cell r="AD127">
            <v>0</v>
          </cell>
          <cell r="AG127">
            <v>0</v>
          </cell>
          <cell r="AW127">
            <v>400000</v>
          </cell>
          <cell r="AY127">
            <v>0</v>
          </cell>
          <cell r="AZ127">
            <v>7676658.9500000002</v>
          </cell>
        </row>
        <row r="128">
          <cell r="B128">
            <v>23112</v>
          </cell>
          <cell r="C128" t="str">
            <v>SA 4 &amp;  7</v>
          </cell>
          <cell r="D128" t="str">
            <v>CHILDREN'S HOSPITAL OF LOS ANGELES</v>
          </cell>
          <cell r="G128">
            <v>3253197.64</v>
          </cell>
          <cell r="I128">
            <v>117761</v>
          </cell>
          <cell r="K128">
            <v>0</v>
          </cell>
          <cell r="L128">
            <v>0</v>
          </cell>
          <cell r="N128">
            <v>0</v>
          </cell>
          <cell r="O128">
            <v>0</v>
          </cell>
          <cell r="P128">
            <v>501196</v>
          </cell>
          <cell r="R128">
            <v>0</v>
          </cell>
          <cell r="S128">
            <v>18438</v>
          </cell>
          <cell r="T128">
            <v>239724.55000000002</v>
          </cell>
          <cell r="W128">
            <v>0</v>
          </cell>
          <cell r="X128">
            <v>0</v>
          </cell>
          <cell r="Y128">
            <v>0</v>
          </cell>
          <cell r="Z128">
            <v>3811150</v>
          </cell>
          <cell r="AC128">
            <v>0</v>
          </cell>
          <cell r="AD128">
            <v>0</v>
          </cell>
          <cell r="AG128">
            <v>0</v>
          </cell>
          <cell r="AW128">
            <v>0</v>
          </cell>
          <cell r="AY128">
            <v>0</v>
          </cell>
          <cell r="AZ128">
            <v>7941467.1899999995</v>
          </cell>
        </row>
        <row r="129">
          <cell r="B129">
            <v>18663</v>
          </cell>
          <cell r="C129" t="str">
            <v>SA 4 &amp;  7</v>
          </cell>
          <cell r="D129" t="str">
            <v>CHILDREN'S INSTITUTE INC.</v>
          </cell>
          <cell r="G129">
            <v>3315510.44</v>
          </cell>
          <cell r="I129">
            <v>0</v>
          </cell>
          <cell r="K129">
            <v>0</v>
          </cell>
          <cell r="L129">
            <v>0</v>
          </cell>
          <cell r="N129">
            <v>0</v>
          </cell>
          <cell r="O129">
            <v>0</v>
          </cell>
          <cell r="P129">
            <v>747701</v>
          </cell>
          <cell r="R129">
            <v>0</v>
          </cell>
          <cell r="S129">
            <v>0</v>
          </cell>
          <cell r="T129">
            <v>153205</v>
          </cell>
          <cell r="W129">
            <v>33832</v>
          </cell>
          <cell r="X129">
            <v>0</v>
          </cell>
          <cell r="Y129">
            <v>0</v>
          </cell>
          <cell r="Z129">
            <v>3884150</v>
          </cell>
          <cell r="AC129">
            <v>0</v>
          </cell>
          <cell r="AD129">
            <v>0</v>
          </cell>
          <cell r="AG129">
            <v>0</v>
          </cell>
          <cell r="AW129">
            <v>0</v>
          </cell>
          <cell r="AY129">
            <v>0</v>
          </cell>
          <cell r="AZ129">
            <v>8134398.4399999995</v>
          </cell>
        </row>
        <row r="130">
          <cell r="B130">
            <v>23134</v>
          </cell>
          <cell r="C130" t="str">
            <v>SA 4 &amp;  7</v>
          </cell>
          <cell r="D130" t="str">
            <v xml:space="preserve">CLONTARF MANOR </v>
          </cell>
          <cell r="G130">
            <v>0</v>
          </cell>
          <cell r="I130">
            <v>0</v>
          </cell>
          <cell r="K130">
            <v>0</v>
          </cell>
          <cell r="L130">
            <v>0</v>
          </cell>
          <cell r="N130">
            <v>0</v>
          </cell>
          <cell r="O130">
            <v>0</v>
          </cell>
          <cell r="P130">
            <v>0</v>
          </cell>
          <cell r="R130">
            <v>0</v>
          </cell>
          <cell r="S130">
            <v>0</v>
          </cell>
          <cell r="T130">
            <v>0</v>
          </cell>
          <cell r="W130">
            <v>480900</v>
          </cell>
          <cell r="X130">
            <v>0</v>
          </cell>
          <cell r="Y130">
            <v>0</v>
          </cell>
          <cell r="Z130">
            <v>0</v>
          </cell>
          <cell r="AC130">
            <v>0</v>
          </cell>
          <cell r="AD130">
            <v>0</v>
          </cell>
          <cell r="AG130">
            <v>0</v>
          </cell>
          <cell r="AW130">
            <v>0</v>
          </cell>
          <cell r="AY130">
            <v>0</v>
          </cell>
          <cell r="AZ130">
            <v>480900</v>
          </cell>
        </row>
        <row r="131">
          <cell r="B131">
            <v>23114</v>
          </cell>
          <cell r="C131" t="str">
            <v>SA 4 &amp;  7</v>
          </cell>
          <cell r="D131" t="str">
            <v>COMMUNITY FAMILY GUIDANCE CENTER</v>
          </cell>
          <cell r="G131">
            <v>1380868.72</v>
          </cell>
          <cell r="I131">
            <v>150000</v>
          </cell>
          <cell r="K131">
            <v>0</v>
          </cell>
          <cell r="L131">
            <v>0</v>
          </cell>
          <cell r="N131">
            <v>0</v>
          </cell>
          <cell r="O131">
            <v>0</v>
          </cell>
          <cell r="P131">
            <v>0</v>
          </cell>
          <cell r="R131">
            <v>0</v>
          </cell>
          <cell r="S131">
            <v>196212</v>
          </cell>
          <cell r="T131">
            <v>210575.30000000002</v>
          </cell>
          <cell r="W131">
            <v>0</v>
          </cell>
          <cell r="X131">
            <v>0</v>
          </cell>
          <cell r="Y131">
            <v>0</v>
          </cell>
          <cell r="Z131">
            <v>1617700</v>
          </cell>
          <cell r="AC131">
            <v>0</v>
          </cell>
          <cell r="AD131">
            <v>0</v>
          </cell>
          <cell r="AG131">
            <v>0</v>
          </cell>
          <cell r="AW131">
            <v>96000</v>
          </cell>
          <cell r="AY131">
            <v>0</v>
          </cell>
          <cell r="AZ131">
            <v>3651356.02</v>
          </cell>
        </row>
        <row r="132">
          <cell r="B132">
            <v>27549</v>
          </cell>
          <cell r="C132" t="str">
            <v>SA 4 &amp;  7</v>
          </cell>
          <cell r="D132" t="str">
            <v>EL CENTRO DEL PUEBLO, INC.</v>
          </cell>
          <cell r="G132">
            <v>256080</v>
          </cell>
          <cell r="I132">
            <v>0</v>
          </cell>
          <cell r="K132">
            <v>0</v>
          </cell>
          <cell r="L132">
            <v>0</v>
          </cell>
          <cell r="N132">
            <v>0</v>
          </cell>
          <cell r="O132">
            <v>0</v>
          </cell>
          <cell r="P132">
            <v>0</v>
          </cell>
          <cell r="R132">
            <v>0</v>
          </cell>
          <cell r="S132">
            <v>0</v>
          </cell>
          <cell r="T132">
            <v>0</v>
          </cell>
          <cell r="W132">
            <v>0</v>
          </cell>
          <cell r="X132">
            <v>0</v>
          </cell>
          <cell r="Y132">
            <v>0</v>
          </cell>
          <cell r="Z132">
            <v>300000</v>
          </cell>
          <cell r="AC132">
            <v>0</v>
          </cell>
          <cell r="AD132">
            <v>0</v>
          </cell>
          <cell r="AG132">
            <v>0</v>
          </cell>
          <cell r="AW132">
            <v>0</v>
          </cell>
          <cell r="AY132">
            <v>0</v>
          </cell>
          <cell r="AZ132">
            <v>556080</v>
          </cell>
        </row>
        <row r="133">
          <cell r="B133">
            <v>23122</v>
          </cell>
          <cell r="C133" t="str">
            <v>SA 4 &amp;  7</v>
          </cell>
          <cell r="D133" t="str">
            <v xml:space="preserve">ENKI HEALTH AND RESEARCH SYSTEMS, INC. </v>
          </cell>
          <cell r="G133">
            <v>4849813.76</v>
          </cell>
          <cell r="I133">
            <v>402997</v>
          </cell>
          <cell r="K133">
            <v>674554</v>
          </cell>
          <cell r="L133">
            <v>200000</v>
          </cell>
          <cell r="N133">
            <v>0</v>
          </cell>
          <cell r="O133">
            <v>0</v>
          </cell>
          <cell r="P133">
            <v>0</v>
          </cell>
          <cell r="R133">
            <v>0</v>
          </cell>
          <cell r="S133">
            <v>163221</v>
          </cell>
          <cell r="T133">
            <v>548002</v>
          </cell>
          <cell r="W133">
            <v>3276380</v>
          </cell>
          <cell r="X133">
            <v>200000</v>
          </cell>
          <cell r="Y133">
            <v>0</v>
          </cell>
          <cell r="Z133">
            <v>5681600</v>
          </cell>
          <cell r="AC133">
            <v>0</v>
          </cell>
          <cell r="AD133">
            <v>0</v>
          </cell>
          <cell r="AG133">
            <v>0</v>
          </cell>
          <cell r="AW133">
            <v>0</v>
          </cell>
          <cell r="AY133">
            <v>339426</v>
          </cell>
          <cell r="AZ133">
            <v>16335993.76</v>
          </cell>
        </row>
        <row r="134">
          <cell r="B134">
            <v>23128</v>
          </cell>
          <cell r="C134" t="str">
            <v>SA 4 &amp;  7</v>
          </cell>
          <cell r="D134" t="str">
            <v xml:space="preserve">GATEWAYS HOSPITAL &amp; MHC </v>
          </cell>
          <cell r="G134">
            <v>417837.2</v>
          </cell>
          <cell r="I134">
            <v>0</v>
          </cell>
          <cell r="K134">
            <v>0</v>
          </cell>
          <cell r="L134">
            <v>0</v>
          </cell>
          <cell r="N134">
            <v>700000</v>
          </cell>
          <cell r="O134">
            <v>0</v>
          </cell>
          <cell r="P134">
            <v>0</v>
          </cell>
          <cell r="R134">
            <v>0</v>
          </cell>
          <cell r="S134">
            <v>0</v>
          </cell>
          <cell r="T134">
            <v>15553.2</v>
          </cell>
          <cell r="W134">
            <v>1628369</v>
          </cell>
          <cell r="X134">
            <v>0</v>
          </cell>
          <cell r="Y134">
            <v>0</v>
          </cell>
          <cell r="Z134">
            <v>489500</v>
          </cell>
          <cell r="AC134">
            <v>0</v>
          </cell>
          <cell r="AD134">
            <v>0</v>
          </cell>
          <cell r="AG134">
            <v>0</v>
          </cell>
          <cell r="AW134">
            <v>0</v>
          </cell>
          <cell r="AY134">
            <v>129320</v>
          </cell>
          <cell r="AZ134">
            <v>3380579.4</v>
          </cell>
        </row>
        <row r="135">
          <cell r="B135">
            <v>27231</v>
          </cell>
          <cell r="C135" t="str">
            <v>SA 4 &amp;  7</v>
          </cell>
          <cell r="D135" t="str">
            <v>GAY &amp; LESBIAN ADOLESCENT SOC. SVCS, INC.</v>
          </cell>
          <cell r="G135">
            <v>921802.64</v>
          </cell>
          <cell r="I135">
            <v>0</v>
          </cell>
          <cell r="K135">
            <v>0</v>
          </cell>
          <cell r="L135">
            <v>0</v>
          </cell>
          <cell r="N135">
            <v>0</v>
          </cell>
          <cell r="O135">
            <v>0</v>
          </cell>
          <cell r="P135">
            <v>0</v>
          </cell>
          <cell r="R135">
            <v>0</v>
          </cell>
          <cell r="S135">
            <v>0</v>
          </cell>
          <cell r="T135">
            <v>0</v>
          </cell>
          <cell r="W135">
            <v>19000</v>
          </cell>
          <cell r="X135">
            <v>0</v>
          </cell>
          <cell r="Y135">
            <v>0</v>
          </cell>
          <cell r="Z135">
            <v>1079900</v>
          </cell>
          <cell r="AC135">
            <v>0</v>
          </cell>
          <cell r="AD135">
            <v>0</v>
          </cell>
          <cell r="AG135">
            <v>0</v>
          </cell>
          <cell r="AW135">
            <v>0</v>
          </cell>
          <cell r="AY135">
            <v>0</v>
          </cell>
          <cell r="AZ135">
            <v>2020702.6400000001</v>
          </cell>
        </row>
        <row r="136">
          <cell r="B136">
            <v>20486</v>
          </cell>
          <cell r="C136" t="str">
            <v>SA 4 &amp;  7</v>
          </cell>
          <cell r="D136" t="str">
            <v>HAMBURGER HOME (AVIVA CENTER)</v>
          </cell>
          <cell r="G136">
            <v>2329986.56</v>
          </cell>
          <cell r="I136">
            <v>40360</v>
          </cell>
          <cell r="K136">
            <v>0</v>
          </cell>
          <cell r="L136">
            <v>0</v>
          </cell>
          <cell r="N136">
            <v>0</v>
          </cell>
          <cell r="O136">
            <v>0</v>
          </cell>
          <cell r="P136">
            <v>0</v>
          </cell>
          <cell r="R136">
            <v>0</v>
          </cell>
          <cell r="S136">
            <v>0</v>
          </cell>
          <cell r="T136">
            <v>87019.400000000009</v>
          </cell>
          <cell r="W136">
            <v>0</v>
          </cell>
          <cell r="X136">
            <v>0</v>
          </cell>
          <cell r="Y136">
            <v>0</v>
          </cell>
          <cell r="Z136">
            <v>2729600</v>
          </cell>
          <cell r="AC136">
            <v>0</v>
          </cell>
          <cell r="AD136">
            <v>0</v>
          </cell>
          <cell r="AG136">
            <v>0</v>
          </cell>
          <cell r="AW136">
            <v>0</v>
          </cell>
          <cell r="AY136">
            <v>0</v>
          </cell>
          <cell r="AZ136">
            <v>5186965.96</v>
          </cell>
        </row>
        <row r="137">
          <cell r="B137">
            <v>23174</v>
          </cell>
          <cell r="C137" t="str">
            <v>SA 4 &amp;  7</v>
          </cell>
          <cell r="D137" t="str">
            <v xml:space="preserve">HEALTH RESEARCH ASSOCIATION DBA USC ALTERNATIVE </v>
          </cell>
          <cell r="G137">
            <v>0</v>
          </cell>
          <cell r="I137">
            <v>0</v>
          </cell>
          <cell r="K137">
            <v>0</v>
          </cell>
          <cell r="L137">
            <v>0</v>
          </cell>
          <cell r="N137">
            <v>0</v>
          </cell>
          <cell r="O137">
            <v>0</v>
          </cell>
          <cell r="P137">
            <v>0</v>
          </cell>
          <cell r="R137">
            <v>0</v>
          </cell>
          <cell r="S137">
            <v>0</v>
          </cell>
          <cell r="T137">
            <v>0</v>
          </cell>
          <cell r="W137">
            <v>101461</v>
          </cell>
          <cell r="X137">
            <v>0</v>
          </cell>
          <cell r="Y137">
            <v>0</v>
          </cell>
          <cell r="Z137">
            <v>0</v>
          </cell>
          <cell r="AC137">
            <v>0</v>
          </cell>
          <cell r="AD137">
            <v>0</v>
          </cell>
          <cell r="AG137">
            <v>0</v>
          </cell>
          <cell r="AW137">
            <v>0</v>
          </cell>
          <cell r="AY137">
            <v>0</v>
          </cell>
          <cell r="AZ137">
            <v>101461</v>
          </cell>
        </row>
        <row r="138">
          <cell r="B138">
            <v>27537</v>
          </cell>
          <cell r="C138" t="str">
            <v>SA 4 &amp;  7</v>
          </cell>
          <cell r="D138" t="str">
            <v>HELPLINE YOUTH COUNSELING, INC.</v>
          </cell>
          <cell r="G138">
            <v>64020</v>
          </cell>
          <cell r="I138">
            <v>0</v>
          </cell>
          <cell r="K138">
            <v>0</v>
          </cell>
          <cell r="L138">
            <v>0</v>
          </cell>
          <cell r="N138">
            <v>0</v>
          </cell>
          <cell r="O138">
            <v>0</v>
          </cell>
          <cell r="P138">
            <v>0</v>
          </cell>
          <cell r="R138">
            <v>0</v>
          </cell>
          <cell r="S138">
            <v>0</v>
          </cell>
          <cell r="T138">
            <v>3120</v>
          </cell>
          <cell r="W138">
            <v>0</v>
          </cell>
          <cell r="X138">
            <v>0</v>
          </cell>
          <cell r="Y138">
            <v>0</v>
          </cell>
          <cell r="Z138">
            <v>75000</v>
          </cell>
          <cell r="AC138">
            <v>0</v>
          </cell>
          <cell r="AD138">
            <v>0</v>
          </cell>
          <cell r="AG138">
            <v>0</v>
          </cell>
          <cell r="AW138">
            <v>0</v>
          </cell>
          <cell r="AY138">
            <v>0</v>
          </cell>
          <cell r="AZ138">
            <v>142140</v>
          </cell>
        </row>
        <row r="139">
          <cell r="B139">
            <v>20906</v>
          </cell>
          <cell r="C139" t="str">
            <v>SA 4 &amp;  7</v>
          </cell>
          <cell r="D139" t="str">
            <v>INTERCOMMUNITY CHILD GUIDANCE CTR</v>
          </cell>
          <cell r="G139">
            <v>1365375.8800000001</v>
          </cell>
          <cell r="I139">
            <v>199415</v>
          </cell>
          <cell r="K139">
            <v>0</v>
          </cell>
          <cell r="L139">
            <v>0</v>
          </cell>
          <cell r="N139">
            <v>0</v>
          </cell>
          <cell r="O139">
            <v>0</v>
          </cell>
          <cell r="P139">
            <v>0</v>
          </cell>
          <cell r="R139">
            <v>0</v>
          </cell>
          <cell r="S139">
            <v>163332</v>
          </cell>
          <cell r="T139">
            <v>171736.5</v>
          </cell>
          <cell r="W139">
            <v>39418</v>
          </cell>
          <cell r="X139">
            <v>0</v>
          </cell>
          <cell r="Y139">
            <v>0</v>
          </cell>
          <cell r="Z139">
            <v>1599550</v>
          </cell>
          <cell r="AC139">
            <v>0</v>
          </cell>
          <cell r="AD139">
            <v>0</v>
          </cell>
          <cell r="AG139">
            <v>0</v>
          </cell>
          <cell r="AW139">
            <v>0</v>
          </cell>
          <cell r="AY139">
            <v>0</v>
          </cell>
          <cell r="AZ139">
            <v>3538827.38</v>
          </cell>
        </row>
        <row r="140">
          <cell r="B140">
            <v>27529</v>
          </cell>
          <cell r="C140" t="str">
            <v>SA 4 &amp;  7</v>
          </cell>
          <cell r="D140" t="str">
            <v>INSTITUTE FOR MULTICULTURAL COUN. &amp; EDU. SVCS, INC.</v>
          </cell>
          <cell r="G140">
            <v>224070</v>
          </cell>
          <cell r="I140">
            <v>0</v>
          </cell>
          <cell r="K140">
            <v>0</v>
          </cell>
          <cell r="L140">
            <v>0</v>
          </cell>
          <cell r="N140">
            <v>0</v>
          </cell>
          <cell r="O140">
            <v>0</v>
          </cell>
          <cell r="P140">
            <v>0</v>
          </cell>
          <cell r="R140">
            <v>0</v>
          </cell>
          <cell r="S140">
            <v>0</v>
          </cell>
          <cell r="T140">
            <v>0</v>
          </cell>
          <cell r="W140">
            <v>35000</v>
          </cell>
          <cell r="X140">
            <v>0</v>
          </cell>
          <cell r="Y140">
            <v>0</v>
          </cell>
          <cell r="Z140">
            <v>262500</v>
          </cell>
          <cell r="AC140">
            <v>0</v>
          </cell>
          <cell r="AD140">
            <v>0</v>
          </cell>
          <cell r="AG140">
            <v>0</v>
          </cell>
          <cell r="AW140">
            <v>0</v>
          </cell>
          <cell r="AY140">
            <v>0</v>
          </cell>
          <cell r="AZ140">
            <v>521570</v>
          </cell>
        </row>
        <row r="141">
          <cell r="B141">
            <v>23137</v>
          </cell>
          <cell r="C141" t="str">
            <v>SA 4 &amp;  7</v>
          </cell>
          <cell r="D141" t="str">
            <v>KOREAN YOUTH &amp; COMMUNITY CENTER, INC.</v>
          </cell>
          <cell r="G141">
            <v>103712.40000000001</v>
          </cell>
          <cell r="I141">
            <v>0</v>
          </cell>
          <cell r="K141">
            <v>0</v>
          </cell>
          <cell r="L141">
            <v>0</v>
          </cell>
          <cell r="N141">
            <v>0</v>
          </cell>
          <cell r="O141">
            <v>0</v>
          </cell>
          <cell r="P141">
            <v>0</v>
          </cell>
          <cell r="R141">
            <v>0</v>
          </cell>
          <cell r="S141">
            <v>0</v>
          </cell>
          <cell r="T141">
            <v>46800</v>
          </cell>
          <cell r="W141">
            <v>712</v>
          </cell>
          <cell r="X141">
            <v>0</v>
          </cell>
          <cell r="Y141">
            <v>0</v>
          </cell>
          <cell r="Z141">
            <v>121500</v>
          </cell>
          <cell r="AC141">
            <v>0</v>
          </cell>
          <cell r="AD141">
            <v>0</v>
          </cell>
          <cell r="AG141">
            <v>0</v>
          </cell>
          <cell r="AW141">
            <v>0</v>
          </cell>
          <cell r="AY141">
            <v>0</v>
          </cell>
          <cell r="AZ141">
            <v>272724.40000000002</v>
          </cell>
        </row>
        <row r="142">
          <cell r="B142">
            <v>23143</v>
          </cell>
          <cell r="C142" t="str">
            <v>SA 4 &amp;  7</v>
          </cell>
          <cell r="D142" t="str">
            <v>LAMP INC. DBA LAMP COMMUNITY</v>
          </cell>
          <cell r="G142">
            <v>0</v>
          </cell>
          <cell r="I142">
            <v>0</v>
          </cell>
          <cell r="K142">
            <v>1066530</v>
          </cell>
          <cell r="L142">
            <v>0</v>
          </cell>
          <cell r="N142">
            <v>0</v>
          </cell>
          <cell r="O142">
            <v>0</v>
          </cell>
          <cell r="P142">
            <v>0</v>
          </cell>
          <cell r="R142">
            <v>384445</v>
          </cell>
          <cell r="S142">
            <v>0</v>
          </cell>
          <cell r="T142">
            <v>0</v>
          </cell>
          <cell r="W142">
            <v>0</v>
          </cell>
          <cell r="X142">
            <v>0</v>
          </cell>
          <cell r="Y142">
            <v>0</v>
          </cell>
          <cell r="Z142">
            <v>0</v>
          </cell>
          <cell r="AC142">
            <v>0</v>
          </cell>
          <cell r="AD142">
            <v>0</v>
          </cell>
          <cell r="AG142">
            <v>0</v>
          </cell>
          <cell r="AM142">
            <v>27000</v>
          </cell>
          <cell r="AW142">
            <v>0</v>
          </cell>
          <cell r="AY142">
            <v>253785</v>
          </cell>
          <cell r="AZ142">
            <v>1731760</v>
          </cell>
        </row>
        <row r="143">
          <cell r="B143">
            <v>23190</v>
          </cell>
          <cell r="C143" t="str">
            <v>SA 4 &amp;  7</v>
          </cell>
          <cell r="D143" t="str">
            <v>LOS ANGELES FREE CLINIC, THE</v>
          </cell>
          <cell r="G143">
            <v>0</v>
          </cell>
          <cell r="I143">
            <v>0</v>
          </cell>
          <cell r="K143">
            <v>0</v>
          </cell>
          <cell r="L143">
            <v>0</v>
          </cell>
          <cell r="N143">
            <v>0</v>
          </cell>
          <cell r="O143">
            <v>0</v>
          </cell>
          <cell r="P143">
            <v>0</v>
          </cell>
          <cell r="R143">
            <v>20000</v>
          </cell>
          <cell r="S143">
            <v>0</v>
          </cell>
          <cell r="T143">
            <v>0</v>
          </cell>
          <cell r="W143">
            <v>0</v>
          </cell>
          <cell r="X143">
            <v>0</v>
          </cell>
          <cell r="Y143">
            <v>0</v>
          </cell>
          <cell r="Z143">
            <v>0</v>
          </cell>
          <cell r="AC143">
            <v>0</v>
          </cell>
          <cell r="AD143">
            <v>0</v>
          </cell>
          <cell r="AG143">
            <v>0</v>
          </cell>
          <cell r="AW143">
            <v>0</v>
          </cell>
          <cell r="AY143">
            <v>0</v>
          </cell>
          <cell r="AZ143">
            <v>20000</v>
          </cell>
        </row>
        <row r="144">
          <cell r="B144">
            <v>23142</v>
          </cell>
          <cell r="C144" t="str">
            <v>SA 4 &amp;  7</v>
          </cell>
          <cell r="D144" t="str">
            <v>LOS ANGELES GAY &amp; LESBIAN COMMUNITY SVCS CTR</v>
          </cell>
          <cell r="G144">
            <v>0</v>
          </cell>
          <cell r="I144">
            <v>0</v>
          </cell>
          <cell r="K144">
            <v>0</v>
          </cell>
          <cell r="L144">
            <v>0</v>
          </cell>
          <cell r="N144">
            <v>0</v>
          </cell>
          <cell r="O144">
            <v>0</v>
          </cell>
          <cell r="P144">
            <v>0</v>
          </cell>
          <cell r="R144">
            <v>0</v>
          </cell>
          <cell r="S144">
            <v>0</v>
          </cell>
          <cell r="T144">
            <v>0</v>
          </cell>
          <cell r="W144">
            <v>0</v>
          </cell>
          <cell r="X144">
            <v>0</v>
          </cell>
          <cell r="Y144">
            <v>0</v>
          </cell>
          <cell r="Z144">
            <v>0</v>
          </cell>
          <cell r="AC144">
            <v>0</v>
          </cell>
          <cell r="AD144">
            <v>0</v>
          </cell>
          <cell r="AG144">
            <v>65136</v>
          </cell>
          <cell r="AW144">
            <v>0</v>
          </cell>
          <cell r="AY144">
            <v>0</v>
          </cell>
          <cell r="AZ144">
            <v>65136</v>
          </cell>
        </row>
        <row r="145">
          <cell r="B145">
            <v>27519</v>
          </cell>
          <cell r="C145" t="str">
            <v>SA 4 &amp;  7</v>
          </cell>
          <cell r="D145" t="str">
            <v>PARA LOS NINOS</v>
          </cell>
          <cell r="G145">
            <v>405460</v>
          </cell>
          <cell r="I145">
            <v>0</v>
          </cell>
          <cell r="K145">
            <v>0</v>
          </cell>
          <cell r="L145">
            <v>0</v>
          </cell>
          <cell r="N145">
            <v>0</v>
          </cell>
          <cell r="O145">
            <v>0</v>
          </cell>
          <cell r="P145">
            <v>0</v>
          </cell>
          <cell r="R145">
            <v>0</v>
          </cell>
          <cell r="S145">
            <v>0</v>
          </cell>
          <cell r="T145">
            <v>3315</v>
          </cell>
          <cell r="W145">
            <v>0</v>
          </cell>
          <cell r="X145">
            <v>0</v>
          </cell>
          <cell r="Y145">
            <v>0</v>
          </cell>
          <cell r="Z145">
            <v>475000</v>
          </cell>
          <cell r="AC145">
            <v>0</v>
          </cell>
          <cell r="AD145">
            <v>0</v>
          </cell>
          <cell r="AG145">
            <v>0</v>
          </cell>
          <cell r="AW145">
            <v>0</v>
          </cell>
          <cell r="AY145">
            <v>0</v>
          </cell>
          <cell r="AZ145">
            <v>883775</v>
          </cell>
        </row>
        <row r="146">
          <cell r="B146">
            <v>27548</v>
          </cell>
          <cell r="C146" t="str">
            <v>SA 4 &amp;  7</v>
          </cell>
          <cell r="D146" t="str">
            <v>PEDIATRIC &amp; FAMILY MEDICAL CENTER (DBA EISNER</v>
          </cell>
          <cell r="G146">
            <v>256080</v>
          </cell>
          <cell r="I146">
            <v>0</v>
          </cell>
          <cell r="K146">
            <v>0</v>
          </cell>
          <cell r="L146">
            <v>0</v>
          </cell>
          <cell r="N146">
            <v>0</v>
          </cell>
          <cell r="O146">
            <v>0</v>
          </cell>
          <cell r="P146">
            <v>0</v>
          </cell>
          <cell r="R146">
            <v>0</v>
          </cell>
          <cell r="S146">
            <v>0</v>
          </cell>
          <cell r="T146">
            <v>0</v>
          </cell>
          <cell r="W146">
            <v>0</v>
          </cell>
          <cell r="X146">
            <v>0</v>
          </cell>
          <cell r="Y146">
            <v>0</v>
          </cell>
          <cell r="Z146">
            <v>300000</v>
          </cell>
          <cell r="AC146">
            <v>0</v>
          </cell>
          <cell r="AD146">
            <v>0</v>
          </cell>
          <cell r="AG146">
            <v>0</v>
          </cell>
          <cell r="AW146">
            <v>0</v>
          </cell>
          <cell r="AY146">
            <v>0</v>
          </cell>
          <cell r="AZ146">
            <v>556080</v>
          </cell>
        </row>
        <row r="147">
          <cell r="B147">
            <v>23156</v>
          </cell>
          <cell r="C147" t="str">
            <v>SA 4 &amp;  7</v>
          </cell>
          <cell r="D147" t="str">
            <v>PORTALS*</v>
          </cell>
          <cell r="G147">
            <v>353177</v>
          </cell>
          <cell r="I147">
            <v>0</v>
          </cell>
          <cell r="K147">
            <v>911087</v>
          </cell>
          <cell r="L147">
            <v>795360</v>
          </cell>
          <cell r="N147">
            <v>0</v>
          </cell>
          <cell r="O147">
            <v>0</v>
          </cell>
          <cell r="P147">
            <v>0</v>
          </cell>
          <cell r="R147">
            <v>40000</v>
          </cell>
          <cell r="S147">
            <v>0</v>
          </cell>
          <cell r="T147">
            <v>0</v>
          </cell>
          <cell r="W147">
            <v>3317839</v>
          </cell>
          <cell r="X147">
            <v>795360</v>
          </cell>
          <cell r="Y147">
            <v>56201</v>
          </cell>
          <cell r="Z147">
            <v>413750</v>
          </cell>
          <cell r="AC147">
            <v>0</v>
          </cell>
          <cell r="AD147">
            <v>56201</v>
          </cell>
          <cell r="AG147">
            <v>0</v>
          </cell>
          <cell r="AW147">
            <v>0</v>
          </cell>
          <cell r="AY147">
            <v>0</v>
          </cell>
          <cell r="AZ147">
            <v>6738975</v>
          </cell>
        </row>
        <row r="148">
          <cell r="B148">
            <v>18637</v>
          </cell>
          <cell r="C148" t="str">
            <v>SA 4 &amp;  7</v>
          </cell>
          <cell r="D148" t="str">
            <v>PROVIDENCE COMMUNITY SERVICES (FORMERLY ASPEN)</v>
          </cell>
          <cell r="G148">
            <v>1002126.4</v>
          </cell>
          <cell r="I148">
            <v>96690</v>
          </cell>
          <cell r="K148">
            <v>0</v>
          </cell>
          <cell r="L148">
            <v>0</v>
          </cell>
          <cell r="N148">
            <v>0</v>
          </cell>
          <cell r="O148">
            <v>0</v>
          </cell>
          <cell r="P148">
            <v>0</v>
          </cell>
          <cell r="R148">
            <v>0</v>
          </cell>
          <cell r="S148">
            <v>65840</v>
          </cell>
          <cell r="T148">
            <v>9169.5500000000011</v>
          </cell>
          <cell r="W148">
            <v>108000</v>
          </cell>
          <cell r="X148">
            <v>0</v>
          </cell>
          <cell r="Y148">
            <v>0</v>
          </cell>
          <cell r="Z148">
            <v>1174000</v>
          </cell>
          <cell r="AC148">
            <v>0</v>
          </cell>
          <cell r="AD148">
            <v>0</v>
          </cell>
          <cell r="AG148">
            <v>0</v>
          </cell>
          <cell r="AW148">
            <v>0</v>
          </cell>
          <cell r="AY148">
            <v>0</v>
          </cell>
          <cell r="AZ148">
            <v>2455825.9500000002</v>
          </cell>
        </row>
        <row r="149">
          <cell r="B149">
            <v>23170</v>
          </cell>
          <cell r="C149" t="str">
            <v>SA 4 &amp;  7</v>
          </cell>
          <cell r="D149" t="str">
            <v xml:space="preserve">SPECIAL SERVICE FOR GROUPS </v>
          </cell>
          <cell r="G149">
            <v>3755192.5444</v>
          </cell>
          <cell r="I149">
            <v>32795</v>
          </cell>
          <cell r="K149">
            <v>56653</v>
          </cell>
          <cell r="L149">
            <v>50000</v>
          </cell>
          <cell r="N149">
            <v>0</v>
          </cell>
          <cell r="O149">
            <v>0</v>
          </cell>
          <cell r="P149">
            <v>0</v>
          </cell>
          <cell r="R149">
            <v>0</v>
          </cell>
          <cell r="S149">
            <v>1686</v>
          </cell>
          <cell r="T149">
            <v>137915.05000000002</v>
          </cell>
          <cell r="W149">
            <v>3448378</v>
          </cell>
          <cell r="X149">
            <v>50000</v>
          </cell>
          <cell r="Y149">
            <v>0</v>
          </cell>
          <cell r="Z149">
            <v>4399241.5</v>
          </cell>
          <cell r="AC149">
            <v>0</v>
          </cell>
          <cell r="AD149">
            <v>0</v>
          </cell>
          <cell r="AG149">
            <v>0</v>
          </cell>
          <cell r="AW149">
            <v>0</v>
          </cell>
          <cell r="AY149">
            <v>284840</v>
          </cell>
          <cell r="AZ149">
            <v>12216701.0944</v>
          </cell>
        </row>
        <row r="150">
          <cell r="B150">
            <v>27624</v>
          </cell>
          <cell r="C150" t="str">
            <v>SA 4 &amp;  7</v>
          </cell>
          <cell r="D150" t="str">
            <v>SPIRITT  FAMILY SERVICES, INC.</v>
          </cell>
          <cell r="G150">
            <v>192060</v>
          </cell>
          <cell r="I150">
            <v>0</v>
          </cell>
          <cell r="K150">
            <v>0</v>
          </cell>
          <cell r="L150">
            <v>0</v>
          </cell>
          <cell r="N150">
            <v>0</v>
          </cell>
          <cell r="O150">
            <v>0</v>
          </cell>
          <cell r="P150">
            <v>0</v>
          </cell>
          <cell r="R150">
            <v>0</v>
          </cell>
          <cell r="S150">
            <v>0</v>
          </cell>
          <cell r="T150">
            <v>0</v>
          </cell>
          <cell r="W150">
            <v>0</v>
          </cell>
          <cell r="X150">
            <v>0</v>
          </cell>
          <cell r="Y150">
            <v>0</v>
          </cell>
          <cell r="Z150">
            <v>225000</v>
          </cell>
          <cell r="AC150">
            <v>0</v>
          </cell>
          <cell r="AD150">
            <v>0</v>
          </cell>
          <cell r="AG150">
            <v>0</v>
          </cell>
          <cell r="AW150">
            <v>0</v>
          </cell>
          <cell r="AY150">
            <v>0</v>
          </cell>
          <cell r="AZ150">
            <v>417060</v>
          </cell>
        </row>
        <row r="151">
          <cell r="B151">
            <v>27248</v>
          </cell>
          <cell r="C151" t="str">
            <v>SA 4 &amp;  7</v>
          </cell>
          <cell r="D151" t="str">
            <v>UNITED AMERICAN INDIAN INVOLVEMENT, INC.</v>
          </cell>
          <cell r="E151" t="str">
            <v xml:space="preserve"> </v>
          </cell>
          <cell r="G151">
            <v>436189.60000000003</v>
          </cell>
          <cell r="I151">
            <v>0</v>
          </cell>
          <cell r="K151">
            <v>0</v>
          </cell>
          <cell r="L151">
            <v>0</v>
          </cell>
          <cell r="M151" t="str">
            <v xml:space="preserve"> </v>
          </cell>
          <cell r="N151">
            <v>0</v>
          </cell>
          <cell r="O151">
            <v>0</v>
          </cell>
          <cell r="P151">
            <v>0</v>
          </cell>
          <cell r="R151">
            <v>0</v>
          </cell>
          <cell r="S151">
            <v>0</v>
          </cell>
          <cell r="T151">
            <v>0</v>
          </cell>
          <cell r="W151">
            <v>6609</v>
          </cell>
          <cell r="X151">
            <v>0</v>
          </cell>
          <cell r="Y151">
            <v>0</v>
          </cell>
          <cell r="Z151">
            <v>511000</v>
          </cell>
          <cell r="AC151">
            <v>0</v>
          </cell>
          <cell r="AD151">
            <v>0</v>
          </cell>
          <cell r="AG151">
            <v>0</v>
          </cell>
          <cell r="AW151">
            <v>0</v>
          </cell>
          <cell r="AY151">
            <v>0</v>
          </cell>
          <cell r="AZ151">
            <v>953798.60000000009</v>
          </cell>
        </row>
        <row r="152">
          <cell r="B152">
            <v>27600</v>
          </cell>
          <cell r="C152" t="str">
            <v>SA 4 &amp;  7</v>
          </cell>
          <cell r="D152" t="str">
            <v>VIP COMMUNITY MENTAL HEALTH CENTER, INC. (VIP CMHC)</v>
          </cell>
          <cell r="G152">
            <v>2338864</v>
          </cell>
          <cell r="I152">
            <v>0</v>
          </cell>
          <cell r="K152">
            <v>0</v>
          </cell>
          <cell r="L152">
            <v>0</v>
          </cell>
          <cell r="N152">
            <v>0</v>
          </cell>
          <cell r="O152">
            <v>0</v>
          </cell>
          <cell r="P152">
            <v>0</v>
          </cell>
          <cell r="R152">
            <v>0</v>
          </cell>
          <cell r="S152">
            <v>0</v>
          </cell>
          <cell r="T152">
            <v>9035</v>
          </cell>
          <cell r="W152">
            <v>0</v>
          </cell>
          <cell r="X152">
            <v>0</v>
          </cell>
          <cell r="Y152">
            <v>0</v>
          </cell>
          <cell r="Z152">
            <v>2740000</v>
          </cell>
          <cell r="AC152">
            <v>0</v>
          </cell>
          <cell r="AD152">
            <v>0</v>
          </cell>
          <cell r="AG152">
            <v>0</v>
          </cell>
          <cell r="AW152">
            <v>0</v>
          </cell>
          <cell r="AY152">
            <v>0</v>
          </cell>
          <cell r="AZ152">
            <v>5087899</v>
          </cell>
        </row>
        <row r="153">
          <cell r="D153" t="str">
            <v>Sub total:  SA 4 &amp; 7</v>
          </cell>
          <cell r="E153">
            <v>0</v>
          </cell>
          <cell r="F153">
            <v>0</v>
          </cell>
          <cell r="G153">
            <v>34682657.024399996</v>
          </cell>
          <cell r="H153">
            <v>0</v>
          </cell>
          <cell r="I153">
            <v>1175406</v>
          </cell>
          <cell r="K153">
            <v>2708824</v>
          </cell>
          <cell r="L153">
            <v>1045360</v>
          </cell>
          <cell r="M153">
            <v>35013843.719999999</v>
          </cell>
          <cell r="N153">
            <v>740000</v>
          </cell>
          <cell r="O153">
            <v>0</v>
          </cell>
          <cell r="P153">
            <v>1248897</v>
          </cell>
          <cell r="Q153">
            <v>0</v>
          </cell>
          <cell r="R153">
            <v>444445</v>
          </cell>
          <cell r="S153">
            <v>671617</v>
          </cell>
          <cell r="T153">
            <v>1736761.6500000001</v>
          </cell>
          <cell r="U153">
            <v>0</v>
          </cell>
          <cell r="V153">
            <v>0</v>
          </cell>
          <cell r="W153">
            <v>14339524</v>
          </cell>
          <cell r="X153">
            <v>1045360</v>
          </cell>
          <cell r="Y153">
            <v>56201</v>
          </cell>
          <cell r="Z153">
            <v>40631041.5</v>
          </cell>
          <cell r="AA153">
            <v>0</v>
          </cell>
          <cell r="AB153">
            <v>0</v>
          </cell>
          <cell r="AC153">
            <v>0</v>
          </cell>
          <cell r="AD153">
            <v>56201</v>
          </cell>
          <cell r="AE153">
            <v>0</v>
          </cell>
          <cell r="AF153">
            <v>0</v>
          </cell>
          <cell r="AG153">
            <v>102602</v>
          </cell>
          <cell r="AH153">
            <v>0</v>
          </cell>
          <cell r="AI153">
            <v>0</v>
          </cell>
          <cell r="AJ153">
            <v>0</v>
          </cell>
          <cell r="AK153">
            <v>0</v>
          </cell>
          <cell r="AL153">
            <v>0</v>
          </cell>
          <cell r="AM153">
            <v>27000</v>
          </cell>
          <cell r="AN153">
            <v>0</v>
          </cell>
          <cell r="AO153">
            <v>0</v>
          </cell>
          <cell r="AP153">
            <v>0</v>
          </cell>
          <cell r="AQ153">
            <v>0</v>
          </cell>
          <cell r="AR153">
            <v>0</v>
          </cell>
          <cell r="AS153">
            <v>0</v>
          </cell>
          <cell r="AT153">
            <v>0</v>
          </cell>
          <cell r="AU153">
            <v>0</v>
          </cell>
          <cell r="AV153">
            <v>0</v>
          </cell>
          <cell r="AW153">
            <v>496000</v>
          </cell>
          <cell r="AY153">
            <v>1316348</v>
          </cell>
          <cell r="AZ153">
            <v>137538088.8944</v>
          </cell>
        </row>
        <row r="154">
          <cell r="D154" t="str">
            <v>CGF</v>
          </cell>
          <cell r="G154">
            <v>5706093.7199999997</v>
          </cell>
          <cell r="T154">
            <v>935199.99999999988</v>
          </cell>
          <cell r="W154">
            <v>14105550</v>
          </cell>
        </row>
        <row r="155">
          <cell r="D155" t="str">
            <v>IFT</v>
          </cell>
          <cell r="G155">
            <v>242292</v>
          </cell>
          <cell r="W155">
            <v>234000</v>
          </cell>
        </row>
        <row r="157">
          <cell r="D157" t="str">
            <v xml:space="preserve">ALLOCATED SUB TOTAL </v>
          </cell>
          <cell r="E157">
            <v>0</v>
          </cell>
          <cell r="F157">
            <v>0</v>
          </cell>
          <cell r="G157">
            <v>156772853.81600001</v>
          </cell>
          <cell r="H157">
            <v>0</v>
          </cell>
          <cell r="I157">
            <v>6907774</v>
          </cell>
          <cell r="J157">
            <v>0</v>
          </cell>
          <cell r="K157">
            <v>7758800</v>
          </cell>
          <cell r="L157">
            <v>7396831</v>
          </cell>
          <cell r="M157">
            <v>113185987.31600001</v>
          </cell>
          <cell r="N157">
            <v>2198552</v>
          </cell>
          <cell r="O157">
            <v>472000</v>
          </cell>
          <cell r="P157">
            <v>1248897</v>
          </cell>
          <cell r="Q157">
            <v>0</v>
          </cell>
          <cell r="R157">
            <v>1272557</v>
          </cell>
          <cell r="S157">
            <v>5256449</v>
          </cell>
          <cell r="T157">
            <v>6567102.5499999998</v>
          </cell>
          <cell r="U157">
            <v>0</v>
          </cell>
          <cell r="V157">
            <v>0</v>
          </cell>
          <cell r="W157">
            <v>43779900</v>
          </cell>
          <cell r="X157">
            <v>7396831</v>
          </cell>
          <cell r="Y157">
            <v>91201</v>
          </cell>
          <cell r="Z157">
            <v>183661010</v>
          </cell>
          <cell r="AA157">
            <v>0</v>
          </cell>
          <cell r="AB157">
            <v>0</v>
          </cell>
          <cell r="AC157">
            <v>0</v>
          </cell>
          <cell r="AD157">
            <v>91201</v>
          </cell>
          <cell r="AE157">
            <v>0</v>
          </cell>
          <cell r="AF157">
            <v>0</v>
          </cell>
          <cell r="AG157">
            <v>102602</v>
          </cell>
          <cell r="AH157">
            <v>0</v>
          </cell>
          <cell r="AI157">
            <v>0</v>
          </cell>
          <cell r="AJ157">
            <v>0</v>
          </cell>
          <cell r="AK157">
            <v>0</v>
          </cell>
          <cell r="AL157">
            <v>0</v>
          </cell>
          <cell r="AM157">
            <v>27000</v>
          </cell>
          <cell r="AN157">
            <v>0</v>
          </cell>
          <cell r="AO157">
            <v>0</v>
          </cell>
          <cell r="AP157">
            <v>0</v>
          </cell>
          <cell r="AQ157">
            <v>0</v>
          </cell>
          <cell r="AR157">
            <v>0</v>
          </cell>
          <cell r="AS157">
            <v>0</v>
          </cell>
          <cell r="AT157">
            <v>0</v>
          </cell>
          <cell r="AU157">
            <v>0</v>
          </cell>
          <cell r="AV157">
            <v>0</v>
          </cell>
          <cell r="AW157">
            <v>1174314</v>
          </cell>
          <cell r="AY157">
            <v>5603401</v>
          </cell>
          <cell r="AZ157">
            <v>550965263.68200004</v>
          </cell>
        </row>
        <row r="158">
          <cell r="G158">
            <v>156772853.81600001</v>
          </cell>
          <cell r="I158">
            <v>6907774</v>
          </cell>
          <cell r="T158">
            <v>6567102.5499999998</v>
          </cell>
          <cell r="W158">
            <v>43779900</v>
          </cell>
          <cell r="X158">
            <v>7396831</v>
          </cell>
          <cell r="Y158">
            <v>91201</v>
          </cell>
          <cell r="Z158">
            <v>183661010</v>
          </cell>
          <cell r="AG158">
            <v>102602</v>
          </cell>
          <cell r="AW158">
            <v>1174314</v>
          </cell>
          <cell r="AY158">
            <v>5149401</v>
          </cell>
        </row>
        <row r="159">
          <cell r="D159" t="str">
            <v xml:space="preserve">IMD </v>
          </cell>
        </row>
        <row r="160">
          <cell r="B160">
            <v>20958</v>
          </cell>
          <cell r="C160" t="str">
            <v>SA 4 &amp;  7</v>
          </cell>
          <cell r="D160" t="str">
            <v xml:space="preserve">AMADA ENTERPRISE  - </v>
          </cell>
          <cell r="G160">
            <v>0</v>
          </cell>
          <cell r="K160">
            <v>0</v>
          </cell>
          <cell r="L160">
            <v>0</v>
          </cell>
          <cell r="N160">
            <v>0</v>
          </cell>
          <cell r="O160">
            <v>0</v>
          </cell>
          <cell r="P160">
            <v>0</v>
          </cell>
          <cell r="R160">
            <v>0</v>
          </cell>
          <cell r="S160">
            <v>0</v>
          </cell>
          <cell r="T160">
            <v>0</v>
          </cell>
          <cell r="W160">
            <v>0</v>
          </cell>
          <cell r="X160">
            <v>0</v>
          </cell>
          <cell r="Y160">
            <v>0</v>
          </cell>
          <cell r="Z160">
            <v>0</v>
          </cell>
          <cell r="AC160">
            <v>0</v>
          </cell>
          <cell r="AG160">
            <v>0</v>
          </cell>
          <cell r="AW160">
            <v>0</v>
          </cell>
          <cell r="AY160">
            <v>0</v>
          </cell>
          <cell r="AZ160">
            <v>0</v>
          </cell>
        </row>
        <row r="161">
          <cell r="B161">
            <v>20955</v>
          </cell>
          <cell r="C161" t="str">
            <v>SA 4 &amp;  7</v>
          </cell>
          <cell r="D161" t="str">
            <v>BRASWELL ENTERPRISE</v>
          </cell>
          <cell r="G161">
            <v>0</v>
          </cell>
          <cell r="K161">
            <v>0</v>
          </cell>
          <cell r="L161">
            <v>0</v>
          </cell>
          <cell r="N161">
            <v>0</v>
          </cell>
          <cell r="O161">
            <v>0</v>
          </cell>
          <cell r="P161">
            <v>0</v>
          </cell>
          <cell r="R161">
            <v>0</v>
          </cell>
          <cell r="S161">
            <v>0</v>
          </cell>
          <cell r="T161">
            <v>0</v>
          </cell>
          <cell r="W161">
            <v>0</v>
          </cell>
          <cell r="X161">
            <v>0</v>
          </cell>
          <cell r="Y161">
            <v>0</v>
          </cell>
          <cell r="Z161">
            <v>0</v>
          </cell>
          <cell r="AC161">
            <v>0</v>
          </cell>
          <cell r="AG161">
            <v>0</v>
          </cell>
          <cell r="AW161">
            <v>0</v>
          </cell>
          <cell r="AY161">
            <v>0</v>
          </cell>
          <cell r="AZ161">
            <v>0</v>
          </cell>
        </row>
        <row r="162">
          <cell r="B162">
            <v>20964</v>
          </cell>
          <cell r="C162" t="str">
            <v>SA 4 &amp;  7</v>
          </cell>
          <cell r="D162" t="str">
            <v xml:space="preserve">COMMUNITY CARE CENTER, INC. </v>
          </cell>
          <cell r="G162">
            <v>0</v>
          </cell>
          <cell r="K162">
            <v>0</v>
          </cell>
          <cell r="L162">
            <v>0</v>
          </cell>
          <cell r="N162">
            <v>0</v>
          </cell>
          <cell r="O162">
            <v>0</v>
          </cell>
          <cell r="P162">
            <v>0</v>
          </cell>
          <cell r="R162">
            <v>0</v>
          </cell>
          <cell r="S162">
            <v>0</v>
          </cell>
          <cell r="T162">
            <v>0</v>
          </cell>
          <cell r="W162">
            <v>0</v>
          </cell>
          <cell r="X162">
            <v>0</v>
          </cell>
          <cell r="Y162">
            <v>0</v>
          </cell>
          <cell r="Z162">
            <v>0</v>
          </cell>
          <cell r="AC162">
            <v>0</v>
          </cell>
          <cell r="AG162">
            <v>0</v>
          </cell>
          <cell r="AW162">
            <v>0</v>
          </cell>
          <cell r="AY162">
            <v>0</v>
          </cell>
          <cell r="AZ162">
            <v>0</v>
          </cell>
        </row>
        <row r="163">
          <cell r="B163">
            <v>20954</v>
          </cell>
          <cell r="C163" t="str">
            <v>SA 4 &amp;  7</v>
          </cell>
          <cell r="D163" t="str">
            <v xml:space="preserve">LANDMARK MEDICAL SERVICES </v>
          </cell>
          <cell r="G163">
            <v>0</v>
          </cell>
          <cell r="K163">
            <v>0</v>
          </cell>
          <cell r="L163">
            <v>0</v>
          </cell>
          <cell r="N163">
            <v>0</v>
          </cell>
          <cell r="O163">
            <v>0</v>
          </cell>
          <cell r="P163">
            <v>0</v>
          </cell>
          <cell r="R163">
            <v>0</v>
          </cell>
          <cell r="S163">
            <v>0</v>
          </cell>
          <cell r="T163">
            <v>0</v>
          </cell>
          <cell r="W163">
            <v>0</v>
          </cell>
          <cell r="X163">
            <v>0</v>
          </cell>
          <cell r="Y163">
            <v>0</v>
          </cell>
          <cell r="Z163">
            <v>0</v>
          </cell>
          <cell r="AC163">
            <v>0</v>
          </cell>
          <cell r="AG163">
            <v>0</v>
          </cell>
          <cell r="AW163">
            <v>0</v>
          </cell>
          <cell r="AY163">
            <v>0</v>
          </cell>
          <cell r="AZ163">
            <v>0</v>
          </cell>
        </row>
        <row r="164">
          <cell r="B164">
            <v>20957</v>
          </cell>
          <cell r="C164" t="str">
            <v>SA 4 &amp;  7</v>
          </cell>
          <cell r="D164" t="str">
            <v>MEADOWBROOK MANOR</v>
          </cell>
          <cell r="G164">
            <v>0</v>
          </cell>
          <cell r="K164">
            <v>0</v>
          </cell>
          <cell r="L164">
            <v>0</v>
          </cell>
          <cell r="N164">
            <v>0</v>
          </cell>
          <cell r="O164">
            <v>0</v>
          </cell>
          <cell r="P164">
            <v>0</v>
          </cell>
          <cell r="R164">
            <v>0</v>
          </cell>
          <cell r="S164">
            <v>0</v>
          </cell>
          <cell r="T164">
            <v>0</v>
          </cell>
          <cell r="W164">
            <v>0</v>
          </cell>
          <cell r="X164">
            <v>0</v>
          </cell>
          <cell r="Y164">
            <v>0</v>
          </cell>
          <cell r="Z164">
            <v>0</v>
          </cell>
          <cell r="AC164">
            <v>0</v>
          </cell>
          <cell r="AG164">
            <v>0</v>
          </cell>
          <cell r="AW164">
            <v>0</v>
          </cell>
          <cell r="AY164">
            <v>0</v>
          </cell>
          <cell r="AZ164">
            <v>0</v>
          </cell>
        </row>
        <row r="165">
          <cell r="B165">
            <v>23159</v>
          </cell>
          <cell r="C165" t="str">
            <v>SA 4 &amp;  7</v>
          </cell>
          <cell r="D165" t="str">
            <v>REGENCY HEALTH SERVICES</v>
          </cell>
          <cell r="G165">
            <v>0</v>
          </cell>
          <cell r="K165">
            <v>0</v>
          </cell>
          <cell r="L165">
            <v>0</v>
          </cell>
          <cell r="N165">
            <v>0</v>
          </cell>
          <cell r="O165">
            <v>0</v>
          </cell>
          <cell r="P165">
            <v>0</v>
          </cell>
          <cell r="R165">
            <v>0</v>
          </cell>
          <cell r="S165">
            <v>0</v>
          </cell>
          <cell r="T165">
            <v>0</v>
          </cell>
          <cell r="W165">
            <v>0</v>
          </cell>
          <cell r="X165">
            <v>0</v>
          </cell>
          <cell r="Y165">
            <v>0</v>
          </cell>
          <cell r="Z165">
            <v>0</v>
          </cell>
          <cell r="AC165">
            <v>0</v>
          </cell>
          <cell r="AG165">
            <v>0</v>
          </cell>
          <cell r="AW165">
            <v>0</v>
          </cell>
          <cell r="AY165">
            <v>0</v>
          </cell>
          <cell r="AZ165">
            <v>0</v>
          </cell>
        </row>
        <row r="166">
          <cell r="B166">
            <v>23184</v>
          </cell>
          <cell r="C166" t="str">
            <v>SA 4 &amp;  7</v>
          </cell>
          <cell r="D166" t="str">
            <v>SAN GABRIEL VAL. CONV.HOSP.</v>
          </cell>
          <cell r="G166">
            <v>0</v>
          </cell>
          <cell r="K166">
            <v>0</v>
          </cell>
          <cell r="L166">
            <v>0</v>
          </cell>
          <cell r="N166">
            <v>0</v>
          </cell>
          <cell r="O166">
            <v>0</v>
          </cell>
          <cell r="P166">
            <v>0</v>
          </cell>
          <cell r="R166">
            <v>0</v>
          </cell>
          <cell r="S166">
            <v>0</v>
          </cell>
          <cell r="T166">
            <v>0</v>
          </cell>
          <cell r="W166">
            <v>0</v>
          </cell>
          <cell r="X166">
            <v>0</v>
          </cell>
          <cell r="Y166">
            <v>0</v>
          </cell>
          <cell r="Z166">
            <v>0</v>
          </cell>
          <cell r="AC166">
            <v>0</v>
          </cell>
          <cell r="AG166">
            <v>0</v>
          </cell>
          <cell r="AW166">
            <v>0</v>
          </cell>
          <cell r="AY166">
            <v>0</v>
          </cell>
          <cell r="AZ166">
            <v>0</v>
          </cell>
        </row>
        <row r="167">
          <cell r="B167">
            <v>23172</v>
          </cell>
          <cell r="C167" t="str">
            <v>SA 4 &amp;  7</v>
          </cell>
          <cell r="D167" t="str">
            <v>TELECARE CORP.</v>
          </cell>
          <cell r="G167">
            <v>0</v>
          </cell>
          <cell r="K167">
            <v>0</v>
          </cell>
          <cell r="L167">
            <v>0</v>
          </cell>
          <cell r="N167">
            <v>0</v>
          </cell>
          <cell r="O167">
            <v>0</v>
          </cell>
          <cell r="P167">
            <v>0</v>
          </cell>
          <cell r="R167">
            <v>0</v>
          </cell>
          <cell r="S167">
            <v>0</v>
          </cell>
          <cell r="T167">
            <v>0</v>
          </cell>
          <cell r="W167">
            <v>0</v>
          </cell>
          <cell r="X167">
            <v>0</v>
          </cell>
          <cell r="Y167">
            <v>0</v>
          </cell>
          <cell r="Z167">
            <v>0</v>
          </cell>
          <cell r="AC167">
            <v>0</v>
          </cell>
          <cell r="AG167">
            <v>0</v>
          </cell>
          <cell r="AW167">
            <v>0</v>
          </cell>
          <cell r="AY167">
            <v>0</v>
          </cell>
          <cell r="AZ167">
            <v>0</v>
          </cell>
        </row>
        <row r="168">
          <cell r="C168" t="str">
            <v>SA 4 &amp;  7</v>
          </cell>
          <cell r="D168" t="str">
            <v>IMD COLA</v>
          </cell>
          <cell r="G168">
            <v>0</v>
          </cell>
          <cell r="K168">
            <v>0</v>
          </cell>
          <cell r="N168">
            <v>0</v>
          </cell>
          <cell r="O168">
            <v>0</v>
          </cell>
          <cell r="P168">
            <v>0</v>
          </cell>
          <cell r="R168">
            <v>0</v>
          </cell>
          <cell r="T168">
            <v>0</v>
          </cell>
          <cell r="W168">
            <v>0</v>
          </cell>
          <cell r="Z168">
            <v>0</v>
          </cell>
          <cell r="AC168" t="str">
            <v xml:space="preserve"> </v>
          </cell>
          <cell r="AG168">
            <v>0</v>
          </cell>
          <cell r="AW168">
            <v>0</v>
          </cell>
          <cell r="AY168">
            <v>0</v>
          </cell>
          <cell r="AZ168">
            <v>0</v>
          </cell>
        </row>
        <row r="169">
          <cell r="D169" t="str">
            <v>Sub total: IMD</v>
          </cell>
          <cell r="E169">
            <v>0</v>
          </cell>
          <cell r="F169">
            <v>0</v>
          </cell>
          <cell r="G169">
            <v>0</v>
          </cell>
          <cell r="H169">
            <v>0</v>
          </cell>
          <cell r="I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Y169">
            <v>0</v>
          </cell>
          <cell r="AZ169">
            <v>0</v>
          </cell>
        </row>
        <row r="171">
          <cell r="D171" t="str">
            <v>MIO</v>
          </cell>
        </row>
        <row r="172">
          <cell r="B172">
            <v>20955</v>
          </cell>
          <cell r="D172" t="str">
            <v>BRASWELL ENTERPRISE</v>
          </cell>
          <cell r="G172">
            <v>0</v>
          </cell>
          <cell r="K172">
            <v>0</v>
          </cell>
          <cell r="L172">
            <v>0</v>
          </cell>
          <cell r="N172">
            <v>0</v>
          </cell>
          <cell r="O172">
            <v>0</v>
          </cell>
          <cell r="P172">
            <v>0</v>
          </cell>
          <cell r="R172">
            <v>0</v>
          </cell>
          <cell r="S172">
            <v>0</v>
          </cell>
          <cell r="T172">
            <v>0</v>
          </cell>
          <cell r="W172">
            <v>0</v>
          </cell>
          <cell r="X172">
            <v>0</v>
          </cell>
          <cell r="Y172">
            <v>0</v>
          </cell>
          <cell r="Z172">
            <v>0</v>
          </cell>
          <cell r="AC172">
            <v>0</v>
          </cell>
          <cell r="AG172">
            <v>0</v>
          </cell>
          <cell r="AW172">
            <v>0</v>
          </cell>
          <cell r="AY172">
            <v>0</v>
          </cell>
          <cell r="AZ172">
            <v>0</v>
          </cell>
        </row>
        <row r="173">
          <cell r="D173" t="str">
            <v>Sub total: MIO</v>
          </cell>
          <cell r="E173">
            <v>0</v>
          </cell>
          <cell r="F173">
            <v>0</v>
          </cell>
          <cell r="G173">
            <v>0</v>
          </cell>
          <cell r="H173">
            <v>0</v>
          </cell>
          <cell r="I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Y173">
            <v>0</v>
          </cell>
          <cell r="AZ173">
            <v>0</v>
          </cell>
        </row>
        <row r="175">
          <cell r="D175" t="str">
            <v>TOTAL IMD &amp;  MIO</v>
          </cell>
        </row>
        <row r="176">
          <cell r="AG176" t="str">
            <v xml:space="preserve"> </v>
          </cell>
          <cell r="AY176" t="str">
            <v xml:space="preserve"> </v>
          </cell>
        </row>
        <row r="177">
          <cell r="D177" t="str">
            <v>ESCORT SERVICES</v>
          </cell>
        </row>
        <row r="178">
          <cell r="B178">
            <v>20902</v>
          </cell>
          <cell r="D178" t="str">
            <v>METROPOLITAN STATE  HOSPITAL</v>
          </cell>
          <cell r="G178">
            <v>0</v>
          </cell>
          <cell r="K178">
            <v>0</v>
          </cell>
          <cell r="L178">
            <v>0</v>
          </cell>
          <cell r="N178">
            <v>0</v>
          </cell>
          <cell r="O178">
            <v>0</v>
          </cell>
          <cell r="P178">
            <v>0</v>
          </cell>
          <cell r="R178">
            <v>0</v>
          </cell>
          <cell r="S178">
            <v>0</v>
          </cell>
          <cell r="T178">
            <v>0</v>
          </cell>
          <cell r="W178">
            <v>0</v>
          </cell>
          <cell r="X178">
            <v>0</v>
          </cell>
          <cell r="Y178">
            <v>0</v>
          </cell>
          <cell r="Z178">
            <v>0</v>
          </cell>
          <cell r="AC178">
            <v>0</v>
          </cell>
          <cell r="AG178">
            <v>0</v>
          </cell>
          <cell r="AW178">
            <v>0</v>
          </cell>
          <cell r="AY178">
            <v>0</v>
          </cell>
          <cell r="AZ178">
            <v>0</v>
          </cell>
        </row>
        <row r="179">
          <cell r="B179">
            <v>23155</v>
          </cell>
          <cell r="D179" t="str">
            <v>PATTON STATE HOSPITAL</v>
          </cell>
          <cell r="G179">
            <v>0</v>
          </cell>
          <cell r="K179">
            <v>0</v>
          </cell>
          <cell r="L179">
            <v>0</v>
          </cell>
          <cell r="N179">
            <v>0</v>
          </cell>
          <cell r="O179">
            <v>0</v>
          </cell>
          <cell r="P179">
            <v>0</v>
          </cell>
          <cell r="R179">
            <v>0</v>
          </cell>
          <cell r="S179">
            <v>0</v>
          </cell>
          <cell r="T179">
            <v>0</v>
          </cell>
          <cell r="W179">
            <v>0</v>
          </cell>
          <cell r="X179">
            <v>0</v>
          </cell>
          <cell r="Y179">
            <v>0</v>
          </cell>
          <cell r="Z179">
            <v>0</v>
          </cell>
          <cell r="AC179">
            <v>0</v>
          </cell>
          <cell r="AG179">
            <v>0</v>
          </cell>
          <cell r="AW179">
            <v>0</v>
          </cell>
          <cell r="AY179">
            <v>0</v>
          </cell>
          <cell r="AZ179">
            <v>0</v>
          </cell>
        </row>
        <row r="180">
          <cell r="D180" t="str">
            <v>TOTAL STATE HOSPITAL</v>
          </cell>
          <cell r="E180">
            <v>0</v>
          </cell>
          <cell r="F180">
            <v>0</v>
          </cell>
          <cell r="G180">
            <v>0</v>
          </cell>
          <cell r="H180">
            <v>0</v>
          </cell>
          <cell r="I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Y180">
            <v>0</v>
          </cell>
          <cell r="AZ180">
            <v>0</v>
          </cell>
        </row>
        <row r="182">
          <cell r="D182" t="str">
            <v>UNALLOCATED</v>
          </cell>
        </row>
        <row r="184">
          <cell r="D184" t="str">
            <v>UNALLOCATED</v>
          </cell>
          <cell r="T184">
            <v>0</v>
          </cell>
          <cell r="AY184">
            <v>89052595.340000004</v>
          </cell>
          <cell r="AZ184">
            <v>89052595.340000004</v>
          </cell>
        </row>
        <row r="185">
          <cell r="D185" t="str">
            <v>MANAGED CARE CURTAILMENT</v>
          </cell>
          <cell r="W185">
            <v>-500000</v>
          </cell>
          <cell r="AZ185">
            <v>-500000</v>
          </cell>
        </row>
        <row r="186">
          <cell r="D186" t="str">
            <v>UNALLOCATED 100% SGF/FFP ONLY</v>
          </cell>
          <cell r="G186">
            <v>605778</v>
          </cell>
          <cell r="T186">
            <v>0.14999999990686774</v>
          </cell>
          <cell r="W186">
            <v>592775</v>
          </cell>
          <cell r="Z186">
            <v>903750</v>
          </cell>
          <cell r="AZ186">
            <v>2102303.15</v>
          </cell>
        </row>
        <row r="187">
          <cell r="D187" t="str">
            <v xml:space="preserve">UNALLOCATED SPECIALIZED FOSTER CARE </v>
          </cell>
          <cell r="G187">
            <v>2133573.2000000002</v>
          </cell>
          <cell r="Z187">
            <v>2499500</v>
          </cell>
          <cell r="AZ187">
            <v>4633073.2</v>
          </cell>
        </row>
        <row r="188">
          <cell r="D188" t="str">
            <v>WRAPAROUND EPSDT</v>
          </cell>
          <cell r="G188">
            <v>2419956</v>
          </cell>
          <cell r="Z188">
            <v>2835000</v>
          </cell>
          <cell r="AZ188">
            <v>5254956</v>
          </cell>
        </row>
        <row r="189">
          <cell r="D189" t="str">
            <v>UNALLOCATED MHSA EPSDT/FFP/MATCH</v>
          </cell>
          <cell r="G189">
            <v>12781077.852400001</v>
          </cell>
          <cell r="W189">
            <v>11871850.5</v>
          </cell>
          <cell r="Z189">
            <v>14973146.5</v>
          </cell>
          <cell r="AX189">
            <v>14082918.66</v>
          </cell>
          <cell r="AY189">
            <v>14082918.66</v>
          </cell>
          <cell r="AZ189">
            <v>53708993.512400001</v>
          </cell>
        </row>
        <row r="190">
          <cell r="D190" t="str">
            <v>SB 90/AB3632 SERVICES-IDEA</v>
          </cell>
          <cell r="I190">
            <v>0</v>
          </cell>
          <cell r="AZ190">
            <v>0</v>
          </cell>
        </row>
        <row r="191">
          <cell r="D191" t="str">
            <v>AUDIT SETTLEMENT</v>
          </cell>
          <cell r="AZ191">
            <v>0</v>
          </cell>
        </row>
        <row r="192">
          <cell r="D192" t="str">
            <v>EPSDT EXPANSION / Healthy Faimily Expansion Budget Request</v>
          </cell>
          <cell r="G192">
            <v>8745901.9472000003</v>
          </cell>
          <cell r="T192">
            <v>2971429.0000000005</v>
          </cell>
          <cell r="Z192">
            <v>10245902</v>
          </cell>
          <cell r="AZ192">
            <v>21963232.9472</v>
          </cell>
        </row>
        <row r="193">
          <cell r="D193" t="str">
            <v>AUDIT SETTLEMENT</v>
          </cell>
          <cell r="G193">
            <v>0</v>
          </cell>
          <cell r="L193">
            <v>0</v>
          </cell>
          <cell r="T193">
            <v>0</v>
          </cell>
          <cell r="W193">
            <v>0</v>
          </cell>
          <cell r="X193">
            <v>0</v>
          </cell>
          <cell r="Y193">
            <v>0</v>
          </cell>
          <cell r="Z193">
            <v>0</v>
          </cell>
          <cell r="AP193">
            <v>500000</v>
          </cell>
          <cell r="AZ193">
            <v>500000</v>
          </cell>
        </row>
        <row r="194">
          <cell r="D194" t="str">
            <v>ROUNDING</v>
          </cell>
          <cell r="G194">
            <v>-9140</v>
          </cell>
          <cell r="K194">
            <v>966</v>
          </cell>
          <cell r="L194">
            <v>0</v>
          </cell>
          <cell r="N194">
            <v>0</v>
          </cell>
          <cell r="O194">
            <v>0</v>
          </cell>
          <cell r="P194">
            <v>0</v>
          </cell>
          <cell r="R194">
            <v>0</v>
          </cell>
          <cell r="S194">
            <v>0</v>
          </cell>
          <cell r="W194">
            <v>-50557.5</v>
          </cell>
          <cell r="Z194">
            <v>-309</v>
          </cell>
          <cell r="AY194">
            <v>-10</v>
          </cell>
          <cell r="AZ194">
            <v>-59050.5</v>
          </cell>
        </row>
        <row r="195">
          <cell r="D195" t="str">
            <v xml:space="preserve">UNALLOCATED SUB TOTAL </v>
          </cell>
          <cell r="E195">
            <v>0</v>
          </cell>
          <cell r="F195">
            <v>0</v>
          </cell>
          <cell r="G195">
            <v>26677146.999600001</v>
          </cell>
          <cell r="H195">
            <v>0</v>
          </cell>
          <cell r="I195">
            <v>0</v>
          </cell>
          <cell r="J195">
            <v>0</v>
          </cell>
          <cell r="K195">
            <v>966</v>
          </cell>
          <cell r="L195">
            <v>0</v>
          </cell>
          <cell r="M195">
            <v>0</v>
          </cell>
          <cell r="N195">
            <v>0</v>
          </cell>
          <cell r="O195">
            <v>0</v>
          </cell>
          <cell r="P195">
            <v>0</v>
          </cell>
          <cell r="Q195">
            <v>0</v>
          </cell>
          <cell r="R195">
            <v>0</v>
          </cell>
          <cell r="S195">
            <v>0</v>
          </cell>
          <cell r="T195">
            <v>2971429.1500000004</v>
          </cell>
          <cell r="U195">
            <v>0</v>
          </cell>
          <cell r="V195">
            <v>0</v>
          </cell>
          <cell r="W195">
            <v>11914068</v>
          </cell>
          <cell r="X195">
            <v>0</v>
          </cell>
          <cell r="Y195">
            <v>0</v>
          </cell>
          <cell r="Z195">
            <v>31456989.5</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500000</v>
          </cell>
          <cell r="AQ195">
            <v>0</v>
          </cell>
          <cell r="AR195">
            <v>0</v>
          </cell>
          <cell r="AS195">
            <v>0</v>
          </cell>
          <cell r="AT195">
            <v>0</v>
          </cell>
          <cell r="AU195">
            <v>0</v>
          </cell>
          <cell r="AV195">
            <v>0</v>
          </cell>
          <cell r="AW195">
            <v>0</v>
          </cell>
          <cell r="AY195">
            <v>103135504</v>
          </cell>
          <cell r="AZ195">
            <v>176656103.6496</v>
          </cell>
        </row>
        <row r="196">
          <cell r="W196">
            <v>7419076.5</v>
          </cell>
        </row>
        <row r="197">
          <cell r="D197" t="str">
            <v>TOTAL CONTRACT PROVIDERS</v>
          </cell>
          <cell r="E197">
            <v>0</v>
          </cell>
          <cell r="F197">
            <v>0</v>
          </cell>
          <cell r="G197">
            <v>183450000.81560001</v>
          </cell>
          <cell r="H197">
            <v>0</v>
          </cell>
          <cell r="I197">
            <v>6907774</v>
          </cell>
          <cell r="K197">
            <v>7759766</v>
          </cell>
          <cell r="L197">
            <v>7396831</v>
          </cell>
          <cell r="M197">
            <v>113185987.31600001</v>
          </cell>
          <cell r="N197">
            <v>2198552</v>
          </cell>
          <cell r="O197">
            <v>472000</v>
          </cell>
          <cell r="P197">
            <v>1248897</v>
          </cell>
          <cell r="Q197">
            <v>0</v>
          </cell>
          <cell r="R197">
            <v>1272557</v>
          </cell>
          <cell r="S197">
            <v>5256449</v>
          </cell>
          <cell r="T197">
            <v>9538531.6999999993</v>
          </cell>
          <cell r="U197">
            <v>0</v>
          </cell>
          <cell r="V197">
            <v>0</v>
          </cell>
          <cell r="W197">
            <v>55693968</v>
          </cell>
          <cell r="X197">
            <v>7396831</v>
          </cell>
          <cell r="Y197">
            <v>91201</v>
          </cell>
          <cell r="Z197">
            <v>215117999.5</v>
          </cell>
          <cell r="AA197">
            <v>0</v>
          </cell>
          <cell r="AB197">
            <v>0</v>
          </cell>
          <cell r="AC197">
            <v>0</v>
          </cell>
          <cell r="AD197">
            <v>91201</v>
          </cell>
          <cell r="AE197">
            <v>0</v>
          </cell>
          <cell r="AF197">
            <v>0</v>
          </cell>
          <cell r="AG197">
            <v>102602</v>
          </cell>
          <cell r="AH197">
            <v>0</v>
          </cell>
          <cell r="AI197">
            <v>0</v>
          </cell>
          <cell r="AJ197">
            <v>0</v>
          </cell>
          <cell r="AK197">
            <v>0</v>
          </cell>
          <cell r="AL197">
            <v>0</v>
          </cell>
          <cell r="AM197">
            <v>27000</v>
          </cell>
          <cell r="AN197">
            <v>0</v>
          </cell>
          <cell r="AO197">
            <v>0</v>
          </cell>
          <cell r="AP197">
            <v>500000</v>
          </cell>
          <cell r="AQ197">
            <v>0</v>
          </cell>
          <cell r="AR197">
            <v>0</v>
          </cell>
          <cell r="AS197">
            <v>0</v>
          </cell>
          <cell r="AT197">
            <v>0</v>
          </cell>
          <cell r="AU197">
            <v>0</v>
          </cell>
          <cell r="AV197">
            <v>0</v>
          </cell>
          <cell r="AW197">
            <v>1174314</v>
          </cell>
          <cell r="AX197">
            <v>108738905</v>
          </cell>
          <cell r="AZ197">
            <v>727621367.33159995</v>
          </cell>
        </row>
        <row r="198">
          <cell r="G198">
            <v>183459140.81560001</v>
          </cell>
          <cell r="I198">
            <v>6907774</v>
          </cell>
          <cell r="K198">
            <v>7759766</v>
          </cell>
          <cell r="N198">
            <v>2198552</v>
          </cell>
          <cell r="O198">
            <v>472000</v>
          </cell>
          <cell r="P198">
            <v>1248997</v>
          </cell>
          <cell r="R198">
            <v>1272567</v>
          </cell>
          <cell r="S198">
            <v>5256449</v>
          </cell>
          <cell r="T198">
            <v>9538533.5500000007</v>
          </cell>
          <cell r="Z198">
            <v>215118000</v>
          </cell>
          <cell r="AD198">
            <v>91201</v>
          </cell>
          <cell r="AG198">
            <v>102602</v>
          </cell>
          <cell r="AW198">
            <v>1174314</v>
          </cell>
          <cell r="AY198">
            <v>108738910</v>
          </cell>
        </row>
        <row r="199">
          <cell r="D199" t="str">
            <v>OTHER COUNTY DEPARTMENT</v>
          </cell>
          <cell r="G199">
            <v>183450000</v>
          </cell>
          <cell r="Z199">
            <v>-0.5</v>
          </cell>
          <cell r="AX199">
            <v>2192068.6476000003</v>
          </cell>
          <cell r="AY199">
            <v>11871850.5</v>
          </cell>
        </row>
        <row r="200">
          <cell r="B200">
            <v>20554</v>
          </cell>
          <cell r="D200" t="str">
            <v>DHS HARBOR/UCLA MED CTR</v>
          </cell>
          <cell r="G200">
            <v>126179.43606881508</v>
          </cell>
          <cell r="W200">
            <v>1790411.427175682</v>
          </cell>
          <cell r="Z200">
            <v>148013.79532937103</v>
          </cell>
          <cell r="AZ200">
            <v>2064604.6585738682</v>
          </cell>
        </row>
        <row r="201">
          <cell r="B201">
            <v>20553</v>
          </cell>
          <cell r="D201" t="str">
            <v>DHS MLK/DREW MED CTR</v>
          </cell>
          <cell r="G201">
            <v>225723.32842615776</v>
          </cell>
          <cell r="W201">
            <v>1815900.4054111054</v>
          </cell>
          <cell r="Z201">
            <v>263344.8858589083</v>
          </cell>
          <cell r="AZ201">
            <v>2304968.6196961715</v>
          </cell>
        </row>
        <row r="202">
          <cell r="B202">
            <v>20552</v>
          </cell>
          <cell r="D202" t="str">
            <v>DHS LAC/USC MED CTR</v>
          </cell>
          <cell r="G202">
            <v>281190.42348567065</v>
          </cell>
          <cell r="W202">
            <v>1677512.4798208885</v>
          </cell>
          <cell r="Z202">
            <v>329204.92133704224</v>
          </cell>
          <cell r="AZ202">
            <v>2287907.8246436017</v>
          </cell>
        </row>
        <row r="203">
          <cell r="B203">
            <v>20555</v>
          </cell>
          <cell r="D203" t="str">
            <v>DHS - OLIVE VIEW/UCLA MC</v>
          </cell>
          <cell r="G203">
            <v>199906.8120193565</v>
          </cell>
          <cell r="W203">
            <v>1241369.6875923239</v>
          </cell>
          <cell r="Z203">
            <v>234242.39747467838</v>
          </cell>
          <cell r="AZ203">
            <v>1675518.8970863589</v>
          </cell>
        </row>
        <row r="204">
          <cell r="D204" t="str">
            <v>TOTAL OTHER COUNTY DEPARTMENT</v>
          </cell>
          <cell r="E204">
            <v>0</v>
          </cell>
          <cell r="F204">
            <v>0</v>
          </cell>
          <cell r="G204">
            <v>833000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6525194</v>
          </cell>
          <cell r="X204">
            <v>0</v>
          </cell>
          <cell r="Y204">
            <v>0</v>
          </cell>
          <cell r="Z204">
            <v>974805.99999999988</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Y204">
            <v>0</v>
          </cell>
          <cell r="AZ204">
            <v>8333000</v>
          </cell>
        </row>
        <row r="206">
          <cell r="D206" t="str">
            <v>DIRECTLY OPERATED CLINICS</v>
          </cell>
        </row>
        <row r="208">
          <cell r="B208" t="str">
            <v>18593O</v>
          </cell>
          <cell r="C208" t="str">
            <v>MEDICAL DIRECTOR'S OFFICE</v>
          </cell>
          <cell r="D208" t="str">
            <v>TREATMENT AUTHORIZATION REQUEST (OUTPATIENT)</v>
          </cell>
          <cell r="E208">
            <v>11654363</v>
          </cell>
          <cell r="N208">
            <v>0</v>
          </cell>
          <cell r="V208">
            <v>10798000</v>
          </cell>
          <cell r="AC208">
            <v>0</v>
          </cell>
          <cell r="AZ208">
            <v>22452363</v>
          </cell>
        </row>
        <row r="209">
          <cell r="B209" t="str">
            <v>18593I</v>
          </cell>
          <cell r="C209" t="str">
            <v>MEDICAL DIRECTOR'S OFFICE</v>
          </cell>
          <cell r="D209" t="str">
            <v>TREATMENT AUTHORIZATION REQUEST (INTPATIENT)</v>
          </cell>
          <cell r="E209">
            <v>36200000</v>
          </cell>
          <cell r="AZ209">
            <v>36200000</v>
          </cell>
        </row>
        <row r="210">
          <cell r="B210">
            <v>20474</v>
          </cell>
          <cell r="C210" t="str">
            <v>MEDICAL DIRECTOR'S OFFICE</v>
          </cell>
          <cell r="D210" t="str">
            <v>OFFICE OF MANAGED CARE</v>
          </cell>
          <cell r="E210">
            <v>1160255</v>
          </cell>
          <cell r="AZ210">
            <v>1160255</v>
          </cell>
        </row>
        <row r="211">
          <cell r="B211">
            <v>20528</v>
          </cell>
          <cell r="C211" t="str">
            <v>MEDICAL DIRECTOR'S OFFICE</v>
          </cell>
          <cell r="D211" t="str">
            <v>OFFICE OF MEDICAL DIRECTOR</v>
          </cell>
          <cell r="M211">
            <v>0</v>
          </cell>
          <cell r="AA211">
            <v>0</v>
          </cell>
          <cell r="AD211">
            <v>67094.255996900669</v>
          </cell>
          <cell r="AZ211">
            <v>67094.255996900669</v>
          </cell>
        </row>
        <row r="212">
          <cell r="B212">
            <v>27477</v>
          </cell>
          <cell r="C212" t="str">
            <v>MEDICAL DIRECTOR'S OFFICE</v>
          </cell>
          <cell r="D212" t="str">
            <v>VALUE OPTIONS</v>
          </cell>
          <cell r="E212">
            <v>167000</v>
          </cell>
          <cell r="F212">
            <v>598000</v>
          </cell>
          <cell r="N212">
            <v>0</v>
          </cell>
          <cell r="Z212">
            <v>700000</v>
          </cell>
          <cell r="AC212">
            <v>0</v>
          </cell>
          <cell r="AZ212">
            <v>1465000</v>
          </cell>
        </row>
        <row r="213">
          <cell r="B213">
            <v>20683</v>
          </cell>
          <cell r="C213" t="str">
            <v>MEDICAL DIRECTOR'S OFFICE</v>
          </cell>
          <cell r="D213" t="str">
            <v>HIV MENTAL HEALTH TEAM</v>
          </cell>
          <cell r="G213">
            <v>0</v>
          </cell>
          <cell r="N213">
            <v>0</v>
          </cell>
          <cell r="Z213">
            <v>0</v>
          </cell>
          <cell r="AC213">
            <v>4535.8478823590631</v>
          </cell>
          <cell r="AL213">
            <v>1541.2516272667376</v>
          </cell>
          <cell r="AT213">
            <v>1160.1242735220712</v>
          </cell>
          <cell r="AZ213">
            <v>7237.2237831478724</v>
          </cell>
        </row>
        <row r="214">
          <cell r="D214" t="str">
            <v>UNALLOCATTED</v>
          </cell>
          <cell r="E214">
            <v>28825382</v>
          </cell>
          <cell r="AZ214">
            <v>28825382</v>
          </cell>
        </row>
        <row r="215">
          <cell r="D215" t="str">
            <v>Sub total:  Medical Director</v>
          </cell>
          <cell r="E215">
            <v>78007000</v>
          </cell>
          <cell r="F215">
            <v>598000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10798000</v>
          </cell>
          <cell r="W215">
            <v>0</v>
          </cell>
          <cell r="X215">
            <v>0</v>
          </cell>
          <cell r="Y215">
            <v>0</v>
          </cell>
          <cell r="Z215">
            <v>700000</v>
          </cell>
          <cell r="AA215">
            <v>0</v>
          </cell>
          <cell r="AB215">
            <v>0</v>
          </cell>
          <cell r="AC215">
            <v>4535.8478823590631</v>
          </cell>
          <cell r="AD215">
            <v>67094.255996900669</v>
          </cell>
          <cell r="AE215">
            <v>0</v>
          </cell>
          <cell r="AF215">
            <v>0</v>
          </cell>
          <cell r="AG215">
            <v>0</v>
          </cell>
          <cell r="AH215">
            <v>0</v>
          </cell>
          <cell r="AI215">
            <v>0</v>
          </cell>
          <cell r="AJ215">
            <v>0</v>
          </cell>
          <cell r="AK215">
            <v>0</v>
          </cell>
          <cell r="AL215">
            <v>1541.2516272667376</v>
          </cell>
          <cell r="AM215">
            <v>0</v>
          </cell>
          <cell r="AN215">
            <v>0</v>
          </cell>
          <cell r="AO215">
            <v>0</v>
          </cell>
          <cell r="AP215">
            <v>0</v>
          </cell>
          <cell r="AQ215">
            <v>0</v>
          </cell>
          <cell r="AR215">
            <v>0</v>
          </cell>
          <cell r="AS215">
            <v>0</v>
          </cell>
          <cell r="AT215">
            <v>1160.1242735220712</v>
          </cell>
          <cell r="AU215">
            <v>0</v>
          </cell>
          <cell r="AV215">
            <v>0</v>
          </cell>
          <cell r="AW215">
            <v>0</v>
          </cell>
          <cell r="AY215">
            <v>0</v>
          </cell>
          <cell r="AZ215">
            <v>90177331.479780048</v>
          </cell>
        </row>
        <row r="217">
          <cell r="B217">
            <v>18705</v>
          </cell>
          <cell r="C217" t="str">
            <v>JUVENILE JUSTICE PROGRAM</v>
          </cell>
          <cell r="D217" t="str">
            <v>MH CHILD COURT ASSESSMENT</v>
          </cell>
          <cell r="N217">
            <v>0</v>
          </cell>
          <cell r="AC217">
            <v>0</v>
          </cell>
          <cell r="AZ217">
            <v>0</v>
          </cell>
        </row>
        <row r="218">
          <cell r="B218">
            <v>18706</v>
          </cell>
          <cell r="C218" t="str">
            <v>JUVENILE JUSTICE PROGRAM</v>
          </cell>
          <cell r="D218" t="str">
            <v>CSOC - JUVENILE JUSTICE PROGRAM ADMIN</v>
          </cell>
          <cell r="N218">
            <v>0</v>
          </cell>
          <cell r="AC218">
            <v>0</v>
          </cell>
          <cell r="AZ218">
            <v>0</v>
          </cell>
        </row>
        <row r="219">
          <cell r="B219">
            <v>20441</v>
          </cell>
          <cell r="C219" t="str">
            <v>JUVENILE JUSTICE PROGRAM</v>
          </cell>
          <cell r="D219" t="str">
            <v>DOROTHY KIRBY CENTER</v>
          </cell>
          <cell r="G219">
            <v>1634783.605742886</v>
          </cell>
          <cell r="I219">
            <v>188.46676482670404</v>
          </cell>
          <cell r="M219">
            <v>525460.36416699993</v>
          </cell>
          <cell r="N219">
            <v>0</v>
          </cell>
          <cell r="S219">
            <v>357.81636513070271</v>
          </cell>
          <cell r="T219">
            <v>0</v>
          </cell>
          <cell r="W219">
            <v>54490.784654458599</v>
          </cell>
          <cell r="Z219">
            <v>1934417.7323344632</v>
          </cell>
          <cell r="AA219">
            <v>316740.00573440001</v>
          </cell>
          <cell r="AC219">
            <v>0</v>
          </cell>
          <cell r="AD219">
            <v>0</v>
          </cell>
          <cell r="AZ219">
            <v>4466438.7757631652</v>
          </cell>
        </row>
        <row r="220">
          <cell r="B220">
            <v>20442</v>
          </cell>
          <cell r="C220" t="str">
            <v>JUVENILE JUSTICE PROGRAM</v>
          </cell>
          <cell r="D220" t="str">
            <v>MH CHILD COURT ASSESSMENT</v>
          </cell>
          <cell r="I220">
            <v>287.34182068028252</v>
          </cell>
          <cell r="M220">
            <v>979822</v>
          </cell>
          <cell r="N220">
            <v>182816.70046720901</v>
          </cell>
          <cell r="S220">
            <v>545.53706548948435</v>
          </cell>
          <cell r="AC220">
            <v>0</v>
          </cell>
          <cell r="AN220">
            <v>0</v>
          </cell>
          <cell r="AZ220">
            <v>1163471.5793533789</v>
          </cell>
        </row>
        <row r="221">
          <cell r="B221">
            <v>20443</v>
          </cell>
          <cell r="C221" t="str">
            <v>JUVENILE JUSTICE PROGRAM</v>
          </cell>
          <cell r="D221" t="str">
            <v>CENTRAL JUVENILE HALL</v>
          </cell>
          <cell r="G221">
            <v>248672.82355420274</v>
          </cell>
          <cell r="I221">
            <v>23.081241038651527</v>
          </cell>
          <cell r="M221">
            <v>2067800.105435</v>
          </cell>
          <cell r="N221">
            <v>522081.67267693399</v>
          </cell>
          <cell r="S221">
            <v>43.82123171026965</v>
          </cell>
          <cell r="T221">
            <v>0</v>
          </cell>
          <cell r="W221">
            <v>9238.07422994441</v>
          </cell>
          <cell r="Z221">
            <v>294251.24997772038</v>
          </cell>
          <cell r="AA221">
            <v>48274.604390400003</v>
          </cell>
          <cell r="AC221">
            <v>0</v>
          </cell>
          <cell r="AD221">
            <v>0</v>
          </cell>
          <cell r="AZ221">
            <v>3190385.4327369505</v>
          </cell>
        </row>
        <row r="222">
          <cell r="B222">
            <v>20444</v>
          </cell>
          <cell r="C222" t="str">
            <v>JUVENILE JUSTICE PROGRAM</v>
          </cell>
          <cell r="D222" t="str">
            <v>BARRY J NIDORF JUV HALL MH UNT</v>
          </cell>
          <cell r="G222">
            <v>145463.39127030704</v>
          </cell>
          <cell r="I222">
            <v>2955.2192007335361</v>
          </cell>
          <cell r="M222">
            <v>1462777.010669</v>
          </cell>
          <cell r="N222">
            <v>245682.3670704274</v>
          </cell>
          <cell r="S222">
            <v>5610.6751423426931</v>
          </cell>
          <cell r="T222">
            <v>0</v>
          </cell>
          <cell r="W222">
            <v>130.59879430792552</v>
          </cell>
          <cell r="Z222">
            <v>172124.89927736888</v>
          </cell>
          <cell r="AA222">
            <v>27715.705907200001</v>
          </cell>
          <cell r="AC222">
            <v>0</v>
          </cell>
          <cell r="AD222">
            <v>0</v>
          </cell>
          <cell r="AZ222">
            <v>2062459.8673316874</v>
          </cell>
        </row>
        <row r="223">
          <cell r="B223">
            <v>20445</v>
          </cell>
          <cell r="C223" t="str">
            <v>JUVENILE JUSTICE PROGRAM</v>
          </cell>
          <cell r="D223" t="str">
            <v>LOS PADRINOS JUV HALL MH UNIT</v>
          </cell>
          <cell r="G223">
            <v>246030.13183185225</v>
          </cell>
          <cell r="M223">
            <v>52699.296009999998</v>
          </cell>
          <cell r="N223">
            <v>154799.25978543001</v>
          </cell>
          <cell r="T223">
            <v>0</v>
          </cell>
          <cell r="W223">
            <v>4849.8669731911868</v>
          </cell>
          <cell r="Z223">
            <v>291124.18795504665</v>
          </cell>
          <cell r="AA223">
            <v>47336.136499200002</v>
          </cell>
          <cell r="AC223">
            <v>0</v>
          </cell>
          <cell r="AD223">
            <v>0</v>
          </cell>
          <cell r="AZ223">
            <v>796838.87905472005</v>
          </cell>
        </row>
        <row r="224">
          <cell r="B224">
            <v>21564</v>
          </cell>
          <cell r="C224" t="str">
            <v>JUVENILE JUSTICE PROGRAM</v>
          </cell>
          <cell r="D224" t="str">
            <v>ICAT</v>
          </cell>
          <cell r="G224">
            <v>581898.30425589217</v>
          </cell>
          <cell r="I224">
            <v>9198.44963855686</v>
          </cell>
          <cell r="M224">
            <v>244372</v>
          </cell>
          <cell r="S224">
            <v>17463.852672022345</v>
          </cell>
          <cell r="T224">
            <v>9625.7009728185621</v>
          </cell>
          <cell r="W224">
            <v>25768.642949872159</v>
          </cell>
          <cell r="Z224">
            <v>688552.53638076258</v>
          </cell>
          <cell r="AA224">
            <v>113727.45103360001</v>
          </cell>
          <cell r="AD224">
            <v>95833.100882809784</v>
          </cell>
          <cell r="AZ224">
            <v>1786440.0387863345</v>
          </cell>
        </row>
        <row r="225">
          <cell r="B225">
            <v>23019</v>
          </cell>
          <cell r="C225" t="str">
            <v>JUVENILE JUSTICE PROGRAM</v>
          </cell>
          <cell r="D225" t="str">
            <v xml:space="preserve">START </v>
          </cell>
          <cell r="G225">
            <v>463257.604401469</v>
          </cell>
          <cell r="I225">
            <v>15573.615839086697</v>
          </cell>
          <cell r="M225">
            <v>105004</v>
          </cell>
          <cell r="S225">
            <v>29567.518796260298</v>
          </cell>
          <cell r="T225">
            <v>0</v>
          </cell>
          <cell r="W225">
            <v>0</v>
          </cell>
          <cell r="Z225">
            <v>548166.57167647616</v>
          </cell>
          <cell r="AA225">
            <v>88225.026969600003</v>
          </cell>
          <cell r="AD225">
            <v>15755.909911073326</v>
          </cell>
          <cell r="AZ225">
            <v>1265550.2475939654</v>
          </cell>
        </row>
        <row r="226">
          <cell r="B226">
            <v>27254</v>
          </cell>
          <cell r="C226" t="str">
            <v>JUVENILE JUSTICE PROGRAM</v>
          </cell>
          <cell r="D226" t="str">
            <v>JUVENILE MH EXPANSION PROGRAM</v>
          </cell>
          <cell r="G226">
            <v>372894.26127395051</v>
          </cell>
          <cell r="I226">
            <v>3248.474488523475</v>
          </cell>
          <cell r="M226">
            <v>110642.13026800001</v>
          </cell>
          <cell r="N226">
            <v>0</v>
          </cell>
          <cell r="S226">
            <v>6167.4393083156119</v>
          </cell>
          <cell r="T226">
            <v>0</v>
          </cell>
          <cell r="W226">
            <v>2846.5095542698259</v>
          </cell>
          <cell r="Z226">
            <v>441240.82769125799</v>
          </cell>
          <cell r="AA226">
            <v>71298.083123200006</v>
          </cell>
          <cell r="AC226">
            <v>0</v>
          </cell>
          <cell r="AD226">
            <v>35405.559172648318</v>
          </cell>
          <cell r="AZ226">
            <v>1043743.2848801658</v>
          </cell>
        </row>
        <row r="227">
          <cell r="B227">
            <v>28002</v>
          </cell>
          <cell r="C227" t="str">
            <v>JUVENILE JUSTICE PROGRAM</v>
          </cell>
          <cell r="D227" t="str">
            <v>COUNTYWIDE SPEC FOSTER CARE/CHILD WELFARE - ADMIN</v>
          </cell>
          <cell r="G227">
            <v>0</v>
          </cell>
          <cell r="M227">
            <v>0</v>
          </cell>
          <cell r="N227">
            <v>0</v>
          </cell>
          <cell r="T227">
            <v>0</v>
          </cell>
          <cell r="W227">
            <v>0</v>
          </cell>
          <cell r="Z227">
            <v>0</v>
          </cell>
          <cell r="AA227">
            <v>0</v>
          </cell>
          <cell r="AC227">
            <v>0</v>
          </cell>
          <cell r="AD227">
            <v>9842.34931071963</v>
          </cell>
          <cell r="AZ227">
            <v>9842.34931071963</v>
          </cell>
        </row>
        <row r="228">
          <cell r="D228" t="str">
            <v>Sub total:  Juvenile Justice</v>
          </cell>
          <cell r="E228">
            <v>0</v>
          </cell>
          <cell r="F228">
            <v>0</v>
          </cell>
          <cell r="G228">
            <v>3693000.1223305594</v>
          </cell>
          <cell r="H228">
            <v>0</v>
          </cell>
          <cell r="I228">
            <v>31474.648993446208</v>
          </cell>
          <cell r="J228">
            <v>0</v>
          </cell>
          <cell r="K228">
            <v>0</v>
          </cell>
          <cell r="L228">
            <v>0</v>
          </cell>
          <cell r="M228">
            <v>5548576.9065490002</v>
          </cell>
          <cell r="N228">
            <v>1105380.0000000005</v>
          </cell>
          <cell r="O228">
            <v>0</v>
          </cell>
          <cell r="P228">
            <v>0</v>
          </cell>
          <cell r="Q228">
            <v>0</v>
          </cell>
          <cell r="R228">
            <v>0</v>
          </cell>
          <cell r="S228">
            <v>59756.660581271404</v>
          </cell>
          <cell r="T228">
            <v>9625.7009728185621</v>
          </cell>
          <cell r="U228">
            <v>0</v>
          </cell>
          <cell r="V228">
            <v>0</v>
          </cell>
          <cell r="W228">
            <v>97324.4771560441</v>
          </cell>
          <cell r="X228">
            <v>0</v>
          </cell>
          <cell r="Y228">
            <v>0</v>
          </cell>
          <cell r="Z228">
            <v>4369878.0052930955</v>
          </cell>
          <cell r="AA228">
            <v>713317.01365760004</v>
          </cell>
          <cell r="AB228">
            <v>0</v>
          </cell>
          <cell r="AC228">
            <v>0</v>
          </cell>
          <cell r="AD228">
            <v>156836.91927725106</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Y228">
            <v>0</v>
          </cell>
          <cell r="AZ228">
            <v>15785170.454811087</v>
          </cell>
        </row>
        <row r="230">
          <cell r="B230">
            <v>20551</v>
          </cell>
          <cell r="C230" t="str">
            <v>PUBLIC GUARDIAN</v>
          </cell>
          <cell r="D230" t="str">
            <v>DEPUTY DIRECTOR - PUBLIC GUARDIAN</v>
          </cell>
          <cell r="M230">
            <v>235211</v>
          </cell>
          <cell r="AZ230">
            <v>235211</v>
          </cell>
        </row>
        <row r="231">
          <cell r="B231">
            <v>20651</v>
          </cell>
          <cell r="C231" t="str">
            <v>PUBLIC GUARDIAN</v>
          </cell>
          <cell r="D231" t="str">
            <v>PUBLIC GUARDIAN - LPS</v>
          </cell>
          <cell r="M231">
            <v>7924495</v>
          </cell>
          <cell r="N231">
            <v>0</v>
          </cell>
          <cell r="U231">
            <v>832960</v>
          </cell>
          <cell r="AB231" t="str">
            <v xml:space="preserve"> </v>
          </cell>
          <cell r="AC231">
            <v>0</v>
          </cell>
          <cell r="AD231">
            <v>767600</v>
          </cell>
          <cell r="AE231">
            <v>280000</v>
          </cell>
          <cell r="AP231">
            <v>196300</v>
          </cell>
          <cell r="AZ231">
            <v>10001355</v>
          </cell>
        </row>
        <row r="232">
          <cell r="B232">
            <v>20652</v>
          </cell>
          <cell r="C232" t="str">
            <v>PUBLIC GUARDIAN</v>
          </cell>
          <cell r="D232" t="str">
            <v>PUBLIC GUARDIAN - PROBATE (NCC)</v>
          </cell>
          <cell r="M232">
            <v>298407</v>
          </cell>
          <cell r="N232">
            <v>0</v>
          </cell>
          <cell r="U232">
            <v>263040</v>
          </cell>
          <cell r="AC232">
            <v>0</v>
          </cell>
          <cell r="AD232">
            <v>242400</v>
          </cell>
          <cell r="AF232">
            <v>715000</v>
          </cell>
          <cell r="AI232">
            <v>94235</v>
          </cell>
          <cell r="AJ232">
            <v>15000</v>
          </cell>
          <cell r="AP232">
            <v>105700</v>
          </cell>
          <cell r="AU232">
            <v>131000</v>
          </cell>
          <cell r="AZ232">
            <v>1864782</v>
          </cell>
        </row>
        <row r="233">
          <cell r="D233" t="str">
            <v>Sub total:  Public Guardian</v>
          </cell>
          <cell r="E233">
            <v>0</v>
          </cell>
          <cell r="F233">
            <v>0</v>
          </cell>
          <cell r="G233">
            <v>0</v>
          </cell>
          <cell r="H233">
            <v>0</v>
          </cell>
          <cell r="I233">
            <v>0</v>
          </cell>
          <cell r="J233">
            <v>0</v>
          </cell>
          <cell r="K233">
            <v>0</v>
          </cell>
          <cell r="L233">
            <v>0</v>
          </cell>
          <cell r="M233">
            <v>8458113</v>
          </cell>
          <cell r="N233">
            <v>0</v>
          </cell>
          <cell r="O233">
            <v>0</v>
          </cell>
          <cell r="P233">
            <v>0</v>
          </cell>
          <cell r="Q233">
            <v>0</v>
          </cell>
          <cell r="R233">
            <v>0</v>
          </cell>
          <cell r="S233">
            <v>0</v>
          </cell>
          <cell r="T233">
            <v>0</v>
          </cell>
          <cell r="U233">
            <v>1096000</v>
          </cell>
          <cell r="V233">
            <v>0</v>
          </cell>
          <cell r="W233">
            <v>0</v>
          </cell>
          <cell r="X233">
            <v>0</v>
          </cell>
          <cell r="Y233">
            <v>0</v>
          </cell>
          <cell r="Z233">
            <v>0</v>
          </cell>
          <cell r="AA233">
            <v>0</v>
          </cell>
          <cell r="AB233">
            <v>0</v>
          </cell>
          <cell r="AC233">
            <v>0</v>
          </cell>
          <cell r="AD233">
            <v>1010000</v>
          </cell>
          <cell r="AE233">
            <v>280000</v>
          </cell>
          <cell r="AF233">
            <v>715000</v>
          </cell>
          <cell r="AG233">
            <v>0</v>
          </cell>
          <cell r="AH233">
            <v>0</v>
          </cell>
          <cell r="AI233">
            <v>94235</v>
          </cell>
          <cell r="AJ233">
            <v>15000</v>
          </cell>
          <cell r="AK233">
            <v>0</v>
          </cell>
          <cell r="AL233">
            <v>0</v>
          </cell>
          <cell r="AM233">
            <v>0</v>
          </cell>
          <cell r="AN233">
            <v>0</v>
          </cell>
          <cell r="AO233">
            <v>0</v>
          </cell>
          <cell r="AP233">
            <v>302000</v>
          </cell>
          <cell r="AQ233">
            <v>0</v>
          </cell>
          <cell r="AR233">
            <v>0</v>
          </cell>
          <cell r="AS233">
            <v>0</v>
          </cell>
          <cell r="AT233">
            <v>0</v>
          </cell>
          <cell r="AU233">
            <v>131000</v>
          </cell>
          <cell r="AV233">
            <v>0</v>
          </cell>
          <cell r="AW233">
            <v>0</v>
          </cell>
          <cell r="AX233">
            <v>0</v>
          </cell>
          <cell r="AY233">
            <v>0</v>
          </cell>
          <cell r="AZ233">
            <v>12101348</v>
          </cell>
        </row>
        <row r="235">
          <cell r="B235">
            <v>20591</v>
          </cell>
          <cell r="C235" t="str">
            <v>PROGRAM SUPPORT BUREAU</v>
          </cell>
          <cell r="D235" t="str">
            <v>TRAINING DIVISION</v>
          </cell>
          <cell r="E235" t="str">
            <v xml:space="preserve"> </v>
          </cell>
          <cell r="N235">
            <v>60000</v>
          </cell>
          <cell r="R235">
            <v>8000</v>
          </cell>
          <cell r="AC235">
            <v>0</v>
          </cell>
          <cell r="AR235">
            <v>3000</v>
          </cell>
          <cell r="AY235">
            <v>0</v>
          </cell>
          <cell r="AZ235">
            <v>71000</v>
          </cell>
        </row>
        <row r="236">
          <cell r="B236">
            <v>20560</v>
          </cell>
          <cell r="C236" t="str">
            <v>PROGRAM SUPPORT BUREAU</v>
          </cell>
          <cell r="D236" t="str">
            <v>STANDARDS AND RECORDS</v>
          </cell>
          <cell r="M236">
            <v>0</v>
          </cell>
          <cell r="Y236">
            <v>0</v>
          </cell>
          <cell r="AA236">
            <v>0</v>
          </cell>
          <cell r="AD236">
            <v>165778.58154959843</v>
          </cell>
          <cell r="AZ236">
            <v>165778.58154959843</v>
          </cell>
        </row>
        <row r="237">
          <cell r="D237" t="str">
            <v>Sub total:  Program Support Bureau</v>
          </cell>
          <cell r="E237">
            <v>0</v>
          </cell>
          <cell r="F237">
            <v>0</v>
          </cell>
          <cell r="G237">
            <v>0</v>
          </cell>
          <cell r="H237">
            <v>0</v>
          </cell>
          <cell r="I237">
            <v>0</v>
          </cell>
          <cell r="J237">
            <v>0</v>
          </cell>
          <cell r="K237">
            <v>0</v>
          </cell>
          <cell r="L237">
            <v>0</v>
          </cell>
          <cell r="M237">
            <v>0</v>
          </cell>
          <cell r="N237">
            <v>60000</v>
          </cell>
          <cell r="O237">
            <v>0</v>
          </cell>
          <cell r="P237">
            <v>0</v>
          </cell>
          <cell r="Q237">
            <v>0</v>
          </cell>
          <cell r="R237">
            <v>8000</v>
          </cell>
          <cell r="S237">
            <v>0</v>
          </cell>
          <cell r="T237">
            <v>0</v>
          </cell>
          <cell r="U237">
            <v>0</v>
          </cell>
          <cell r="V237">
            <v>0</v>
          </cell>
          <cell r="W237">
            <v>0</v>
          </cell>
          <cell r="X237">
            <v>0</v>
          </cell>
          <cell r="Y237">
            <v>0</v>
          </cell>
          <cell r="Z237">
            <v>0</v>
          </cell>
          <cell r="AA237">
            <v>0</v>
          </cell>
          <cell r="AB237">
            <v>0</v>
          </cell>
          <cell r="AC237">
            <v>0</v>
          </cell>
          <cell r="AD237">
            <v>165778.58154959843</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3000</v>
          </cell>
          <cell r="AS237">
            <v>0</v>
          </cell>
          <cell r="AT237">
            <v>0</v>
          </cell>
          <cell r="AU237">
            <v>0</v>
          </cell>
          <cell r="AV237">
            <v>0</v>
          </cell>
          <cell r="AW237">
            <v>0</v>
          </cell>
          <cell r="AX237">
            <v>0</v>
          </cell>
          <cell r="AY237">
            <v>0</v>
          </cell>
          <cell r="AZ237">
            <v>236778.58154959843</v>
          </cell>
        </row>
        <row r="239">
          <cell r="B239">
            <v>32011</v>
          </cell>
          <cell r="C239" t="str">
            <v>MENTAL HEALTH SERVIES ACT</v>
          </cell>
          <cell r="D239" t="str">
            <v>Children Full Service Partnership-FSP</v>
          </cell>
          <cell r="G239">
            <v>914205.5</v>
          </cell>
          <cell r="W239">
            <v>0</v>
          </cell>
          <cell r="Z239">
            <v>1071000.0702226572</v>
          </cell>
          <cell r="AX239">
            <v>156794.5702226572</v>
          </cell>
          <cell r="AY239">
            <v>4672103.4493516013</v>
          </cell>
          <cell r="AZ239">
            <v>6657309.0195742585</v>
          </cell>
        </row>
        <row r="240">
          <cell r="B240">
            <v>32012</v>
          </cell>
          <cell r="C240" t="str">
            <v>MENTAL HEALTH SERVIES ACT</v>
          </cell>
          <cell r="D240" t="str">
            <v>Family Support Services-FSP</v>
          </cell>
          <cell r="G240">
            <v>0</v>
          </cell>
          <cell r="W240">
            <v>0</v>
          </cell>
          <cell r="Z240">
            <v>0</v>
          </cell>
          <cell r="AX240">
            <v>0</v>
          </cell>
          <cell r="AY240">
            <v>138053</v>
          </cell>
          <cell r="AZ240">
            <v>138053</v>
          </cell>
        </row>
        <row r="241">
          <cell r="B241">
            <v>32013</v>
          </cell>
          <cell r="C241" t="str">
            <v>MENTAL HEALTH SERVIES ACT</v>
          </cell>
          <cell r="D241" t="str">
            <v>Integrated Mental Health/Co-Occurring Disorder-FSP</v>
          </cell>
          <cell r="G241">
            <v>283228</v>
          </cell>
          <cell r="W241">
            <v>0</v>
          </cell>
          <cell r="Z241">
            <v>331804.50207976508</v>
          </cell>
          <cell r="AX241">
            <v>48576.502079765109</v>
          </cell>
          <cell r="AY241">
            <v>335419.50207976508</v>
          </cell>
          <cell r="AZ241">
            <v>950452.00415953016</v>
          </cell>
        </row>
        <row r="242">
          <cell r="B242">
            <v>32015</v>
          </cell>
          <cell r="C242" t="str">
            <v>MENTAL HEALTH SERVIES ACT</v>
          </cell>
          <cell r="D242" t="str">
            <v>Respite Care-FSP</v>
          </cell>
          <cell r="G242">
            <v>0</v>
          </cell>
          <cell r="W242">
            <v>0</v>
          </cell>
          <cell r="Z242">
            <v>0</v>
          </cell>
          <cell r="AX242">
            <v>0</v>
          </cell>
          <cell r="AY242">
            <v>28932</v>
          </cell>
          <cell r="AZ242">
            <v>28932</v>
          </cell>
        </row>
        <row r="243">
          <cell r="B243">
            <v>32014</v>
          </cell>
          <cell r="C243" t="str">
            <v>MENTAL HEALTH SERVIES ACT</v>
          </cell>
          <cell r="D243" t="str">
            <v>Integrated Mental Health/Co-Occurring Disorder-SD</v>
          </cell>
          <cell r="G243">
            <v>0</v>
          </cell>
          <cell r="W243">
            <v>0</v>
          </cell>
          <cell r="Z243">
            <v>0</v>
          </cell>
          <cell r="AX243">
            <v>0</v>
          </cell>
          <cell r="AY243">
            <v>5325</v>
          </cell>
          <cell r="AZ243">
            <v>5325</v>
          </cell>
        </row>
        <row r="244">
          <cell r="B244">
            <v>32021</v>
          </cell>
          <cell r="C244" t="str">
            <v>MENTAL HEALTH SERVIES ACT</v>
          </cell>
          <cell r="D244" t="str">
            <v>TAY Full Service Partnership-FSP</v>
          </cell>
          <cell r="G244">
            <v>262910</v>
          </cell>
          <cell r="W244">
            <v>133000</v>
          </cell>
          <cell r="Z244">
            <v>308000</v>
          </cell>
          <cell r="AX244">
            <v>178090</v>
          </cell>
          <cell r="AY244">
            <v>898860.24467824772</v>
          </cell>
          <cell r="AZ244">
            <v>1602770.2446782477</v>
          </cell>
        </row>
        <row r="245">
          <cell r="B245">
            <v>32022</v>
          </cell>
          <cell r="C245" t="str">
            <v>MENTAL HEALTH SERVIES ACT</v>
          </cell>
          <cell r="D245" t="str">
            <v>Drop-in Center-FSP</v>
          </cell>
          <cell r="G245">
            <v>0</v>
          </cell>
          <cell r="W245">
            <v>0</v>
          </cell>
          <cell r="Z245">
            <v>0</v>
          </cell>
          <cell r="AX245">
            <v>0</v>
          </cell>
          <cell r="AY245">
            <v>0</v>
          </cell>
          <cell r="AZ245">
            <v>0</v>
          </cell>
        </row>
        <row r="246">
          <cell r="B246">
            <v>32024</v>
          </cell>
          <cell r="C246" t="str">
            <v>MENTAL HEALTH SERVIES ACT</v>
          </cell>
          <cell r="D246" t="str">
            <v>Transitional Aged Youth Housing Service-FSP</v>
          </cell>
          <cell r="G246">
            <v>0</v>
          </cell>
          <cell r="W246">
            <v>0</v>
          </cell>
          <cell r="Z246">
            <v>0</v>
          </cell>
          <cell r="AX246">
            <v>0</v>
          </cell>
          <cell r="AY246">
            <v>652725</v>
          </cell>
          <cell r="AZ246">
            <v>652725</v>
          </cell>
        </row>
        <row r="247">
          <cell r="B247">
            <v>32026</v>
          </cell>
          <cell r="C247" t="str">
            <v>MENTAL HEALTH SERVIES ACT</v>
          </cell>
          <cell r="D247" t="str">
            <v>Probation Camps-FSP</v>
          </cell>
          <cell r="G247">
            <v>0</v>
          </cell>
          <cell r="W247">
            <v>0</v>
          </cell>
          <cell r="Z247">
            <v>0</v>
          </cell>
          <cell r="AX247">
            <v>0</v>
          </cell>
          <cell r="AY247">
            <v>0</v>
          </cell>
          <cell r="AZ247">
            <v>0</v>
          </cell>
        </row>
        <row r="248">
          <cell r="B248">
            <v>32031</v>
          </cell>
          <cell r="C248" t="str">
            <v>MENTAL HEALTH SERVIES ACT</v>
          </cell>
          <cell r="D248" t="str">
            <v>Adults Full Service Partnership-FSP</v>
          </cell>
          <cell r="G248">
            <v>0</v>
          </cell>
          <cell r="W248">
            <v>3423900</v>
          </cell>
          <cell r="Z248">
            <v>0</v>
          </cell>
          <cell r="AX248">
            <v>3423900</v>
          </cell>
          <cell r="AY248">
            <v>9959877</v>
          </cell>
          <cell r="AZ248">
            <v>13383777</v>
          </cell>
        </row>
        <row r="249">
          <cell r="B249">
            <v>32032</v>
          </cell>
          <cell r="C249" t="str">
            <v>MENTAL HEALTH SERVIES ACT</v>
          </cell>
          <cell r="D249" t="str">
            <v>Wellness/Client Run Center-FSP</v>
          </cell>
          <cell r="G249">
            <v>0</v>
          </cell>
          <cell r="W249">
            <v>2258556</v>
          </cell>
          <cell r="Z249">
            <v>0</v>
          </cell>
          <cell r="AX249">
            <v>2258556</v>
          </cell>
          <cell r="AY249">
            <v>9807209</v>
          </cell>
          <cell r="AZ249">
            <v>12065765</v>
          </cell>
        </row>
        <row r="250">
          <cell r="B250">
            <v>32034</v>
          </cell>
          <cell r="C250" t="str">
            <v>MENTAL HEALTH SERVIES ACT</v>
          </cell>
          <cell r="D250" t="str">
            <v>IMD Step-Down Facilities-FSP</v>
          </cell>
          <cell r="G250">
            <v>0</v>
          </cell>
          <cell r="W250">
            <v>0</v>
          </cell>
          <cell r="Z250">
            <v>0</v>
          </cell>
          <cell r="AX250">
            <v>0</v>
          </cell>
          <cell r="AY250">
            <v>0</v>
          </cell>
          <cell r="AZ250">
            <v>0</v>
          </cell>
        </row>
        <row r="251">
          <cell r="B251">
            <v>32036</v>
          </cell>
          <cell r="C251" t="str">
            <v>MENTAL HEALTH SERVIES ACT</v>
          </cell>
          <cell r="D251" t="str">
            <v>Adults Housing Service-FSP</v>
          </cell>
          <cell r="G251">
            <v>0</v>
          </cell>
          <cell r="W251">
            <v>0</v>
          </cell>
          <cell r="Z251">
            <v>0</v>
          </cell>
          <cell r="AX251">
            <v>0</v>
          </cell>
          <cell r="AY251">
            <v>1305141</v>
          </cell>
          <cell r="AZ251">
            <v>1305141</v>
          </cell>
        </row>
        <row r="252">
          <cell r="B252">
            <v>32038</v>
          </cell>
          <cell r="C252" t="str">
            <v>MENTAL HEALTH SERVIES ACT</v>
          </cell>
          <cell r="D252" t="str">
            <v>Jail Transition &amp; Linkage Service-FSP</v>
          </cell>
          <cell r="G252">
            <v>0</v>
          </cell>
          <cell r="W252">
            <v>0</v>
          </cell>
          <cell r="Z252">
            <v>0</v>
          </cell>
          <cell r="AX252">
            <v>0</v>
          </cell>
          <cell r="AY252">
            <v>1466551</v>
          </cell>
          <cell r="AZ252">
            <v>1466551</v>
          </cell>
        </row>
        <row r="253">
          <cell r="B253">
            <v>32041</v>
          </cell>
          <cell r="C253" t="str">
            <v>MENTAL HEALTH SERVIES ACT</v>
          </cell>
          <cell r="D253" t="str">
            <v>Older Adults Full service Partnership-FSP</v>
          </cell>
          <cell r="G253">
            <v>0</v>
          </cell>
          <cell r="W253">
            <v>12000</v>
          </cell>
          <cell r="Z253">
            <v>0</v>
          </cell>
          <cell r="AX253">
            <v>12000</v>
          </cell>
          <cell r="AY253">
            <v>34584</v>
          </cell>
          <cell r="AZ253">
            <v>46584</v>
          </cell>
        </row>
        <row r="254">
          <cell r="B254">
            <v>32042</v>
          </cell>
          <cell r="C254" t="str">
            <v>MENTAL HEALTH SERVIES ACT</v>
          </cell>
          <cell r="D254" t="str">
            <v>Transformation Design Team-SD</v>
          </cell>
          <cell r="G254">
            <v>0</v>
          </cell>
          <cell r="W254">
            <v>0</v>
          </cell>
          <cell r="Z254">
            <v>0</v>
          </cell>
          <cell r="AX254">
            <v>0</v>
          </cell>
          <cell r="AY254">
            <v>393196</v>
          </cell>
          <cell r="AZ254">
            <v>393196</v>
          </cell>
        </row>
        <row r="255">
          <cell r="B255">
            <v>32043</v>
          </cell>
          <cell r="C255" t="str">
            <v>MENTAL HEALTH SERVIES ACT</v>
          </cell>
          <cell r="D255" t="str">
            <v>Field-Capable Clinical Services-FSP</v>
          </cell>
          <cell r="G255">
            <v>0</v>
          </cell>
          <cell r="W255">
            <v>1280138</v>
          </cell>
          <cell r="Z255">
            <v>0</v>
          </cell>
          <cell r="AX255">
            <v>1280138</v>
          </cell>
          <cell r="AY255">
            <v>2634195</v>
          </cell>
          <cell r="AZ255">
            <v>3914333</v>
          </cell>
        </row>
        <row r="256">
          <cell r="B256">
            <v>32045</v>
          </cell>
          <cell r="C256" t="str">
            <v>MENTAL HEALTH SERVIES ACT</v>
          </cell>
          <cell r="D256" t="str">
            <v>Service Extenders-FSP</v>
          </cell>
          <cell r="G256">
            <v>0</v>
          </cell>
          <cell r="W256">
            <v>0</v>
          </cell>
          <cell r="Z256">
            <v>0</v>
          </cell>
          <cell r="AX256">
            <v>0</v>
          </cell>
          <cell r="AY256">
            <v>0</v>
          </cell>
          <cell r="AZ256">
            <v>0</v>
          </cell>
        </row>
        <row r="257">
          <cell r="B257">
            <v>32047</v>
          </cell>
          <cell r="C257" t="str">
            <v>MENTAL HEALTH SERVIES ACT</v>
          </cell>
          <cell r="D257" t="str">
            <v>Training-FSP</v>
          </cell>
          <cell r="G257">
            <v>0</v>
          </cell>
          <cell r="W257">
            <v>0</v>
          </cell>
          <cell r="Z257">
            <v>0</v>
          </cell>
          <cell r="AX257">
            <v>0</v>
          </cell>
          <cell r="AY257">
            <v>198858</v>
          </cell>
          <cell r="AZ257">
            <v>198858</v>
          </cell>
        </row>
        <row r="258">
          <cell r="B258">
            <v>32051</v>
          </cell>
          <cell r="C258" t="str">
            <v>MENTAL HEALTH SERVIES ACT</v>
          </cell>
          <cell r="D258" t="str">
            <v>Service Area Navigator Teams-SD</v>
          </cell>
          <cell r="G258">
            <v>0</v>
          </cell>
          <cell r="W258">
            <v>0</v>
          </cell>
          <cell r="Z258">
            <v>0</v>
          </cell>
          <cell r="AX258">
            <v>0</v>
          </cell>
          <cell r="AY258">
            <v>5923664</v>
          </cell>
          <cell r="AZ258">
            <v>5923664</v>
          </cell>
        </row>
        <row r="259">
          <cell r="B259">
            <v>32078</v>
          </cell>
          <cell r="C259" t="str">
            <v>MENTAL HEALTH SERVIES ACT</v>
          </cell>
          <cell r="D259" t="str">
            <v>Alternative Crisis Services-UCC/Olive View-FSP</v>
          </cell>
          <cell r="G259">
            <v>85360</v>
          </cell>
          <cell r="W259">
            <v>734081</v>
          </cell>
          <cell r="Z259">
            <v>0</v>
          </cell>
          <cell r="AX259">
            <v>748721</v>
          </cell>
          <cell r="AY259">
            <v>2605642</v>
          </cell>
          <cell r="AZ259">
            <v>3425083</v>
          </cell>
        </row>
        <row r="260">
          <cell r="B260">
            <v>32079</v>
          </cell>
          <cell r="C260" t="str">
            <v>MENTAL HEALTH SERVIES ACT</v>
          </cell>
          <cell r="D260" t="str">
            <v>Alternative Crisis Services-UCC/AFH-FSP</v>
          </cell>
          <cell r="G260">
            <v>85360</v>
          </cell>
          <cell r="W260">
            <v>830554</v>
          </cell>
          <cell r="Z260">
            <v>0</v>
          </cell>
          <cell r="AX260">
            <v>845194</v>
          </cell>
          <cell r="AY260">
            <v>5171268</v>
          </cell>
          <cell r="AZ260">
            <v>6087182</v>
          </cell>
        </row>
        <row r="261">
          <cell r="B261">
            <v>32054</v>
          </cell>
          <cell r="C261" t="str">
            <v>MENTAL HEALTH SERVIES ACT</v>
          </cell>
          <cell r="D261" t="str">
            <v>Planning, Outreach, Engagement-O&amp;E</v>
          </cell>
          <cell r="G261">
            <v>0</v>
          </cell>
          <cell r="W261">
            <v>120000</v>
          </cell>
          <cell r="Z261">
            <v>0</v>
          </cell>
          <cell r="AX261">
            <v>120000</v>
          </cell>
          <cell r="AY261">
            <v>5340364</v>
          </cell>
          <cell r="AZ261">
            <v>5460364</v>
          </cell>
        </row>
        <row r="262">
          <cell r="B262">
            <v>32055</v>
          </cell>
          <cell r="C262" t="str">
            <v>MENTAL HEALTH SERVIES ACT</v>
          </cell>
          <cell r="D262" t="str">
            <v>Administration-FSP</v>
          </cell>
          <cell r="G262">
            <v>0</v>
          </cell>
          <cell r="W262">
            <v>0</v>
          </cell>
          <cell r="Z262">
            <v>0</v>
          </cell>
          <cell r="AD262">
            <v>630424</v>
          </cell>
          <cell r="AX262">
            <v>0</v>
          </cell>
          <cell r="AY262">
            <v>5442234</v>
          </cell>
          <cell r="AZ262">
            <v>6072658</v>
          </cell>
        </row>
        <row r="263">
          <cell r="B263">
            <v>32080</v>
          </cell>
          <cell r="C263" t="str">
            <v>MENTAL HEALTH SERVIES ACT</v>
          </cell>
          <cell r="D263" t="str">
            <v>Alternative Crisis Services-UCC/Westside-FSP</v>
          </cell>
          <cell r="G263">
            <v>10297</v>
          </cell>
          <cell r="W263">
            <v>241255</v>
          </cell>
          <cell r="Z263">
            <v>0</v>
          </cell>
          <cell r="AX263">
            <v>243020.63763151455</v>
          </cell>
          <cell r="AY263">
            <v>218848.63763151455</v>
          </cell>
          <cell r="AZ263">
            <v>470400.63763151458</v>
          </cell>
        </row>
        <row r="264">
          <cell r="B264">
            <v>32081</v>
          </cell>
          <cell r="C264" t="str">
            <v>MENTAL HEALTH SERVIES ACT</v>
          </cell>
          <cell r="D264" t="str">
            <v>Alternative Crisis Services-CW Resource Management-FSP</v>
          </cell>
          <cell r="G264">
            <v>0</v>
          </cell>
          <cell r="W264">
            <v>0</v>
          </cell>
          <cell r="Z264">
            <v>0</v>
          </cell>
          <cell r="AX264">
            <v>0</v>
          </cell>
          <cell r="AY264">
            <v>272710</v>
          </cell>
          <cell r="AZ264">
            <v>272710</v>
          </cell>
        </row>
        <row r="265">
          <cell r="B265">
            <v>32082</v>
          </cell>
          <cell r="C265" t="str">
            <v>MENTAL HEALTH SERVIES ACT</v>
          </cell>
          <cell r="D265" t="str">
            <v>Alternative Crisis Services- Residential &amp; Bridging-FSP</v>
          </cell>
          <cell r="G265">
            <v>0</v>
          </cell>
          <cell r="W265">
            <v>0</v>
          </cell>
          <cell r="Z265">
            <v>0</v>
          </cell>
          <cell r="AX265">
            <v>0</v>
          </cell>
          <cell r="AY265">
            <v>1234440</v>
          </cell>
          <cell r="AZ265">
            <v>1234440</v>
          </cell>
        </row>
        <row r="266">
          <cell r="B266">
            <v>32083</v>
          </cell>
          <cell r="C266" t="str">
            <v>MENTAL HEALTH SERVIES ACT</v>
          </cell>
          <cell r="D266" t="str">
            <v>Alternative Crisis Services-Enriched Services-FSP</v>
          </cell>
          <cell r="G266">
            <v>0</v>
          </cell>
          <cell r="W266">
            <v>0</v>
          </cell>
          <cell r="Z266">
            <v>0</v>
          </cell>
          <cell r="AX266">
            <v>0</v>
          </cell>
          <cell r="AY266">
            <v>0</v>
          </cell>
          <cell r="AZ266">
            <v>0</v>
          </cell>
        </row>
        <row r="267">
          <cell r="B267">
            <v>32061</v>
          </cell>
          <cell r="C267" t="str">
            <v>MENTAL HEALTH SERVIES ACT</v>
          </cell>
          <cell r="D267" t="str">
            <v>Housing Trust Fund-FSP</v>
          </cell>
          <cell r="Z267">
            <v>0</v>
          </cell>
          <cell r="AX267">
            <v>0</v>
          </cell>
          <cell r="AY267">
            <v>42701</v>
          </cell>
          <cell r="AZ267">
            <v>42701</v>
          </cell>
        </row>
        <row r="268">
          <cell r="B268">
            <v>32084</v>
          </cell>
          <cell r="C268" t="str">
            <v>MENTAL HEALTH SERVIES ACT</v>
          </cell>
          <cell r="D268" t="str">
            <v>Infrastructure-Intergrated Behavioral Health Information System Project</v>
          </cell>
          <cell r="Z268">
            <v>0</v>
          </cell>
          <cell r="AX268">
            <v>0</v>
          </cell>
          <cell r="AY268">
            <v>799169</v>
          </cell>
          <cell r="AZ268">
            <v>799169</v>
          </cell>
        </row>
        <row r="269">
          <cell r="B269">
            <v>32065</v>
          </cell>
          <cell r="C269" t="str">
            <v>MENTAL HEALTH SERVIES ACT</v>
          </cell>
          <cell r="D269" t="str">
            <v>Outreach &amp; Engagement-FSP</v>
          </cell>
          <cell r="AY269">
            <v>0</v>
          </cell>
          <cell r="AZ269">
            <v>0</v>
          </cell>
        </row>
        <row r="270">
          <cell r="B270">
            <v>32067</v>
          </cell>
          <cell r="C270" t="str">
            <v>MENTAL HEALTH SERVIES ACT</v>
          </cell>
          <cell r="D270" t="str">
            <v>Planning &amp; Outcomes-FSP</v>
          </cell>
          <cell r="AY270">
            <v>298118</v>
          </cell>
          <cell r="AZ270">
            <v>298118</v>
          </cell>
        </row>
        <row r="271">
          <cell r="B271">
            <v>32069</v>
          </cell>
          <cell r="C271" t="str">
            <v>MENTAL HEALTH SERVIES ACT</v>
          </cell>
          <cell r="D271" t="str">
            <v>Infrastructure-FSP</v>
          </cell>
          <cell r="AY271">
            <v>0</v>
          </cell>
          <cell r="AZ271">
            <v>0</v>
          </cell>
        </row>
        <row r="272">
          <cell r="B272">
            <v>32073</v>
          </cell>
          <cell r="C272" t="str">
            <v>MENTAL HEALTH SERVIES ACT</v>
          </cell>
          <cell r="D272" t="str">
            <v>Start Up Costs (Staff &amp; AB 2034)</v>
          </cell>
          <cell r="AY272">
            <v>0</v>
          </cell>
          <cell r="AZ272">
            <v>0</v>
          </cell>
        </row>
        <row r="273">
          <cell r="B273">
            <v>32074</v>
          </cell>
          <cell r="C273" t="str">
            <v>MENTAL HEALTH SERVIES ACT</v>
          </cell>
          <cell r="D273" t="str">
            <v>Directly Operated Clinics</v>
          </cell>
          <cell r="AY273">
            <v>0</v>
          </cell>
          <cell r="AZ273">
            <v>0</v>
          </cell>
        </row>
        <row r="274">
          <cell r="B274">
            <v>32075</v>
          </cell>
          <cell r="C274" t="str">
            <v>MENTAL HEALTH SERVIES ACT</v>
          </cell>
          <cell r="D274" t="str">
            <v>Provider Clinics Infrastructure</v>
          </cell>
          <cell r="AY274">
            <v>0</v>
          </cell>
          <cell r="AZ274">
            <v>0</v>
          </cell>
        </row>
        <row r="275">
          <cell r="B275">
            <v>32076</v>
          </cell>
          <cell r="C275" t="str">
            <v>MENTAL HEALTH SERVIES ACT</v>
          </cell>
          <cell r="D275" t="str">
            <v>Skid Row  Wellness Center</v>
          </cell>
          <cell r="AY275">
            <v>0</v>
          </cell>
          <cell r="AZ275">
            <v>0</v>
          </cell>
        </row>
        <row r="276">
          <cell r="B276">
            <v>32077</v>
          </cell>
          <cell r="C276" t="str">
            <v>MENTAL HEALTH SERVIES ACT</v>
          </cell>
          <cell r="D276" t="str">
            <v>Urgent Care Centers</v>
          </cell>
          <cell r="AY276">
            <v>0</v>
          </cell>
          <cell r="AZ276">
            <v>0</v>
          </cell>
        </row>
        <row r="277">
          <cell r="D277" t="str">
            <v>Sub total:  MHSA</v>
          </cell>
          <cell r="E277">
            <v>0</v>
          </cell>
          <cell r="F277">
            <v>0</v>
          </cell>
          <cell r="G277">
            <v>1641360.5</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9033484</v>
          </cell>
          <cell r="X277">
            <v>0</v>
          </cell>
          <cell r="Y277">
            <v>0</v>
          </cell>
          <cell r="Z277">
            <v>1710804.5723024223</v>
          </cell>
          <cell r="AA277">
            <v>0</v>
          </cell>
          <cell r="AB277">
            <v>0</v>
          </cell>
          <cell r="AC277">
            <v>0</v>
          </cell>
          <cell r="AD277">
            <v>630424</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9314990.7099339385</v>
          </cell>
          <cell r="AY277">
            <v>59880187.833741128</v>
          </cell>
          <cell r="AZ277">
            <v>72896260.906043559</v>
          </cell>
        </row>
        <row r="281">
          <cell r="B281">
            <v>18598</v>
          </cell>
          <cell r="C281" t="str">
            <v>SA 6 &amp; 8</v>
          </cell>
          <cell r="D281" t="str">
            <v>CASE MANAGEMENT - FFS</v>
          </cell>
          <cell r="E281">
            <v>0</v>
          </cell>
          <cell r="K281">
            <v>0</v>
          </cell>
          <cell r="L281">
            <v>0</v>
          </cell>
          <cell r="N281">
            <v>0</v>
          </cell>
          <cell r="Q281">
            <v>0</v>
          </cell>
          <cell r="R281">
            <v>0</v>
          </cell>
          <cell r="S281">
            <v>0</v>
          </cell>
          <cell r="X281">
            <v>0</v>
          </cell>
          <cell r="Y281">
            <v>0</v>
          </cell>
          <cell r="AC281">
            <v>0</v>
          </cell>
          <cell r="AG281">
            <v>0</v>
          </cell>
          <cell r="AL281">
            <v>0</v>
          </cell>
          <cell r="AW281">
            <v>0</v>
          </cell>
          <cell r="AY281">
            <v>0</v>
          </cell>
          <cell r="AZ281">
            <v>0</v>
          </cell>
        </row>
        <row r="282">
          <cell r="B282">
            <v>18634</v>
          </cell>
          <cell r="C282" t="str">
            <v>SA 6 &amp; 8</v>
          </cell>
          <cell r="D282" t="str">
            <v>AUGUSTUS F. HAWKINS (LATINO MHC)</v>
          </cell>
          <cell r="K282">
            <v>0</v>
          </cell>
          <cell r="L282">
            <v>0</v>
          </cell>
          <cell r="N282">
            <v>0</v>
          </cell>
          <cell r="Q282">
            <v>0</v>
          </cell>
          <cell r="R282">
            <v>0</v>
          </cell>
          <cell r="X282">
            <v>0</v>
          </cell>
          <cell r="Y282">
            <v>0</v>
          </cell>
          <cell r="AC282">
            <v>0</v>
          </cell>
          <cell r="AG282">
            <v>0</v>
          </cell>
          <cell r="AL282">
            <v>7288.3454963746271</v>
          </cell>
          <cell r="AT282">
            <v>789.63112062648293</v>
          </cell>
          <cell r="AW282">
            <v>0</v>
          </cell>
          <cell r="AY282">
            <v>0</v>
          </cell>
          <cell r="AZ282">
            <v>8077.9766170011098</v>
          </cell>
        </row>
        <row r="283">
          <cell r="B283">
            <v>18700</v>
          </cell>
          <cell r="C283" t="str">
            <v>SA 6 &amp; 8</v>
          </cell>
          <cell r="D283" t="str">
            <v>JAIL - INMATE RECEPTION CENTER</v>
          </cell>
          <cell r="N283">
            <v>0</v>
          </cell>
          <cell r="AC283">
            <v>0</v>
          </cell>
          <cell r="AZ283">
            <v>0</v>
          </cell>
        </row>
        <row r="284">
          <cell r="B284">
            <v>20459</v>
          </cell>
          <cell r="C284" t="str">
            <v>SA 6 &amp; 8</v>
          </cell>
          <cell r="D284" t="str">
            <v>COASTAL ASIAN PACIFIC MHS</v>
          </cell>
          <cell r="G284">
            <v>131425.89821255236</v>
          </cell>
          <cell r="I284">
            <v>22871.132227723854</v>
          </cell>
          <cell r="K284">
            <v>0</v>
          </cell>
          <cell r="L284">
            <v>0</v>
          </cell>
          <cell r="M284">
            <v>1139611.9856439999</v>
          </cell>
          <cell r="N284">
            <v>311236.594804594</v>
          </cell>
          <cell r="Q284">
            <v>0</v>
          </cell>
          <cell r="R284">
            <v>0</v>
          </cell>
          <cell r="S284">
            <v>43422.326518273578</v>
          </cell>
          <cell r="T284">
            <v>41472.403176325439</v>
          </cell>
          <cell r="W284">
            <v>1277090.8797368621</v>
          </cell>
          <cell r="X284">
            <v>0</v>
          </cell>
          <cell r="Y284">
            <v>0</v>
          </cell>
          <cell r="Z284">
            <v>155514.52014642389</v>
          </cell>
          <cell r="AA284">
            <v>153197.5868928</v>
          </cell>
          <cell r="AC284">
            <v>916.510022992019</v>
          </cell>
          <cell r="AD284">
            <v>29194.48656414451</v>
          </cell>
          <cell r="AG284">
            <v>0</v>
          </cell>
          <cell r="AL284">
            <v>16692.464593179047</v>
          </cell>
          <cell r="AO284">
            <v>202.02855220051873</v>
          </cell>
          <cell r="AT284">
            <v>1948.0462209614248</v>
          </cell>
          <cell r="AW284">
            <v>0</v>
          </cell>
          <cell r="AY284">
            <v>0</v>
          </cell>
          <cell r="AZ284">
            <v>3324796.8633130328</v>
          </cell>
        </row>
        <row r="285">
          <cell r="B285">
            <v>20464</v>
          </cell>
          <cell r="C285" t="str">
            <v>SA 6 &amp; 8</v>
          </cell>
          <cell r="D285" t="str">
            <v>SAN PEDRO MENTAL HEALTH SRVCS</v>
          </cell>
          <cell r="G285">
            <v>14578.71869907504</v>
          </cell>
          <cell r="M285">
            <v>1615737.199398</v>
          </cell>
          <cell r="N285">
            <v>349335.29948555649</v>
          </cell>
          <cell r="T285">
            <v>0</v>
          </cell>
          <cell r="W285">
            <v>1546342.1572131761</v>
          </cell>
          <cell r="Z285">
            <v>17250.804245367628</v>
          </cell>
          <cell r="AA285">
            <v>156128.01740800001</v>
          </cell>
          <cell r="AC285">
            <v>64109.658733286567</v>
          </cell>
          <cell r="AD285">
            <v>61760.232486395544</v>
          </cell>
          <cell r="AL285">
            <v>20157.221831877592</v>
          </cell>
          <cell r="AO285">
            <v>145.21523719955854</v>
          </cell>
          <cell r="AT285">
            <v>6587.1235986120128</v>
          </cell>
          <cell r="AZ285">
            <v>3852131.648336546</v>
          </cell>
        </row>
        <row r="286">
          <cell r="B286">
            <v>20465</v>
          </cell>
          <cell r="C286" t="str">
            <v>SA 6 &amp; 8</v>
          </cell>
          <cell r="D286" t="str">
            <v>COMPTON MENTAL HEALTH CENTER</v>
          </cell>
          <cell r="G286">
            <v>6124.3995042030638</v>
          </cell>
          <cell r="I286">
            <v>1929.8011124546174</v>
          </cell>
          <cell r="M286">
            <v>1735774.2305640001</v>
          </cell>
          <cell r="N286">
            <v>564212.76057631895</v>
          </cell>
          <cell r="S286">
            <v>3663.8524575865063</v>
          </cell>
          <cell r="T286">
            <v>0</v>
          </cell>
          <cell r="W286">
            <v>901784.29729379585</v>
          </cell>
          <cell r="Z286">
            <v>7246.9206072366796</v>
          </cell>
          <cell r="AA286">
            <v>90596.789504</v>
          </cell>
          <cell r="AC286">
            <v>3122.3099219822689</v>
          </cell>
          <cell r="AD286">
            <v>40122.550929264013</v>
          </cell>
          <cell r="AT286">
            <v>6792.7803218085346</v>
          </cell>
          <cell r="AZ286">
            <v>3361370.6927926508</v>
          </cell>
        </row>
        <row r="287">
          <cell r="B287">
            <v>20494</v>
          </cell>
          <cell r="C287" t="str">
            <v>SA 6 &amp; 8</v>
          </cell>
          <cell r="D287" t="str">
            <v>COASTAL ASIAN PACIFIC MH - C &amp; Y</v>
          </cell>
          <cell r="N287">
            <v>22111.393841514775</v>
          </cell>
          <cell r="AZ287">
            <v>22111.393841514775</v>
          </cell>
        </row>
        <row r="288">
          <cell r="B288">
            <v>20564</v>
          </cell>
          <cell r="C288" t="str">
            <v>SA 6 &amp; 8</v>
          </cell>
          <cell r="D288" t="str">
            <v>DMH AT HARBOR-UCLA MEDICAL CTR</v>
          </cell>
          <cell r="G288">
            <v>547542.67658642353</v>
          </cell>
          <cell r="I288">
            <v>108721.41278639449</v>
          </cell>
          <cell r="M288">
            <v>1889426</v>
          </cell>
          <cell r="N288">
            <v>0</v>
          </cell>
          <cell r="S288">
            <v>206414.64701149409</v>
          </cell>
          <cell r="T288">
            <v>58888.446606473444</v>
          </cell>
          <cell r="W288">
            <v>3109402.3205018747</v>
          </cell>
          <cell r="Z288">
            <v>647899.97836890235</v>
          </cell>
          <cell r="AA288">
            <v>414793.83669760008</v>
          </cell>
          <cell r="AC288">
            <v>10556.979888822048</v>
          </cell>
          <cell r="AD288">
            <v>49144.908239438388</v>
          </cell>
          <cell r="AG288">
            <v>57308</v>
          </cell>
          <cell r="AL288">
            <v>54978.92135777988</v>
          </cell>
          <cell r="AO288">
            <v>785.41485790125944</v>
          </cell>
          <cell r="AT288">
            <v>2988.5145877296927</v>
          </cell>
          <cell r="AZ288">
            <v>7158852.057490834</v>
          </cell>
        </row>
        <row r="289">
          <cell r="B289">
            <v>20570</v>
          </cell>
          <cell r="C289" t="str">
            <v>SA 6 &amp; 8</v>
          </cell>
          <cell r="D289" t="str">
            <v>COUNTYWIDE CHILDREN'S CASE MNGM</v>
          </cell>
          <cell r="N289">
            <v>0</v>
          </cell>
          <cell r="AC289">
            <v>0</v>
          </cell>
          <cell r="AZ289">
            <v>0</v>
          </cell>
        </row>
        <row r="290">
          <cell r="B290">
            <v>20590</v>
          </cell>
          <cell r="C290" t="str">
            <v>SA 6 &amp; 8</v>
          </cell>
          <cell r="D290" t="str">
            <v>HOMELESS DIVISION (PATH)</v>
          </cell>
          <cell r="N290">
            <v>0</v>
          </cell>
          <cell r="R290">
            <v>668443</v>
          </cell>
          <cell r="AC290">
            <v>0</v>
          </cell>
          <cell r="AZ290">
            <v>668443</v>
          </cell>
        </row>
        <row r="291">
          <cell r="B291">
            <v>20657</v>
          </cell>
          <cell r="C291" t="str">
            <v>SA 6 &amp; 8</v>
          </cell>
          <cell r="D291" t="str">
            <v>AUGUSTUS F. HAWKINS COMP MHC</v>
          </cell>
          <cell r="G291">
            <v>21742.969235939945</v>
          </cell>
          <cell r="M291">
            <v>1814631.7116350001</v>
          </cell>
          <cell r="N291">
            <v>110904.49604684519</v>
          </cell>
          <cell r="T291">
            <v>0</v>
          </cell>
          <cell r="W291">
            <v>987592.31297446648</v>
          </cell>
          <cell r="Z291">
            <v>25728.16677133966</v>
          </cell>
          <cell r="AA291">
            <v>102080.89236479999</v>
          </cell>
          <cell r="AC291">
            <v>0.5</v>
          </cell>
          <cell r="AD291">
            <v>4261.3500783803074</v>
          </cell>
          <cell r="AT291">
            <v>463.13079909316741</v>
          </cell>
          <cell r="AZ291">
            <v>3067405.529905865</v>
          </cell>
        </row>
        <row r="292">
          <cell r="B292">
            <v>20658</v>
          </cell>
          <cell r="C292" t="str">
            <v>SA 6 &amp; 8</v>
          </cell>
          <cell r="D292" t="str">
            <v>AFH HOMELESS OUTREACH CCU</v>
          </cell>
          <cell r="G292">
            <v>634136.08726041624</v>
          </cell>
          <cell r="I292">
            <v>8154.4658788649876</v>
          </cell>
          <cell r="K292">
            <v>0</v>
          </cell>
          <cell r="L292">
            <v>0</v>
          </cell>
          <cell r="M292">
            <v>3522175.8095240002</v>
          </cell>
          <cell r="N292">
            <v>0</v>
          </cell>
          <cell r="Q292">
            <v>0</v>
          </cell>
          <cell r="R292">
            <v>0</v>
          </cell>
          <cell r="S292">
            <v>15481.781857086269</v>
          </cell>
          <cell r="T292">
            <v>49289.395335037771</v>
          </cell>
          <cell r="W292">
            <v>1925755.5451291855</v>
          </cell>
          <cell r="X292">
            <v>0</v>
          </cell>
          <cell r="Y292">
            <v>0</v>
          </cell>
          <cell r="Z292">
            <v>750364.81134291063</v>
          </cell>
          <cell r="AA292">
            <v>313550.77744640008</v>
          </cell>
          <cell r="AC292">
            <v>4949.7698193619581</v>
          </cell>
          <cell r="AD292">
            <v>23965.611133232174</v>
          </cell>
          <cell r="AG292">
            <v>0</v>
          </cell>
          <cell r="AL292">
            <v>4151.7624911095872</v>
          </cell>
          <cell r="AT292">
            <v>6177.5101363029453</v>
          </cell>
          <cell r="AW292">
            <v>0</v>
          </cell>
          <cell r="AY292">
            <v>0</v>
          </cell>
          <cell r="AZ292">
            <v>7258153.3273539087</v>
          </cell>
        </row>
        <row r="293">
          <cell r="B293">
            <v>20670</v>
          </cell>
          <cell r="C293" t="str">
            <v>SA 6 &amp; 8</v>
          </cell>
          <cell r="D293" t="str">
            <v>JAIL MH SERVICES ADMINISTRATION</v>
          </cell>
          <cell r="N293">
            <v>0</v>
          </cell>
          <cell r="AC293">
            <v>0</v>
          </cell>
          <cell r="AZ293">
            <v>0</v>
          </cell>
        </row>
        <row r="294">
          <cell r="B294">
            <v>20672</v>
          </cell>
          <cell r="C294" t="str">
            <v>SA 6 &amp; 8</v>
          </cell>
          <cell r="D294" t="str">
            <v>FORENSIC OUTPATIENT PROGRAM</v>
          </cell>
          <cell r="M294">
            <v>10968794</v>
          </cell>
          <cell r="N294">
            <v>0</v>
          </cell>
          <cell r="AC294">
            <v>0</v>
          </cell>
          <cell r="AZ294">
            <v>10968794</v>
          </cell>
        </row>
        <row r="295">
          <cell r="B295">
            <v>20673</v>
          </cell>
          <cell r="C295" t="str">
            <v>SA 6 &amp; 8</v>
          </cell>
          <cell r="D295" t="str">
            <v>FORENSIC JAIL INPATIENT PROGRAM</v>
          </cell>
          <cell r="M295">
            <v>5521928</v>
          </cell>
          <cell r="N295">
            <v>0</v>
          </cell>
          <cell r="AC295">
            <v>0</v>
          </cell>
          <cell r="AZ295">
            <v>5521928</v>
          </cell>
        </row>
        <row r="296">
          <cell r="B296">
            <v>20676</v>
          </cell>
          <cell r="C296" t="str">
            <v>SA 6 &amp; 8</v>
          </cell>
          <cell r="D296" t="str">
            <v>FORENSIC OUTPATIENT PROGRAM - SYBIL BRAND</v>
          </cell>
          <cell r="M296">
            <v>4245739</v>
          </cell>
          <cell r="N296">
            <v>0</v>
          </cell>
          <cell r="AC296">
            <v>0</v>
          </cell>
          <cell r="AZ296">
            <v>4245739</v>
          </cell>
        </row>
        <row r="297">
          <cell r="B297">
            <v>20944</v>
          </cell>
          <cell r="C297" t="str">
            <v>SA 6 &amp; 8</v>
          </cell>
          <cell r="D297" t="str">
            <v>ADULT SYSTEM OF CARE - ADMIN</v>
          </cell>
          <cell r="G297">
            <v>0</v>
          </cell>
          <cell r="M297">
            <v>0</v>
          </cell>
          <cell r="N297">
            <v>0</v>
          </cell>
          <cell r="T297">
            <v>0</v>
          </cell>
          <cell r="W297">
            <v>0</v>
          </cell>
          <cell r="Z297">
            <v>0</v>
          </cell>
          <cell r="AA297">
            <v>0</v>
          </cell>
          <cell r="AC297">
            <v>0</v>
          </cell>
          <cell r="AD297">
            <v>9514.6785510584032</v>
          </cell>
          <cell r="AZ297">
            <v>9514.6785510584032</v>
          </cell>
        </row>
        <row r="298">
          <cell r="B298">
            <v>21534</v>
          </cell>
          <cell r="C298" t="str">
            <v>SA 6 &amp; 8</v>
          </cell>
          <cell r="D298" t="str">
            <v>JUSTICE PROGRAM ADMINISTRATION</v>
          </cell>
          <cell r="N298">
            <v>0</v>
          </cell>
          <cell r="AC298">
            <v>0</v>
          </cell>
          <cell r="AZ298">
            <v>0</v>
          </cell>
        </row>
        <row r="299">
          <cell r="B299">
            <v>21544</v>
          </cell>
          <cell r="C299" t="str">
            <v>SA 6 &amp; 8</v>
          </cell>
          <cell r="D299" t="str">
            <v>CROMIO</v>
          </cell>
          <cell r="N299">
            <v>0</v>
          </cell>
          <cell r="AC299">
            <v>0</v>
          </cell>
          <cell r="AZ299">
            <v>0</v>
          </cell>
        </row>
        <row r="300">
          <cell r="B300">
            <v>21557</v>
          </cell>
          <cell r="C300" t="str">
            <v>SA 6 &amp; 8</v>
          </cell>
          <cell r="D300" t="str">
            <v>AB 2034 PROGRAM</v>
          </cell>
          <cell r="K300">
            <v>1788369</v>
          </cell>
          <cell r="N300">
            <v>0</v>
          </cell>
          <cell r="AC300">
            <v>0</v>
          </cell>
          <cell r="AZ300">
            <v>1788369</v>
          </cell>
        </row>
        <row r="301">
          <cell r="B301">
            <v>21560</v>
          </cell>
          <cell r="C301" t="str">
            <v>SA 6 &amp; 8</v>
          </cell>
          <cell r="D301" t="str">
            <v>SAMHSA</v>
          </cell>
          <cell r="N301">
            <v>0</v>
          </cell>
          <cell r="O301" t="str">
            <v xml:space="preserve"> </v>
          </cell>
          <cell r="P301" t="str">
            <v xml:space="preserve"> </v>
          </cell>
          <cell r="AC301">
            <v>0</v>
          </cell>
          <cell r="AZ301">
            <v>0</v>
          </cell>
        </row>
        <row r="302">
          <cell r="B302">
            <v>21561</v>
          </cell>
          <cell r="C302" t="str">
            <v>SA 6 &amp; 8</v>
          </cell>
          <cell r="D302" t="str">
            <v>COMPTON CHILD &amp; FAM SRVCS CTR</v>
          </cell>
          <cell r="G302">
            <v>337210.06887249433</v>
          </cell>
          <cell r="I302">
            <v>6440.9766182084295</v>
          </cell>
          <cell r="M302">
            <v>234810.94053999998</v>
          </cell>
          <cell r="N302">
            <v>378818.52138407598</v>
          </cell>
          <cell r="S302">
            <v>12228.611466527562</v>
          </cell>
          <cell r="T302">
            <v>79737.26160717028</v>
          </cell>
          <cell r="W302">
            <v>234.49856090854527</v>
          </cell>
          <cell r="Z302">
            <v>399016.19667408837</v>
          </cell>
          <cell r="AA302">
            <v>67162.576844800016</v>
          </cell>
          <cell r="AC302">
            <v>81.816098173230657</v>
          </cell>
          <cell r="AD302">
            <v>41023.237967636283</v>
          </cell>
          <cell r="AL302">
            <v>333.98681201812707</v>
          </cell>
          <cell r="AT302">
            <v>391.91984418101464</v>
          </cell>
          <cell r="AZ302">
            <v>1557490.613290282</v>
          </cell>
        </row>
        <row r="303">
          <cell r="B303">
            <v>23003</v>
          </cell>
          <cell r="C303" t="str">
            <v>SA 6 &amp; 8</v>
          </cell>
          <cell r="D303" t="str">
            <v>SOUTH BAY MHS</v>
          </cell>
          <cell r="G303">
            <v>19115.743584389686</v>
          </cell>
          <cell r="I303">
            <v>2714.9214077903421</v>
          </cell>
          <cell r="M303">
            <v>2656660.301802</v>
          </cell>
          <cell r="N303">
            <v>491889.16609177005</v>
          </cell>
          <cell r="S303">
            <v>5154.4542118304871</v>
          </cell>
          <cell r="T303">
            <v>0</v>
          </cell>
          <cell r="W303">
            <v>1714750.9876189791</v>
          </cell>
          <cell r="Z303">
            <v>22619.405544869362</v>
          </cell>
          <cell r="AA303">
            <v>173693.26387200001</v>
          </cell>
          <cell r="AC303">
            <v>33562.043862946994</v>
          </cell>
          <cell r="AD303">
            <v>118808.36382452855</v>
          </cell>
          <cell r="AL303">
            <v>20315.410044585198</v>
          </cell>
          <cell r="AT303">
            <v>9033.6120448216716</v>
          </cell>
          <cell r="AZ303">
            <v>5268317.6739105126</v>
          </cell>
        </row>
        <row r="304">
          <cell r="B304">
            <v>23005</v>
          </cell>
          <cell r="C304" t="str">
            <v>SA 6 &amp; 8</v>
          </cell>
          <cell r="D304" t="str">
            <v>LONG BEACH ASIAN MHS</v>
          </cell>
          <cell r="G304">
            <v>91231.545454198626</v>
          </cell>
          <cell r="I304">
            <v>5139.7541727230537</v>
          </cell>
          <cell r="K304">
            <v>0</v>
          </cell>
          <cell r="L304">
            <v>0</v>
          </cell>
          <cell r="M304">
            <v>1860692.0031259998</v>
          </cell>
          <cell r="N304">
            <v>0</v>
          </cell>
          <cell r="Q304">
            <v>0</v>
          </cell>
          <cell r="R304">
            <v>0</v>
          </cell>
          <cell r="S304">
            <v>9758.1563382815766</v>
          </cell>
          <cell r="T304">
            <v>9921.3200956519613</v>
          </cell>
          <cell r="W304">
            <v>2364390.0534242103</v>
          </cell>
          <cell r="X304">
            <v>0</v>
          </cell>
          <cell r="Y304">
            <v>0</v>
          </cell>
          <cell r="Z304">
            <v>107953.07626949355</v>
          </cell>
          <cell r="AA304">
            <v>252215.64610560003</v>
          </cell>
          <cell r="AC304">
            <v>0.5</v>
          </cell>
          <cell r="AD304">
            <v>6712.3599647019582</v>
          </cell>
          <cell r="AG304">
            <v>0</v>
          </cell>
          <cell r="AL304">
            <v>5056.9608839242364</v>
          </cell>
          <cell r="AO304">
            <v>196.37175273890418</v>
          </cell>
          <cell r="AT304">
            <v>5182.6013429851519</v>
          </cell>
          <cell r="AW304">
            <v>0</v>
          </cell>
          <cell r="AY304">
            <v>0</v>
          </cell>
          <cell r="AZ304">
            <v>4718450.3489305088</v>
          </cell>
        </row>
        <row r="305">
          <cell r="B305">
            <v>23007</v>
          </cell>
          <cell r="C305" t="str">
            <v>SA 6 &amp; 8</v>
          </cell>
          <cell r="D305" t="str">
            <v>LONG BEACH MHS ADULT CLINIC</v>
          </cell>
          <cell r="G305">
            <v>30223.161192868607</v>
          </cell>
          <cell r="I305">
            <v>1175.8118571426585</v>
          </cell>
          <cell r="M305">
            <v>2929371.6339619998</v>
          </cell>
          <cell r="N305">
            <v>831783.72035133874</v>
          </cell>
          <cell r="S305">
            <v>2232.3550000299801</v>
          </cell>
          <cell r="T305">
            <v>0</v>
          </cell>
          <cell r="W305">
            <v>2348794.8810149119</v>
          </cell>
          <cell r="Z305">
            <v>35762.665305247094</v>
          </cell>
          <cell r="AA305">
            <v>238687.08505600004</v>
          </cell>
          <cell r="AC305">
            <v>26670.93697065059</v>
          </cell>
          <cell r="AD305">
            <v>33824.262471795642</v>
          </cell>
          <cell r="AG305">
            <v>61762</v>
          </cell>
          <cell r="AL305">
            <v>43195.523429918685</v>
          </cell>
          <cell r="AO305">
            <v>8.6150746902649775</v>
          </cell>
          <cell r="AT305">
            <v>16101.169523770752</v>
          </cell>
          <cell r="AZ305">
            <v>6599593.8212103657</v>
          </cell>
        </row>
        <row r="306">
          <cell r="B306">
            <v>23010</v>
          </cell>
          <cell r="C306" t="str">
            <v>SA 6 &amp; 8</v>
          </cell>
          <cell r="D306" t="str">
            <v>WEST CENTRAL FAMILY MHS</v>
          </cell>
          <cell r="G306">
            <v>8864.1426489653895</v>
          </cell>
          <cell r="M306">
            <v>2039104.847544</v>
          </cell>
          <cell r="N306">
            <v>679290.03828692669</v>
          </cell>
          <cell r="T306">
            <v>0</v>
          </cell>
          <cell r="W306">
            <v>1178373.4277660733</v>
          </cell>
          <cell r="Z306">
            <v>10488.822289301606</v>
          </cell>
          <cell r="AA306">
            <v>118548.05089279999</v>
          </cell>
          <cell r="AC306">
            <v>33377.981916532037</v>
          </cell>
          <cell r="AD306">
            <v>56514.239926247188</v>
          </cell>
          <cell r="AL306">
            <v>6211.2519147496769</v>
          </cell>
          <cell r="AT306">
            <v>6180.9124017466811</v>
          </cell>
          <cell r="AZ306">
            <v>4136953.7155873426</v>
          </cell>
        </row>
        <row r="307">
          <cell r="B307">
            <v>23034</v>
          </cell>
          <cell r="C307" t="str">
            <v>SA 6 &amp; 8</v>
          </cell>
          <cell r="D307" t="str">
            <v>LONG BEACH CHILD &amp; ADOL CLINIC</v>
          </cell>
          <cell r="G307">
            <v>654148.05856928346</v>
          </cell>
          <cell r="I307">
            <v>18676.678430491724</v>
          </cell>
          <cell r="M307">
            <v>291705.85197399999</v>
          </cell>
          <cell r="N307">
            <v>206942.23583918615</v>
          </cell>
          <cell r="S307">
            <v>35458.884195621591</v>
          </cell>
          <cell r="T307">
            <v>200136.45215378332</v>
          </cell>
          <cell r="W307">
            <v>7913.8129878228774</v>
          </cell>
          <cell r="Z307">
            <v>774044.71125311905</v>
          </cell>
          <cell r="AA307">
            <v>132691.49122560001</v>
          </cell>
          <cell r="AC307">
            <v>6434.3242319262999</v>
          </cell>
          <cell r="AD307">
            <v>18212.625507140321</v>
          </cell>
          <cell r="AL307">
            <v>3202.6682454709967</v>
          </cell>
          <cell r="AT307">
            <v>2021.2213466733031</v>
          </cell>
          <cell r="AZ307">
            <v>2351589.0159601192</v>
          </cell>
        </row>
        <row r="308">
          <cell r="B308">
            <v>23035</v>
          </cell>
          <cell r="C308" t="str">
            <v>SA 6 &amp; 8</v>
          </cell>
          <cell r="D308" t="str">
            <v>LONG BEACH ASIAN PACIFIC MH - C &amp; Y</v>
          </cell>
          <cell r="N308">
            <v>42521.911233682265</v>
          </cell>
          <cell r="AZ308">
            <v>42521.911233682265</v>
          </cell>
        </row>
        <row r="309">
          <cell r="B309">
            <v>27273</v>
          </cell>
          <cell r="C309" t="str">
            <v>SA 6 &amp; 8</v>
          </cell>
          <cell r="D309" t="str">
            <v>MIOCR II  PROGRAM</v>
          </cell>
          <cell r="N309">
            <v>0</v>
          </cell>
          <cell r="AC309">
            <v>0</v>
          </cell>
          <cell r="AZ309">
            <v>0</v>
          </cell>
        </row>
        <row r="310">
          <cell r="B310">
            <v>27526</v>
          </cell>
          <cell r="C310" t="str">
            <v>SA 6 &amp; 8</v>
          </cell>
          <cell r="D310" t="str">
            <v>SOUTH LOS ANGELES FAMILY SERVICES</v>
          </cell>
          <cell r="N310">
            <v>0</v>
          </cell>
          <cell r="AC310">
            <v>0</v>
          </cell>
          <cell r="AZ310">
            <v>0</v>
          </cell>
        </row>
        <row r="311">
          <cell r="D311" t="str">
            <v>Sub total:  SA 6 &amp; 8</v>
          </cell>
          <cell r="E311">
            <v>0</v>
          </cell>
          <cell r="F311">
            <v>0</v>
          </cell>
          <cell r="G311">
            <v>2496343.4698208105</v>
          </cell>
          <cell r="H311">
            <v>0</v>
          </cell>
          <cell r="I311">
            <v>175824.95449179411</v>
          </cell>
          <cell r="J311">
            <v>0</v>
          </cell>
          <cell r="K311">
            <v>1788369</v>
          </cell>
          <cell r="L311">
            <v>0</v>
          </cell>
          <cell r="M311">
            <v>42466163.515713006</v>
          </cell>
          <cell r="N311">
            <v>3989046.1379418094</v>
          </cell>
          <cell r="O311">
            <v>0</v>
          </cell>
          <cell r="P311">
            <v>0</v>
          </cell>
          <cell r="Q311">
            <v>0</v>
          </cell>
          <cell r="R311">
            <v>668443</v>
          </cell>
          <cell r="S311">
            <v>333815.06905673165</v>
          </cell>
          <cell r="T311">
            <v>439445.27897444216</v>
          </cell>
          <cell r="U311">
            <v>0</v>
          </cell>
          <cell r="V311">
            <v>0</v>
          </cell>
          <cell r="W311">
            <v>17362425.174222264</v>
          </cell>
          <cell r="X311">
            <v>0</v>
          </cell>
          <cell r="Y311">
            <v>0</v>
          </cell>
          <cell r="Z311">
            <v>2953890.0788182998</v>
          </cell>
          <cell r="AA311">
            <v>2213346.0143104</v>
          </cell>
          <cell r="AB311">
            <v>0</v>
          </cell>
          <cell r="AC311">
            <v>183783.33146667402</v>
          </cell>
          <cell r="AD311">
            <v>493058.90764396323</v>
          </cell>
          <cell r="AE311">
            <v>0</v>
          </cell>
          <cell r="AF311">
            <v>0</v>
          </cell>
          <cell r="AG311">
            <v>119070</v>
          </cell>
          <cell r="AH311">
            <v>0</v>
          </cell>
          <cell r="AI311">
            <v>0</v>
          </cell>
          <cell r="AJ311">
            <v>0</v>
          </cell>
          <cell r="AK311">
            <v>0</v>
          </cell>
          <cell r="AL311">
            <v>181584.51710098764</v>
          </cell>
          <cell r="AM311">
            <v>0</v>
          </cell>
          <cell r="AN311">
            <v>0</v>
          </cell>
          <cell r="AO311">
            <v>1337.6454747305058</v>
          </cell>
          <cell r="AP311">
            <v>0</v>
          </cell>
          <cell r="AQ311">
            <v>0</v>
          </cell>
          <cell r="AR311">
            <v>0</v>
          </cell>
          <cell r="AS311">
            <v>0</v>
          </cell>
          <cell r="AT311">
            <v>64658.173289312836</v>
          </cell>
          <cell r="AU311">
            <v>0</v>
          </cell>
          <cell r="AV311">
            <v>0</v>
          </cell>
          <cell r="AW311">
            <v>0</v>
          </cell>
          <cell r="AY311">
            <v>0</v>
          </cell>
          <cell r="AZ311">
            <v>75930604.268325239</v>
          </cell>
        </row>
        <row r="313">
          <cell r="B313">
            <v>18639</v>
          </cell>
          <cell r="C313" t="str">
            <v>SA 1 &amp; 3</v>
          </cell>
          <cell r="D313" t="str">
            <v>Children's SOC</v>
          </cell>
          <cell r="N313">
            <v>140600</v>
          </cell>
          <cell r="P313">
            <v>126103</v>
          </cell>
          <cell r="AZ313">
            <v>266703</v>
          </cell>
        </row>
        <row r="314">
          <cell r="B314">
            <v>18674</v>
          </cell>
          <cell r="C314" t="str">
            <v>SA 1 &amp; 3</v>
          </cell>
          <cell r="D314" t="str">
            <v>SAN ANTONIO MHC SOMOS FAMILIA (AB 3632 Sector II)</v>
          </cell>
          <cell r="G314">
            <v>568275.70774283016</v>
          </cell>
          <cell r="I314">
            <v>882532.57958962047</v>
          </cell>
          <cell r="M314">
            <v>138350.252148</v>
          </cell>
          <cell r="N314">
            <v>0</v>
          </cell>
          <cell r="S314">
            <v>1675545.2879373499</v>
          </cell>
          <cell r="T314">
            <v>112767.60518637094</v>
          </cell>
          <cell r="W314">
            <v>3422.9522701674023</v>
          </cell>
          <cell r="Z314">
            <v>672433.09882172861</v>
          </cell>
          <cell r="AA314">
            <v>112693.37057280002</v>
          </cell>
          <cell r="AC314">
            <v>0</v>
          </cell>
          <cell r="AD314">
            <v>0</v>
          </cell>
          <cell r="AL314" t="str">
            <v xml:space="preserve"> </v>
          </cell>
          <cell r="AZ314">
            <v>4166020.8542688671</v>
          </cell>
        </row>
        <row r="315">
          <cell r="B315">
            <v>18704</v>
          </cell>
          <cell r="C315" t="str">
            <v>SA 1 &amp; 3</v>
          </cell>
          <cell r="D315" t="str">
            <v>FFS CHILD/MEDI-CAL</v>
          </cell>
          <cell r="E315">
            <v>0</v>
          </cell>
          <cell r="K315">
            <v>0</v>
          </cell>
          <cell r="L315">
            <v>0</v>
          </cell>
          <cell r="N315">
            <v>0</v>
          </cell>
          <cell r="Q315">
            <v>0</v>
          </cell>
          <cell r="R315">
            <v>0</v>
          </cell>
          <cell r="X315">
            <v>0</v>
          </cell>
          <cell r="Y315">
            <v>0</v>
          </cell>
          <cell r="AC315">
            <v>0</v>
          </cell>
          <cell r="AG315">
            <v>0</v>
          </cell>
          <cell r="AL315">
            <v>0</v>
          </cell>
          <cell r="AW315">
            <v>0</v>
          </cell>
          <cell r="AY315">
            <v>0</v>
          </cell>
          <cell r="AZ315">
            <v>0</v>
          </cell>
        </row>
        <row r="316">
          <cell r="B316">
            <v>20446</v>
          </cell>
          <cell r="C316" t="str">
            <v>SA 1 &amp; 3</v>
          </cell>
          <cell r="D316" t="str">
            <v>START Program  (Maclaren)</v>
          </cell>
          <cell r="AZ316">
            <v>0</v>
          </cell>
        </row>
        <row r="317">
          <cell r="B317">
            <v>20468</v>
          </cell>
          <cell r="C317" t="str">
            <v>SA 1 &amp; 3</v>
          </cell>
          <cell r="D317" t="str">
            <v>ANTELOPE VALLEY MHS</v>
          </cell>
          <cell r="G317">
            <v>13204.957757234377</v>
          </cell>
          <cell r="I317">
            <v>121.33941375184919</v>
          </cell>
          <cell r="M317">
            <v>1108228.0839450001</v>
          </cell>
          <cell r="N317">
            <v>436686.45318445284</v>
          </cell>
          <cell r="S317">
            <v>230.3707394547755</v>
          </cell>
          <cell r="T317">
            <v>0</v>
          </cell>
          <cell r="W317">
            <v>1061712.3509406266</v>
          </cell>
          <cell r="Z317">
            <v>15625.251165100792</v>
          </cell>
          <cell r="AA317">
            <v>107805.39566080002</v>
          </cell>
          <cell r="AC317">
            <v>5024.1719853301038</v>
          </cell>
          <cell r="AD317">
            <v>40202.430865698836</v>
          </cell>
          <cell r="AL317">
            <v>9465.6878908867257</v>
          </cell>
          <cell r="AT317">
            <v>8820.9647113987576</v>
          </cell>
          <cell r="AZ317">
            <v>2807127.4582597357</v>
          </cell>
        </row>
        <row r="318">
          <cell r="B318">
            <v>20489</v>
          </cell>
          <cell r="C318" t="str">
            <v>SA 1 &amp; 3</v>
          </cell>
          <cell r="D318" t="str">
            <v>AB 3632 PLACEMENT/CASE MGMT - C &amp; Y</v>
          </cell>
          <cell r="G318">
            <v>395890.74549347081</v>
          </cell>
          <cell r="I318">
            <v>4970187</v>
          </cell>
          <cell r="K318">
            <v>0</v>
          </cell>
          <cell r="L318">
            <v>0</v>
          </cell>
          <cell r="M318">
            <v>100094.74582600001</v>
          </cell>
          <cell r="N318">
            <v>0</v>
          </cell>
          <cell r="O318">
            <v>0</v>
          </cell>
          <cell r="P318">
            <v>0</v>
          </cell>
          <cell r="R318">
            <v>0</v>
          </cell>
          <cell r="S318">
            <v>4842000</v>
          </cell>
          <cell r="T318">
            <v>99116.61064722552</v>
          </cell>
          <cell r="W318">
            <v>584.3242829196538</v>
          </cell>
          <cell r="X318">
            <v>0</v>
          </cell>
          <cell r="Y318">
            <v>0</v>
          </cell>
          <cell r="Z318">
            <v>468452.26209720492</v>
          </cell>
          <cell r="AA318">
            <v>79082.233088000008</v>
          </cell>
          <cell r="AC318">
            <v>0</v>
          </cell>
          <cell r="AD318">
            <v>26754.888097313542</v>
          </cell>
          <cell r="AG318">
            <v>0</v>
          </cell>
          <cell r="AW318">
            <v>0</v>
          </cell>
          <cell r="AY318">
            <v>0</v>
          </cell>
          <cell r="AZ318">
            <v>10982162.809532134</v>
          </cell>
        </row>
        <row r="319">
          <cell r="B319">
            <v>20493</v>
          </cell>
          <cell r="C319" t="str">
            <v>SA 1 &amp; 3</v>
          </cell>
          <cell r="D319" t="str">
            <v>SECTOR II C&amp; Y ADMINISTRATION</v>
          </cell>
          <cell r="N319">
            <v>30468</v>
          </cell>
          <cell r="AZ319">
            <v>30468</v>
          </cell>
        </row>
        <row r="320">
          <cell r="B320">
            <v>20597</v>
          </cell>
          <cell r="C320" t="str">
            <v>SA 1 &amp; 3</v>
          </cell>
          <cell r="D320" t="str">
            <v>Children's Svcs. Bureau - Admin.</v>
          </cell>
          <cell r="AW320">
            <v>58686</v>
          </cell>
          <cell r="AZ320">
            <v>58686</v>
          </cell>
        </row>
        <row r="321">
          <cell r="B321">
            <v>20941</v>
          </cell>
          <cell r="C321" t="str">
            <v>SA 1 &amp; 3</v>
          </cell>
          <cell r="D321" t="str">
            <v>COUNTYWIDE INTERAGENCY CASE MANAGEMENT</v>
          </cell>
          <cell r="G321">
            <v>1220094.9435058986</v>
          </cell>
          <cell r="I321">
            <v>499948.37190688262</v>
          </cell>
          <cell r="M321">
            <v>447796.08447200002</v>
          </cell>
          <cell r="S321">
            <v>949184.37928949064</v>
          </cell>
          <cell r="T321">
            <v>90095.603523091369</v>
          </cell>
          <cell r="W321">
            <v>2491.7776006714776</v>
          </cell>
          <cell r="Z321">
            <v>1443722.1449727621</v>
          </cell>
          <cell r="AA321">
            <v>235906.56092159997</v>
          </cell>
          <cell r="AD321">
            <v>446670.67231291853</v>
          </cell>
          <cell r="AZ321">
            <v>5335910.5385053148</v>
          </cell>
        </row>
        <row r="322">
          <cell r="B322">
            <v>21537</v>
          </cell>
          <cell r="C322" t="str">
            <v>SA 1 &amp; 3</v>
          </cell>
          <cell r="D322" t="str">
            <v>PALMDALE MENTAL HEALTH CENTER</v>
          </cell>
          <cell r="G322">
            <v>14831.504862183176</v>
          </cell>
          <cell r="I322">
            <v>212.01540697712807</v>
          </cell>
          <cell r="M322">
            <v>758642.55242799991</v>
          </cell>
          <cell r="N322">
            <v>214047.806076123</v>
          </cell>
          <cell r="S322">
            <v>402.52498813792738</v>
          </cell>
          <cell r="T322">
            <v>0</v>
          </cell>
          <cell r="W322">
            <v>573147.4221934845</v>
          </cell>
          <cell r="Z322">
            <v>17549.92275541836</v>
          </cell>
          <cell r="AA322">
            <v>59663.918950400002</v>
          </cell>
          <cell r="AC322">
            <v>463.76785541331247</v>
          </cell>
          <cell r="AD322">
            <v>49724.445329286973</v>
          </cell>
          <cell r="AL322">
            <v>1462.2450974305671</v>
          </cell>
          <cell r="AT322">
            <v>6735.2978870123579</v>
          </cell>
          <cell r="AZ322">
            <v>1696883.4238298673</v>
          </cell>
        </row>
        <row r="323">
          <cell r="B323">
            <v>21549</v>
          </cell>
          <cell r="C323" t="str">
            <v>SA 1 &amp; 3</v>
          </cell>
          <cell r="D323" t="str">
            <v>CW CASE MANAGEMENT PLACEMENT</v>
          </cell>
          <cell r="H323">
            <v>554000</v>
          </cell>
          <cell r="N323">
            <v>0</v>
          </cell>
          <cell r="AC323">
            <v>0</v>
          </cell>
          <cell r="AZ323">
            <v>554000</v>
          </cell>
        </row>
        <row r="324">
          <cell r="B324">
            <v>21572</v>
          </cell>
          <cell r="C324" t="str">
            <v>SA 1 &amp; 3</v>
          </cell>
          <cell r="D324" t="str">
            <v>AB3632 ASSESSMENT UNIT</v>
          </cell>
          <cell r="N324">
            <v>0</v>
          </cell>
          <cell r="AC324">
            <v>0</v>
          </cell>
          <cell r="AL324">
            <v>0</v>
          </cell>
          <cell r="AZ324">
            <v>0</v>
          </cell>
        </row>
        <row r="325">
          <cell r="B325">
            <v>23015</v>
          </cell>
          <cell r="C325" t="str">
            <v>SA 1 &amp; 3</v>
          </cell>
          <cell r="D325" t="str">
            <v>ARCADIA MHS</v>
          </cell>
          <cell r="G325">
            <v>14386.453135711576</v>
          </cell>
          <cell r="I325">
            <v>897.21964416418211</v>
          </cell>
          <cell r="M325">
            <v>3459363.5038139997</v>
          </cell>
          <cell r="N325">
            <v>547757.30597536836</v>
          </cell>
          <cell r="S325">
            <v>1703.4296317119235</v>
          </cell>
          <cell r="T325">
            <v>8276.741110580062</v>
          </cell>
          <cell r="W325">
            <v>1891335.6711740876</v>
          </cell>
          <cell r="Z325">
            <v>17023.298957339892</v>
          </cell>
          <cell r="AA325">
            <v>190607.62608639998</v>
          </cell>
          <cell r="AC325">
            <v>85202.626102700291</v>
          </cell>
          <cell r="AD325">
            <v>70398.67704084744</v>
          </cell>
          <cell r="AL325">
            <v>46416.465141340392</v>
          </cell>
          <cell r="AT325">
            <v>13197.385358972371</v>
          </cell>
          <cell r="AZ325">
            <v>6346566.4031732222</v>
          </cell>
        </row>
        <row r="326">
          <cell r="B326">
            <v>27610</v>
          </cell>
          <cell r="C326" t="str">
            <v>SA 1 &amp; 3</v>
          </cell>
          <cell r="D326" t="str">
            <v>PERMANANCY TEAM</v>
          </cell>
          <cell r="N326">
            <v>30468</v>
          </cell>
          <cell r="AZ326">
            <v>30468</v>
          </cell>
        </row>
        <row r="327">
          <cell r="D327" t="str">
            <v>UNALLOCATED SB90 AB3632 SERVICES / IDEA</v>
          </cell>
          <cell r="K327">
            <v>0</v>
          </cell>
          <cell r="L327">
            <v>0</v>
          </cell>
          <cell r="N327">
            <v>0</v>
          </cell>
          <cell r="O327">
            <v>0</v>
          </cell>
          <cell r="P327">
            <v>0</v>
          </cell>
          <cell r="R327">
            <v>0</v>
          </cell>
          <cell r="X327">
            <v>0</v>
          </cell>
          <cell r="Y327">
            <v>0</v>
          </cell>
          <cell r="AC327">
            <v>0</v>
          </cell>
          <cell r="AG327">
            <v>0</v>
          </cell>
          <cell r="AW327">
            <v>0</v>
          </cell>
          <cell r="AY327">
            <v>0</v>
          </cell>
          <cell r="AZ327">
            <v>0</v>
          </cell>
        </row>
        <row r="328">
          <cell r="D328" t="str">
            <v>Sub total:  SA 1 &amp; 3</v>
          </cell>
          <cell r="E328">
            <v>0</v>
          </cell>
          <cell r="F328">
            <v>0</v>
          </cell>
          <cell r="G328">
            <v>2226684.312497329</v>
          </cell>
          <cell r="H328">
            <v>554000</v>
          </cell>
          <cell r="I328">
            <v>6353898.5259613963</v>
          </cell>
          <cell r="J328">
            <v>0</v>
          </cell>
          <cell r="K328">
            <v>0</v>
          </cell>
          <cell r="L328">
            <v>0</v>
          </cell>
          <cell r="M328">
            <v>6012475.2226329995</v>
          </cell>
          <cell r="N328">
            <v>1400027.5652359442</v>
          </cell>
          <cell r="O328">
            <v>0</v>
          </cell>
          <cell r="P328">
            <v>126103</v>
          </cell>
          <cell r="Q328">
            <v>0</v>
          </cell>
          <cell r="R328">
            <v>0</v>
          </cell>
          <cell r="S328">
            <v>7469065.9925861461</v>
          </cell>
          <cell r="T328">
            <v>310256.56046726787</v>
          </cell>
          <cell r="U328">
            <v>0</v>
          </cell>
          <cell r="V328">
            <v>0</v>
          </cell>
          <cell r="W328">
            <v>3532694.4984619571</v>
          </cell>
          <cell r="X328">
            <v>0</v>
          </cell>
          <cell r="Y328">
            <v>0</v>
          </cell>
          <cell r="Z328">
            <v>2634805.9787695548</v>
          </cell>
          <cell r="AA328">
            <v>785759.10528000002</v>
          </cell>
          <cell r="AB328">
            <v>0</v>
          </cell>
          <cell r="AC328">
            <v>90690.565943443711</v>
          </cell>
          <cell r="AD328">
            <v>633751.11364606535</v>
          </cell>
          <cell r="AE328">
            <v>0</v>
          </cell>
          <cell r="AF328">
            <v>0</v>
          </cell>
          <cell r="AG328">
            <v>0</v>
          </cell>
          <cell r="AH328">
            <v>0</v>
          </cell>
          <cell r="AI328">
            <v>0</v>
          </cell>
          <cell r="AJ328">
            <v>0</v>
          </cell>
          <cell r="AK328">
            <v>0</v>
          </cell>
          <cell r="AL328">
            <v>57344.398129657682</v>
          </cell>
          <cell r="AM328">
            <v>0</v>
          </cell>
          <cell r="AN328">
            <v>0</v>
          </cell>
          <cell r="AO328">
            <v>0</v>
          </cell>
          <cell r="AP328">
            <v>0</v>
          </cell>
          <cell r="AQ328">
            <v>0</v>
          </cell>
          <cell r="AR328">
            <v>0</v>
          </cell>
          <cell r="AS328">
            <v>0</v>
          </cell>
          <cell r="AT328">
            <v>28753.647957383488</v>
          </cell>
          <cell r="AU328">
            <v>0</v>
          </cell>
          <cell r="AV328">
            <v>0</v>
          </cell>
          <cell r="AW328">
            <v>58686</v>
          </cell>
          <cell r="AY328">
            <v>0</v>
          </cell>
          <cell r="AZ328">
            <v>32274996.487569146</v>
          </cell>
        </row>
        <row r="330">
          <cell r="B330">
            <v>18587</v>
          </cell>
          <cell r="C330" t="str">
            <v>SA 2 &amp; 5</v>
          </cell>
          <cell r="D330" t="str">
            <v>GERIATRIC MOBILE ASSESSMENT</v>
          </cell>
          <cell r="N330">
            <v>397931</v>
          </cell>
          <cell r="AC330" t="str">
            <v xml:space="preserve">  </v>
          </cell>
          <cell r="AL330" t="str">
            <v xml:space="preserve"> </v>
          </cell>
          <cell r="AZ330">
            <v>397931</v>
          </cell>
        </row>
        <row r="331">
          <cell r="B331">
            <v>18588</v>
          </cell>
          <cell r="C331" t="str">
            <v>SA 2 &amp; 5</v>
          </cell>
          <cell r="D331" t="str">
            <v>EDMUND D EDELMAN W MHC CH &amp; FM</v>
          </cell>
          <cell r="G331">
            <v>307319.47390534845</v>
          </cell>
          <cell r="I331">
            <v>204158.4788697506</v>
          </cell>
          <cell r="M331">
            <v>79183.09943599999</v>
          </cell>
          <cell r="N331">
            <v>184579.11228316795</v>
          </cell>
          <cell r="S331">
            <v>387608.10101960658</v>
          </cell>
          <cell r="T331">
            <v>82130.148041331617</v>
          </cell>
          <cell r="W331">
            <v>740.01595040811412</v>
          </cell>
          <cell r="Z331">
            <v>363647.05256758205</v>
          </cell>
          <cell r="AA331">
            <v>61607.80938240001</v>
          </cell>
          <cell r="AC331">
            <v>6028.1368573191412</v>
          </cell>
          <cell r="AD331">
            <v>37815.813989360366</v>
          </cell>
          <cell r="AG331">
            <v>53400</v>
          </cell>
          <cell r="AL331">
            <v>5209.2039021776627</v>
          </cell>
          <cell r="AT331">
            <v>548.35973087072955</v>
          </cell>
          <cell r="AZ331">
            <v>1773974.8059353235</v>
          </cell>
        </row>
        <row r="332">
          <cell r="B332">
            <v>18716</v>
          </cell>
          <cell r="C332" t="str">
            <v>SA 2 &amp; 5</v>
          </cell>
          <cell r="D332" t="str">
            <v>LAC-DMH OLDER ADULT SERVICES</v>
          </cell>
          <cell r="G332">
            <v>0</v>
          </cell>
          <cell r="M332">
            <v>382353.78499999992</v>
          </cell>
          <cell r="N332">
            <v>0</v>
          </cell>
          <cell r="T332">
            <v>0</v>
          </cell>
          <cell r="W332">
            <v>671168.59301171731</v>
          </cell>
          <cell r="Z332">
            <v>0</v>
          </cell>
          <cell r="AA332">
            <v>66560.146892799996</v>
          </cell>
          <cell r="AC332">
            <v>0</v>
          </cell>
          <cell r="AD332">
            <v>91838.288959676283</v>
          </cell>
          <cell r="AL332" t="str">
            <v xml:space="preserve"> </v>
          </cell>
          <cell r="AZ332">
            <v>1211920.8138641934</v>
          </cell>
        </row>
        <row r="333">
          <cell r="B333">
            <v>20452</v>
          </cell>
          <cell r="C333" t="str">
            <v>SA 2 &amp; 5</v>
          </cell>
          <cell r="D333" t="str">
            <v>SAN FERNANDO MHS</v>
          </cell>
          <cell r="G333">
            <v>179957.6742754541</v>
          </cell>
          <cell r="I333">
            <v>70940.518968754244</v>
          </cell>
          <cell r="M333">
            <v>3275358.5676950002</v>
          </cell>
          <cell r="N333">
            <v>526796.35622251465</v>
          </cell>
          <cell r="S333">
            <v>134685.17200486627</v>
          </cell>
          <cell r="T333">
            <v>59577.511365245147</v>
          </cell>
          <cell r="W333">
            <v>2435807.7407874786</v>
          </cell>
          <cell r="Z333">
            <v>212941.52630672895</v>
          </cell>
          <cell r="AA333">
            <v>278013.65975039999</v>
          </cell>
          <cell r="AC333">
            <v>31383.015181194336</v>
          </cell>
          <cell r="AD333">
            <v>69233.08205001273</v>
          </cell>
          <cell r="AL333">
            <v>26725.205431367827</v>
          </cell>
          <cell r="AT333">
            <v>15532.115932591334</v>
          </cell>
          <cell r="AZ333">
            <v>7316952.1459716093</v>
          </cell>
        </row>
        <row r="334">
          <cell r="B334">
            <v>20469</v>
          </cell>
          <cell r="C334" t="str">
            <v>SA 2 &amp; 5</v>
          </cell>
          <cell r="D334" t="str">
            <v>SANTA CLARITA VALLEY MH CENTER               18218</v>
          </cell>
          <cell r="G334">
            <v>12009.06119994767</v>
          </cell>
          <cell r="I334">
            <v>3263.0851459013138</v>
          </cell>
          <cell r="M334">
            <v>1212420.1572130001</v>
          </cell>
          <cell r="N334">
            <v>354658.71529580501</v>
          </cell>
          <cell r="S334">
            <v>6195.1785880762391</v>
          </cell>
          <cell r="T334">
            <v>1154.3053083374214</v>
          </cell>
          <cell r="W334">
            <v>984051.76035181701</v>
          </cell>
          <cell r="Z334">
            <v>14210.162649210097</v>
          </cell>
          <cell r="AA334">
            <v>99918.26344960001</v>
          </cell>
          <cell r="AC334">
            <v>49005.743860371578</v>
          </cell>
          <cell r="AD334">
            <v>30879.301141805579</v>
          </cell>
          <cell r="AL334">
            <v>13571.555282384117</v>
          </cell>
          <cell r="AO334">
            <v>43.075373451324886</v>
          </cell>
          <cell r="AT334">
            <v>5668.0111226815216</v>
          </cell>
          <cell r="AZ334">
            <v>2787048.3759823884</v>
          </cell>
        </row>
        <row r="335">
          <cell r="B335">
            <v>20492</v>
          </cell>
          <cell r="C335" t="str">
            <v>SA 2 &amp; 5</v>
          </cell>
          <cell r="D335" t="str">
            <v>VALY COORDINATED CHILDRN SRVCS</v>
          </cell>
          <cell r="G335">
            <v>572935.15864425723</v>
          </cell>
          <cell r="I335">
            <v>4131.7836355861191</v>
          </cell>
          <cell r="M335">
            <v>769232.54158299998</v>
          </cell>
          <cell r="N335">
            <v>228482.13519372023</v>
          </cell>
          <cell r="S335">
            <v>7844.4589599198471</v>
          </cell>
          <cell r="T335">
            <v>717759.64049381856</v>
          </cell>
          <cell r="W335">
            <v>6281.7142382042903</v>
          </cell>
          <cell r="Z335">
            <v>677946.5652003974</v>
          </cell>
          <cell r="AA335">
            <v>136014.6557952</v>
          </cell>
          <cell r="AC335">
            <v>317.41558614250459</v>
          </cell>
          <cell r="AD335">
            <v>83307.43778899376</v>
          </cell>
          <cell r="AL335">
            <v>12291.374258554166</v>
          </cell>
          <cell r="AO335">
            <v>63878.123595914454</v>
          </cell>
          <cell r="AT335">
            <v>558.25180041882072</v>
          </cell>
          <cell r="AZ335">
            <v>3280981.2567741261</v>
          </cell>
        </row>
        <row r="336">
          <cell r="B336">
            <v>20499</v>
          </cell>
          <cell r="C336" t="str">
            <v>SA 2 &amp; 5</v>
          </cell>
          <cell r="D336" t="str">
            <v>WEST VALLEY MENTAL HEALTH CTR    18219</v>
          </cell>
          <cell r="G336">
            <v>25210.061032444173</v>
          </cell>
          <cell r="I336">
            <v>5786.8340128484651</v>
          </cell>
          <cell r="M336">
            <v>3383916.8829999999</v>
          </cell>
          <cell r="N336">
            <v>665426.9762810712</v>
          </cell>
          <cell r="S336">
            <v>10986.679343682179</v>
          </cell>
          <cell r="T336">
            <v>0</v>
          </cell>
          <cell r="W336">
            <v>1661323.3456092326</v>
          </cell>
          <cell r="Z336">
            <v>29830.730454525969</v>
          </cell>
          <cell r="AA336">
            <v>169555.44755200003</v>
          </cell>
          <cell r="AC336">
            <v>82980.089278983331</v>
          </cell>
          <cell r="AD336">
            <v>76123.949219604765</v>
          </cell>
          <cell r="AL336">
            <v>27930.005593191621</v>
          </cell>
          <cell r="AO336">
            <v>80.486732135599524</v>
          </cell>
          <cell r="AT336">
            <v>12309.442320949103</v>
          </cell>
          <cell r="AZ336">
            <v>6151460.9304306693</v>
          </cell>
        </row>
        <row r="337">
          <cell r="B337">
            <v>23001</v>
          </cell>
          <cell r="C337" t="str">
            <v>SA 2 &amp; 5</v>
          </cell>
          <cell r="D337" t="str">
            <v>EDMUND D. EDELMAN WESTSIDE MHC</v>
          </cell>
          <cell r="G337">
            <v>34920.038705933577</v>
          </cell>
          <cell r="M337">
            <v>4033942.3044540002</v>
          </cell>
          <cell r="N337">
            <v>855350.9257612935</v>
          </cell>
          <cell r="T337">
            <v>0</v>
          </cell>
          <cell r="W337">
            <v>2882955.175262413</v>
          </cell>
          <cell r="Z337">
            <v>41320.418096477886</v>
          </cell>
          <cell r="AA337">
            <v>292554.54213120003</v>
          </cell>
          <cell r="AC337">
            <v>17671.557409267491</v>
          </cell>
          <cell r="AD337">
            <v>86804.222761497876</v>
          </cell>
          <cell r="AH337">
            <v>102000</v>
          </cell>
          <cell r="AL337">
            <v>30954.805931349736</v>
          </cell>
          <cell r="AO337">
            <v>90.083088365124155</v>
          </cell>
          <cell r="AT337">
            <v>12023.201757620685</v>
          </cell>
          <cell r="AZ337">
            <v>8390587.2753594201</v>
          </cell>
        </row>
        <row r="338">
          <cell r="B338">
            <v>27498</v>
          </cell>
          <cell r="C338" t="str">
            <v>SA 2 &amp; 5</v>
          </cell>
          <cell r="D338" t="str">
            <v>OLDER ADULT BUREAU ADMIN</v>
          </cell>
          <cell r="G338">
            <v>0</v>
          </cell>
          <cell r="M338">
            <v>0</v>
          </cell>
          <cell r="T338">
            <v>0</v>
          </cell>
          <cell r="W338">
            <v>0</v>
          </cell>
          <cell r="Z338">
            <v>0</v>
          </cell>
          <cell r="AA338">
            <v>0</v>
          </cell>
          <cell r="AD338">
            <v>11154.662552148913</v>
          </cell>
          <cell r="AZ338">
            <v>11154.662552148913</v>
          </cell>
        </row>
        <row r="339">
          <cell r="B339">
            <v>27553</v>
          </cell>
          <cell r="C339" t="str">
            <v>SA 2 &amp; 5</v>
          </cell>
          <cell r="D339" t="str">
            <v>PSYCHIATRIC EMERGENCY SERVICES (PES)-OLIVE VIEW</v>
          </cell>
          <cell r="G339">
            <v>1293.075949551547</v>
          </cell>
          <cell r="M339">
            <v>462425.94235099998</v>
          </cell>
          <cell r="T339">
            <v>0</v>
          </cell>
          <cell r="W339">
            <v>56355.187764812566</v>
          </cell>
          <cell r="Z339">
            <v>1530.0796003095845</v>
          </cell>
          <cell r="AA339">
            <v>5835.0336512000003</v>
          </cell>
          <cell r="AD339">
            <v>9183.7473858284102</v>
          </cell>
          <cell r="AT339">
            <v>39.742871152340264</v>
          </cell>
          <cell r="AZ339">
            <v>536662.80957385444</v>
          </cell>
        </row>
        <row r="340">
          <cell r="D340" t="str">
            <v>Sub total:  SA 2 &amp; 5</v>
          </cell>
          <cell r="E340">
            <v>0</v>
          </cell>
          <cell r="F340">
            <v>0</v>
          </cell>
          <cell r="G340">
            <v>1133644.5437129368</v>
          </cell>
          <cell r="H340">
            <v>0</v>
          </cell>
          <cell r="I340">
            <v>288280.70063284069</v>
          </cell>
          <cell r="J340">
            <v>0</v>
          </cell>
          <cell r="K340">
            <v>0</v>
          </cell>
          <cell r="L340">
            <v>0</v>
          </cell>
          <cell r="M340">
            <v>13598833.280732</v>
          </cell>
          <cell r="N340">
            <v>3213225.2210375727</v>
          </cell>
          <cell r="O340">
            <v>0</v>
          </cell>
          <cell r="P340">
            <v>0</v>
          </cell>
          <cell r="Q340">
            <v>0</v>
          </cell>
          <cell r="R340">
            <v>0</v>
          </cell>
          <cell r="S340">
            <v>547319.58991615113</v>
          </cell>
          <cell r="T340">
            <v>860621.60520873277</v>
          </cell>
          <cell r="U340">
            <v>0</v>
          </cell>
          <cell r="V340">
            <v>0</v>
          </cell>
          <cell r="W340">
            <v>8698683.5329760835</v>
          </cell>
          <cell r="X340">
            <v>0</v>
          </cell>
          <cell r="Y340">
            <v>0</v>
          </cell>
          <cell r="Z340">
            <v>1341426.5348752316</v>
          </cell>
          <cell r="AA340">
            <v>1110059.5586047999</v>
          </cell>
          <cell r="AB340">
            <v>0</v>
          </cell>
          <cell r="AC340">
            <v>187385.9581732784</v>
          </cell>
          <cell r="AD340">
            <v>496340.5058489287</v>
          </cell>
          <cell r="AE340">
            <v>0</v>
          </cell>
          <cell r="AF340">
            <v>0</v>
          </cell>
          <cell r="AG340">
            <v>53400</v>
          </cell>
          <cell r="AH340">
            <v>102000</v>
          </cell>
          <cell r="AI340">
            <v>0</v>
          </cell>
          <cell r="AJ340">
            <v>0</v>
          </cell>
          <cell r="AK340">
            <v>0</v>
          </cell>
          <cell r="AL340">
            <v>116682.15039902514</v>
          </cell>
          <cell r="AM340">
            <v>0</v>
          </cell>
          <cell r="AN340">
            <v>0</v>
          </cell>
          <cell r="AO340">
            <v>64091.768789866503</v>
          </cell>
          <cell r="AP340">
            <v>0</v>
          </cell>
          <cell r="AQ340">
            <v>0</v>
          </cell>
          <cell r="AR340">
            <v>0</v>
          </cell>
          <cell r="AS340">
            <v>0</v>
          </cell>
          <cell r="AT340">
            <v>46679.125536284533</v>
          </cell>
          <cell r="AU340">
            <v>0</v>
          </cell>
          <cell r="AV340">
            <v>0</v>
          </cell>
          <cell r="AW340">
            <v>0</v>
          </cell>
          <cell r="AY340">
            <v>0</v>
          </cell>
          <cell r="AZ340">
            <v>31858674.076443736</v>
          </cell>
        </row>
        <row r="342">
          <cell r="B342">
            <v>18213</v>
          </cell>
          <cell r="C342" t="str">
            <v>SA 4 &amp; 7</v>
          </cell>
          <cell r="D342" t="str">
            <v>DMH/DPSS CO-LOCATED</v>
          </cell>
          <cell r="G342">
            <v>0</v>
          </cell>
          <cell r="K342">
            <v>0</v>
          </cell>
          <cell r="L342">
            <v>0</v>
          </cell>
          <cell r="M342">
            <v>0</v>
          </cell>
          <cell r="N342">
            <v>0</v>
          </cell>
          <cell r="O342">
            <v>0</v>
          </cell>
          <cell r="P342">
            <v>0</v>
          </cell>
          <cell r="R342">
            <v>0</v>
          </cell>
          <cell r="T342">
            <v>0</v>
          </cell>
          <cell r="W342">
            <v>0</v>
          </cell>
          <cell r="X342">
            <v>0</v>
          </cell>
          <cell r="Y342">
            <v>0</v>
          </cell>
          <cell r="Z342">
            <v>0</v>
          </cell>
          <cell r="AA342">
            <v>0</v>
          </cell>
          <cell r="AD342">
            <v>262258.87293780874</v>
          </cell>
          <cell r="AG342">
            <v>0</v>
          </cell>
          <cell r="AL342" t="str">
            <v xml:space="preserve"> </v>
          </cell>
          <cell r="AW342">
            <v>0</v>
          </cell>
          <cell r="AY342">
            <v>0</v>
          </cell>
          <cell r="AZ342">
            <v>262258.87293780874</v>
          </cell>
        </row>
        <row r="343">
          <cell r="B343">
            <v>18608</v>
          </cell>
          <cell r="C343" t="str">
            <v>SA 4 &amp; 7</v>
          </cell>
          <cell r="D343" t="str">
            <v>RIO HONDO MHC - C &amp; Y</v>
          </cell>
          <cell r="K343">
            <v>0</v>
          </cell>
          <cell r="L343">
            <v>0</v>
          </cell>
          <cell r="N343">
            <v>0</v>
          </cell>
          <cell r="O343">
            <v>0</v>
          </cell>
          <cell r="P343">
            <v>0</v>
          </cell>
          <cell r="R343">
            <v>0</v>
          </cell>
          <cell r="X343">
            <v>0</v>
          </cell>
          <cell r="Y343">
            <v>0</v>
          </cell>
          <cell r="AG343">
            <v>0</v>
          </cell>
          <cell r="AL343">
            <v>0</v>
          </cell>
          <cell r="AT343">
            <v>341.1454546891635</v>
          </cell>
          <cell r="AW343">
            <v>0</v>
          </cell>
          <cell r="AY343">
            <v>0</v>
          </cell>
          <cell r="AZ343">
            <v>341.1454546891635</v>
          </cell>
        </row>
        <row r="344">
          <cell r="B344">
            <v>18621</v>
          </cell>
          <cell r="C344" t="str">
            <v>SA 4 &amp; 7</v>
          </cell>
          <cell r="D344" t="str">
            <v xml:space="preserve">SIDEKICK PROGRAM </v>
          </cell>
          <cell r="K344">
            <v>0</v>
          </cell>
          <cell r="L344">
            <v>0</v>
          </cell>
          <cell r="N344">
            <v>0</v>
          </cell>
          <cell r="O344">
            <v>0</v>
          </cell>
          <cell r="P344">
            <v>0</v>
          </cell>
          <cell r="R344">
            <v>0</v>
          </cell>
          <cell r="X344">
            <v>0</v>
          </cell>
          <cell r="Y344">
            <v>0</v>
          </cell>
          <cell r="AG344">
            <v>0</v>
          </cell>
          <cell r="AW344">
            <v>0</v>
          </cell>
          <cell r="AY344">
            <v>0</v>
          </cell>
          <cell r="AZ344">
            <v>0</v>
          </cell>
        </row>
        <row r="345">
          <cell r="B345">
            <v>18632</v>
          </cell>
          <cell r="C345" t="str">
            <v>SA 4 &amp; 7</v>
          </cell>
          <cell r="D345" t="str">
            <v>LONG BEACH MET</v>
          </cell>
          <cell r="G345">
            <v>15736.635632144993</v>
          </cell>
          <cell r="M345">
            <v>334400.72159999999</v>
          </cell>
          <cell r="N345">
            <v>0</v>
          </cell>
          <cell r="T345">
            <v>0</v>
          </cell>
          <cell r="W345">
            <v>169495.96004680812</v>
          </cell>
          <cell r="Z345">
            <v>18620.951976255223</v>
          </cell>
          <cell r="AA345">
            <v>19805.9659264</v>
          </cell>
          <cell r="AD345">
            <v>30884.191750158734</v>
          </cell>
          <cell r="AZ345">
            <v>588944.42693176714</v>
          </cell>
        </row>
        <row r="346">
          <cell r="B346">
            <v>18662</v>
          </cell>
          <cell r="C346" t="str">
            <v>SA 4 &amp; 7</v>
          </cell>
          <cell r="D346" t="str">
            <v>ACCESS CENTER</v>
          </cell>
          <cell r="G346">
            <v>50474.097920724671</v>
          </cell>
          <cell r="M346">
            <v>106876.60853</v>
          </cell>
          <cell r="N346">
            <v>0</v>
          </cell>
          <cell r="T346">
            <v>5252.6775384029088</v>
          </cell>
          <cell r="W346">
            <v>168550.18078095949</v>
          </cell>
          <cell r="Z346">
            <v>59725.32982251604</v>
          </cell>
          <cell r="AA346">
            <v>26520.058316800005</v>
          </cell>
          <cell r="AD346">
            <v>194783.14948936217</v>
          </cell>
          <cell r="AZ346">
            <v>612182.10239876527</v>
          </cell>
        </row>
        <row r="347">
          <cell r="B347">
            <v>18676</v>
          </cell>
          <cell r="C347" t="str">
            <v>SA 4 &amp; 7</v>
          </cell>
          <cell r="D347" t="str">
            <v>CAL WORKS</v>
          </cell>
          <cell r="K347">
            <v>0</v>
          </cell>
          <cell r="L347">
            <v>0</v>
          </cell>
          <cell r="N347">
            <v>0</v>
          </cell>
          <cell r="O347">
            <v>0</v>
          </cell>
          <cell r="P347">
            <v>0</v>
          </cell>
          <cell r="R347">
            <v>0</v>
          </cell>
          <cell r="X347">
            <v>0</v>
          </cell>
          <cell r="Y347">
            <v>0</v>
          </cell>
          <cell r="AG347">
            <v>0</v>
          </cell>
          <cell r="AW347">
            <v>0</v>
          </cell>
          <cell r="AY347">
            <v>0</v>
          </cell>
          <cell r="AZ347">
            <v>0</v>
          </cell>
        </row>
        <row r="348">
          <cell r="B348">
            <v>20440</v>
          </cell>
          <cell r="C348" t="str">
            <v>SA 4 &amp; 7</v>
          </cell>
          <cell r="D348" t="str">
            <v>HOLLYWOOD GI ADMINISTRATION</v>
          </cell>
          <cell r="K348">
            <v>0</v>
          </cell>
          <cell r="L348">
            <v>0</v>
          </cell>
          <cell r="N348">
            <v>0</v>
          </cell>
          <cell r="O348">
            <v>0</v>
          </cell>
          <cell r="P348">
            <v>0</v>
          </cell>
          <cell r="R348">
            <v>0</v>
          </cell>
          <cell r="X348">
            <v>0</v>
          </cell>
          <cell r="Y348">
            <v>0</v>
          </cell>
          <cell r="AG348">
            <v>0</v>
          </cell>
          <cell r="AW348">
            <v>0</v>
          </cell>
          <cell r="AY348">
            <v>0</v>
          </cell>
          <cell r="AZ348">
            <v>0</v>
          </cell>
        </row>
        <row r="349">
          <cell r="B349">
            <v>20449</v>
          </cell>
          <cell r="C349" t="str">
            <v>SA 4 &amp; 7</v>
          </cell>
          <cell r="D349" t="str">
            <v>METRO STATE HOSPITAL CCU</v>
          </cell>
          <cell r="G349">
            <v>0</v>
          </cell>
          <cell r="I349">
            <v>405.41965424832313</v>
          </cell>
          <cell r="K349">
            <v>0</v>
          </cell>
          <cell r="L349">
            <v>0</v>
          </cell>
          <cell r="N349">
            <v>0</v>
          </cell>
          <cell r="O349">
            <v>0</v>
          </cell>
          <cell r="P349">
            <v>0</v>
          </cell>
          <cell r="R349">
            <v>0</v>
          </cell>
          <cell r="S349">
            <v>769.71548362423391</v>
          </cell>
          <cell r="T349">
            <v>0</v>
          </cell>
          <cell r="W349">
            <v>0</v>
          </cell>
          <cell r="X349">
            <v>0</v>
          </cell>
          <cell r="Y349">
            <v>0</v>
          </cell>
          <cell r="Z349">
            <v>0</v>
          </cell>
          <cell r="AA349">
            <v>0</v>
          </cell>
          <cell r="AD349">
            <v>0</v>
          </cell>
          <cell r="AG349">
            <v>0</v>
          </cell>
          <cell r="AW349">
            <v>0</v>
          </cell>
          <cell r="AY349">
            <v>0</v>
          </cell>
          <cell r="AZ349">
            <v>1175.1351378725572</v>
          </cell>
        </row>
        <row r="350">
          <cell r="B350">
            <v>20450</v>
          </cell>
          <cell r="C350" t="str">
            <v>SA 4 &amp; 7</v>
          </cell>
          <cell r="D350" t="str">
            <v>SMART</v>
          </cell>
          <cell r="G350">
            <v>117166.98988707147</v>
          </cell>
          <cell r="I350">
            <v>0</v>
          </cell>
          <cell r="M350">
            <v>1769897.109921</v>
          </cell>
          <cell r="N350">
            <v>0</v>
          </cell>
          <cell r="S350">
            <v>0</v>
          </cell>
          <cell r="T350">
            <v>2553.5929295657324</v>
          </cell>
          <cell r="W350">
            <v>868756.16940134566</v>
          </cell>
          <cell r="Z350">
            <v>138642.14326935858</v>
          </cell>
          <cell r="AA350">
            <v>108562.35642880001</v>
          </cell>
          <cell r="AD350">
            <v>40332.031987057388</v>
          </cell>
          <cell r="AZ350">
            <v>3045910.3938241992</v>
          </cell>
        </row>
        <row r="351">
          <cell r="B351">
            <v>20477</v>
          </cell>
          <cell r="C351" t="str">
            <v>SA 4 &amp; 7</v>
          </cell>
          <cell r="D351" t="str">
            <v>HOLLYWOOD MENTAL HEALTH CENTER</v>
          </cell>
          <cell r="G351">
            <v>23134.284899395116</v>
          </cell>
          <cell r="I351">
            <v>2509.8061430249618</v>
          </cell>
          <cell r="M351">
            <v>3391730.808921</v>
          </cell>
          <cell r="N351">
            <v>640362.56017448404</v>
          </cell>
          <cell r="S351">
            <v>4765.0295907910395</v>
          </cell>
          <cell r="T351">
            <v>0</v>
          </cell>
          <cell r="W351">
            <v>1937275.7806288572</v>
          </cell>
          <cell r="Z351">
            <v>27374.492120583258</v>
          </cell>
          <cell r="AA351">
            <v>196526.47664640003</v>
          </cell>
          <cell r="AC351">
            <v>66416.587789903439</v>
          </cell>
          <cell r="AD351">
            <v>63249.422729930513</v>
          </cell>
          <cell r="AG351">
            <v>63328</v>
          </cell>
          <cell r="AL351">
            <v>27217.475539169849</v>
          </cell>
          <cell r="AO351">
            <v>40.319126774874952</v>
          </cell>
          <cell r="AT351">
            <v>19219.987891536966</v>
          </cell>
          <cell r="AZ351">
            <v>6463151.0322018517</v>
          </cell>
        </row>
        <row r="352">
          <cell r="B352">
            <v>20478</v>
          </cell>
          <cell r="C352" t="str">
            <v>SA 4 &amp; 7</v>
          </cell>
          <cell r="D352" t="str">
            <v>COMMUNITY LIVING PROGRAM</v>
          </cell>
          <cell r="K352">
            <v>0</v>
          </cell>
          <cell r="L352">
            <v>0</v>
          </cell>
          <cell r="N352">
            <v>0</v>
          </cell>
          <cell r="O352">
            <v>0</v>
          </cell>
          <cell r="P352">
            <v>0</v>
          </cell>
          <cell r="R352">
            <v>0</v>
          </cell>
          <cell r="X352">
            <v>0</v>
          </cell>
          <cell r="Y352">
            <v>0</v>
          </cell>
          <cell r="AG352">
            <v>0</v>
          </cell>
          <cell r="AL352" t="str">
            <v xml:space="preserve"> </v>
          </cell>
          <cell r="AW352">
            <v>0</v>
          </cell>
          <cell r="AY352">
            <v>0</v>
          </cell>
          <cell r="AZ352">
            <v>0</v>
          </cell>
        </row>
        <row r="353">
          <cell r="B353">
            <v>20481</v>
          </cell>
          <cell r="C353" t="str">
            <v>SA 4 &amp; 7</v>
          </cell>
          <cell r="D353" t="str">
            <v>NORTHEAST MENTAL HEALTH CENTER</v>
          </cell>
          <cell r="G353">
            <v>13471.496109183452</v>
          </cell>
          <cell r="I353">
            <v>23.081241038651527</v>
          </cell>
          <cell r="M353">
            <v>1672637.4791919999</v>
          </cell>
          <cell r="N353">
            <v>347727.18429287721</v>
          </cell>
          <cell r="S353">
            <v>43.82123171026965</v>
          </cell>
          <cell r="T353">
            <v>0</v>
          </cell>
          <cell r="W353">
            <v>1613525.872038265</v>
          </cell>
          <cell r="Z353">
            <v>15940.642457591275</v>
          </cell>
          <cell r="AA353">
            <v>162579.79735040001</v>
          </cell>
          <cell r="AC353">
            <v>30125.367473322236</v>
          </cell>
          <cell r="AD353">
            <v>70587.780563836015</v>
          </cell>
          <cell r="AL353">
            <v>18151.079018407167</v>
          </cell>
          <cell r="AT353">
            <v>5981.2998111514198</v>
          </cell>
          <cell r="AZ353">
            <v>3950794.9007797823</v>
          </cell>
        </row>
        <row r="354">
          <cell r="B354">
            <v>20483</v>
          </cell>
          <cell r="C354" t="str">
            <v>SA 4 &amp; 7</v>
          </cell>
          <cell r="D354" t="str">
            <v>DOWNTOWN MENTAL HEALTH CENTER</v>
          </cell>
          <cell r="G354">
            <v>4665.0952860128245</v>
          </cell>
          <cell r="M354">
            <v>804371.77648999996</v>
          </cell>
          <cell r="N354">
            <v>731276.52080888546</v>
          </cell>
          <cell r="T354">
            <v>0</v>
          </cell>
          <cell r="W354">
            <v>1410326.2864104907</v>
          </cell>
          <cell r="Z354">
            <v>5520.1453039971511</v>
          </cell>
          <cell r="AA354">
            <v>140751.25248000002</v>
          </cell>
          <cell r="AC354">
            <v>514.32752027337847</v>
          </cell>
          <cell r="AD354">
            <v>22376.978519849767</v>
          </cell>
          <cell r="AL354">
            <v>3085.3257205874802</v>
          </cell>
          <cell r="AT354">
            <v>22071.111603420595</v>
          </cell>
          <cell r="AZ354">
            <v>3144958.8201435171</v>
          </cell>
        </row>
        <row r="355">
          <cell r="B355">
            <v>20488</v>
          </cell>
          <cell r="C355" t="str">
            <v>SA 4 &amp; 7</v>
          </cell>
          <cell r="D355" t="str">
            <v>ROYBAL FAMILY MHS/CASA DE LA ESPERANZA</v>
          </cell>
          <cell r="G355">
            <v>514907.60358995595</v>
          </cell>
          <cell r="I355">
            <v>46807.116596500033</v>
          </cell>
          <cell r="M355">
            <v>338399.18964900001</v>
          </cell>
          <cell r="N355">
            <v>183694.6565295074</v>
          </cell>
          <cell r="S355">
            <v>88866.343825707474</v>
          </cell>
          <cell r="T355">
            <v>256818.08477277152</v>
          </cell>
          <cell r="W355">
            <v>25621.657868670896</v>
          </cell>
          <cell r="Z355">
            <v>609283.32985430653</v>
          </cell>
          <cell r="AA355">
            <v>110005.2289536</v>
          </cell>
          <cell r="AD355">
            <v>36965.663237304005</v>
          </cell>
          <cell r="AL355">
            <v>3449.8892481906587</v>
          </cell>
          <cell r="AT355">
            <v>20.675482102373547</v>
          </cell>
          <cell r="AZ355">
            <v>2214839.4396076165</v>
          </cell>
        </row>
        <row r="356">
          <cell r="B356">
            <v>20520</v>
          </cell>
          <cell r="C356" t="str">
            <v>SA 4 &amp; 7</v>
          </cell>
          <cell r="D356" t="str">
            <v>LIFE SUPPORT</v>
          </cell>
          <cell r="N356">
            <v>0</v>
          </cell>
          <cell r="Q356">
            <v>400000</v>
          </cell>
          <cell r="AL356" t="str">
            <v xml:space="preserve">  </v>
          </cell>
          <cell r="AZ356">
            <v>400000</v>
          </cell>
        </row>
        <row r="357">
          <cell r="B357">
            <v>20522</v>
          </cell>
          <cell r="C357" t="str">
            <v>SA 4 &amp; 7</v>
          </cell>
          <cell r="D357" t="str">
            <v>SPECIALIZED SHELTERS</v>
          </cell>
          <cell r="K357">
            <v>0</v>
          </cell>
          <cell r="L357">
            <v>0</v>
          </cell>
          <cell r="N357">
            <v>16315</v>
          </cell>
          <cell r="O357">
            <v>0</v>
          </cell>
          <cell r="P357">
            <v>0</v>
          </cell>
          <cell r="R357">
            <v>0</v>
          </cell>
          <cell r="X357">
            <v>0</v>
          </cell>
          <cell r="Y357">
            <v>0</v>
          </cell>
          <cell r="AG357">
            <v>0</v>
          </cell>
          <cell r="AL357" t="str">
            <v xml:space="preserve"> </v>
          </cell>
          <cell r="AW357">
            <v>0</v>
          </cell>
          <cell r="AY357">
            <v>0</v>
          </cell>
          <cell r="AZ357">
            <v>16315</v>
          </cell>
        </row>
        <row r="358">
          <cell r="B358">
            <v>20572</v>
          </cell>
          <cell r="C358" t="str">
            <v>SA 4 &amp; 7</v>
          </cell>
          <cell r="D358" t="str">
            <v>LA CENTRAL CONTINUING CARE SRV</v>
          </cell>
          <cell r="N358">
            <v>0</v>
          </cell>
          <cell r="AL358" t="str">
            <v xml:space="preserve"> </v>
          </cell>
          <cell r="AZ358">
            <v>0</v>
          </cell>
        </row>
        <row r="359">
          <cell r="B359">
            <v>20575</v>
          </cell>
          <cell r="C359" t="str">
            <v>SA 4 &amp; 7</v>
          </cell>
          <cell r="D359" t="str">
            <v>LPS MENTAL HEALTH SERVICES</v>
          </cell>
          <cell r="K359">
            <v>0</v>
          </cell>
          <cell r="L359">
            <v>0</v>
          </cell>
          <cell r="N359">
            <v>0</v>
          </cell>
          <cell r="O359">
            <v>0</v>
          </cell>
          <cell r="P359">
            <v>0</v>
          </cell>
          <cell r="R359">
            <v>0</v>
          </cell>
          <cell r="X359">
            <v>0</v>
          </cell>
          <cell r="Y359">
            <v>0</v>
          </cell>
          <cell r="AG359">
            <v>0</v>
          </cell>
          <cell r="AL359">
            <v>4381.3605962952461</v>
          </cell>
          <cell r="AW359">
            <v>0</v>
          </cell>
          <cell r="AY359">
            <v>0</v>
          </cell>
          <cell r="AZ359">
            <v>4381.3605962952461</v>
          </cell>
        </row>
        <row r="360">
          <cell r="B360">
            <v>20679</v>
          </cell>
          <cell r="C360" t="str">
            <v>SA 4 &amp; 7</v>
          </cell>
          <cell r="D360" t="str">
            <v>MENTAL HEALTH COURT PROGRAM</v>
          </cell>
          <cell r="G360">
            <v>0</v>
          </cell>
          <cell r="K360">
            <v>0</v>
          </cell>
          <cell r="L360">
            <v>0</v>
          </cell>
          <cell r="M360">
            <v>424</v>
          </cell>
          <cell r="N360">
            <v>0</v>
          </cell>
          <cell r="O360">
            <v>0</v>
          </cell>
          <cell r="P360">
            <v>0</v>
          </cell>
          <cell r="R360">
            <v>0</v>
          </cell>
          <cell r="T360">
            <v>0</v>
          </cell>
          <cell r="W360">
            <v>0</v>
          </cell>
          <cell r="X360">
            <v>0</v>
          </cell>
          <cell r="Y360">
            <v>0</v>
          </cell>
          <cell r="Z360">
            <v>0</v>
          </cell>
          <cell r="AA360">
            <v>0</v>
          </cell>
          <cell r="AC360">
            <v>1396.180654311921</v>
          </cell>
          <cell r="AD360">
            <v>77180.320623885738</v>
          </cell>
          <cell r="AG360">
            <v>0</v>
          </cell>
          <cell r="AL360" t="str">
            <v xml:space="preserve"> </v>
          </cell>
          <cell r="AW360">
            <v>0</v>
          </cell>
          <cell r="AY360">
            <v>0</v>
          </cell>
          <cell r="AZ360">
            <v>79000.501278197655</v>
          </cell>
        </row>
        <row r="361">
          <cell r="B361">
            <v>20924</v>
          </cell>
          <cell r="C361" t="str">
            <v>SA 4 &amp; 7</v>
          </cell>
          <cell r="D361" t="str">
            <v>INSTITUTION FOR MENTAL DISEASES (IMD) ADMIN.</v>
          </cell>
          <cell r="K361">
            <v>0</v>
          </cell>
          <cell r="L361">
            <v>0</v>
          </cell>
          <cell r="N361">
            <v>0</v>
          </cell>
          <cell r="O361">
            <v>0</v>
          </cell>
          <cell r="P361">
            <v>0</v>
          </cell>
          <cell r="R361">
            <v>0</v>
          </cell>
          <cell r="X361">
            <v>0</v>
          </cell>
          <cell r="Y361">
            <v>0</v>
          </cell>
          <cell r="AG361">
            <v>0</v>
          </cell>
          <cell r="AL361" t="str">
            <v xml:space="preserve"> </v>
          </cell>
          <cell r="AW361">
            <v>0</v>
          </cell>
          <cell r="AY361">
            <v>0</v>
          </cell>
          <cell r="AZ361">
            <v>0</v>
          </cell>
        </row>
        <row r="362">
          <cell r="B362">
            <v>20928</v>
          </cell>
          <cell r="C362" t="str">
            <v>SA 4 &amp; 7</v>
          </cell>
          <cell r="D362" t="str">
            <v>INTENSIVE CASE MGMT PROGRAM</v>
          </cell>
          <cell r="G362">
            <v>863.46744212066949</v>
          </cell>
          <cell r="M362">
            <v>22298.216264000002</v>
          </cell>
          <cell r="N362">
            <v>0</v>
          </cell>
          <cell r="T362">
            <v>0</v>
          </cell>
          <cell r="W362">
            <v>7914.4361406720627</v>
          </cell>
          <cell r="Z362">
            <v>1021.7295582510302</v>
          </cell>
          <cell r="AA362">
            <v>949.32177920000015</v>
          </cell>
          <cell r="AD362">
            <v>206169.30083689361</v>
          </cell>
          <cell r="AL362">
            <v>754.4867125266926</v>
          </cell>
          <cell r="AZ362">
            <v>239970.95873366407</v>
          </cell>
        </row>
        <row r="363">
          <cell r="B363">
            <v>20952</v>
          </cell>
          <cell r="C363" t="str">
            <v>SA 4 &amp; 7</v>
          </cell>
          <cell r="D363" t="str">
            <v>EMERGENCY DISASTER PLANNING &amp; MANAGEMENT</v>
          </cell>
          <cell r="K363">
            <v>0</v>
          </cell>
          <cell r="L363">
            <v>0</v>
          </cell>
          <cell r="N363">
            <v>0</v>
          </cell>
          <cell r="O363">
            <v>0</v>
          </cell>
          <cell r="P363">
            <v>0</v>
          </cell>
          <cell r="R363">
            <v>0</v>
          </cell>
          <cell r="X363">
            <v>0</v>
          </cell>
          <cell r="Y363">
            <v>0</v>
          </cell>
          <cell r="AG363">
            <v>0</v>
          </cell>
          <cell r="AL363" t="str">
            <v xml:space="preserve"> </v>
          </cell>
          <cell r="AW363">
            <v>0</v>
          </cell>
          <cell r="AY363">
            <v>0</v>
          </cell>
          <cell r="AZ363">
            <v>0</v>
          </cell>
        </row>
        <row r="364">
          <cell r="B364">
            <v>20981</v>
          </cell>
          <cell r="C364" t="str">
            <v>SA 4 &amp; 7</v>
          </cell>
          <cell r="D364" t="str">
            <v>M.E.T.</v>
          </cell>
          <cell r="G364">
            <v>24600.828554981184</v>
          </cell>
          <cell r="M364">
            <v>447219.93783000001</v>
          </cell>
          <cell r="N364">
            <v>0</v>
          </cell>
          <cell r="T364">
            <v>2634.659371774168</v>
          </cell>
          <cell r="W364">
            <v>298716.10327871918</v>
          </cell>
          <cell r="Z364">
            <v>29109.833753960564</v>
          </cell>
          <cell r="AA364">
            <v>34405.3983744</v>
          </cell>
          <cell r="AD364">
            <v>35179.776087011109</v>
          </cell>
          <cell r="AZ364">
            <v>871866.53725084628</v>
          </cell>
        </row>
        <row r="365">
          <cell r="B365">
            <v>21532</v>
          </cell>
          <cell r="C365" t="str">
            <v>SA 4 &amp; 7</v>
          </cell>
          <cell r="D365" t="str">
            <v>EMERGENCY OUTREACH BUREAU</v>
          </cell>
          <cell r="G365">
            <v>309573.02758626558</v>
          </cell>
          <cell r="I365">
            <v>61.549976103070733</v>
          </cell>
          <cell r="M365">
            <v>2372018.7183889998</v>
          </cell>
          <cell r="N365">
            <v>30468</v>
          </cell>
          <cell r="S365">
            <v>116.85661789405239</v>
          </cell>
          <cell r="T365">
            <v>13229.044896108018</v>
          </cell>
          <cell r="W365">
            <v>866422.89204438427</v>
          </cell>
          <cell r="Z365">
            <v>366313.65271320351</v>
          </cell>
          <cell r="AA365">
            <v>0</v>
          </cell>
          <cell r="AD365">
            <v>39504.704073982408</v>
          </cell>
          <cell r="AZ365">
            <v>3997708.4462969401</v>
          </cell>
        </row>
        <row r="366">
          <cell r="B366">
            <v>21533</v>
          </cell>
          <cell r="C366" t="str">
            <v>SA 4 &amp; 7</v>
          </cell>
          <cell r="D366" t="str">
            <v>EOB CRISIS &amp; HOMELESS-OUTREACH</v>
          </cell>
          <cell r="G366">
            <v>525110.51199633023</v>
          </cell>
          <cell r="I366">
            <v>3891.9522643350174</v>
          </cell>
          <cell r="M366">
            <v>4137550.0088050002</v>
          </cell>
          <cell r="N366">
            <v>0</v>
          </cell>
          <cell r="S366">
            <v>7389.1235612128703</v>
          </cell>
          <cell r="T366">
            <v>21939.645997979569</v>
          </cell>
          <cell r="W366">
            <v>1393011.370119856</v>
          </cell>
          <cell r="Z366">
            <v>621356.29588683904</v>
          </cell>
          <cell r="AA366">
            <v>238953.54496000003</v>
          </cell>
          <cell r="AD366">
            <v>153636.01611011269</v>
          </cell>
          <cell r="AZ366">
            <v>7102838.4697016645</v>
          </cell>
        </row>
        <row r="367">
          <cell r="B367">
            <v>21535</v>
          </cell>
          <cell r="C367" t="str">
            <v>SA 4 &amp; 7</v>
          </cell>
          <cell r="D367" t="str">
            <v>1370.01 PC PROGRAM</v>
          </cell>
          <cell r="K367">
            <v>0</v>
          </cell>
          <cell r="L367">
            <v>0</v>
          </cell>
          <cell r="N367">
            <v>0</v>
          </cell>
          <cell r="O367">
            <v>0</v>
          </cell>
          <cell r="P367">
            <v>0</v>
          </cell>
          <cell r="R367">
            <v>0</v>
          </cell>
          <cell r="X367">
            <v>0</v>
          </cell>
          <cell r="Y367">
            <v>0</v>
          </cell>
          <cell r="AG367">
            <v>0</v>
          </cell>
          <cell r="AW367">
            <v>0</v>
          </cell>
          <cell r="AY367">
            <v>0</v>
          </cell>
          <cell r="AZ367">
            <v>0</v>
          </cell>
        </row>
        <row r="368">
          <cell r="B368">
            <v>21542</v>
          </cell>
          <cell r="C368" t="str">
            <v>SA 4 &amp; 7</v>
          </cell>
          <cell r="D368" t="str">
            <v>ADULT -GROW PROGRAM</v>
          </cell>
          <cell r="K368">
            <v>0</v>
          </cell>
          <cell r="L368">
            <v>0</v>
          </cell>
          <cell r="N368">
            <v>0</v>
          </cell>
          <cell r="O368">
            <v>0</v>
          </cell>
          <cell r="P368">
            <v>0</v>
          </cell>
          <cell r="R368">
            <v>0</v>
          </cell>
          <cell r="X368">
            <v>0</v>
          </cell>
          <cell r="Y368">
            <v>0</v>
          </cell>
          <cell r="AG368">
            <v>0</v>
          </cell>
          <cell r="AW368">
            <v>0</v>
          </cell>
          <cell r="AY368">
            <v>0</v>
          </cell>
          <cell r="AZ368">
            <v>0</v>
          </cell>
        </row>
        <row r="369">
          <cell r="B369">
            <v>23017</v>
          </cell>
          <cell r="C369" t="str">
            <v>SA 4 &amp; 7</v>
          </cell>
          <cell r="D369" t="str">
            <v>RIO HONDO COMMUNITY MHC                 18215</v>
          </cell>
          <cell r="G369">
            <v>108897.38146388662</v>
          </cell>
          <cell r="I369">
            <v>1296.0574413290224</v>
          </cell>
          <cell r="M369">
            <v>3662734.273482</v>
          </cell>
          <cell r="N369">
            <v>609295.43821936159</v>
          </cell>
          <cell r="S369">
            <v>2460.6490331776554</v>
          </cell>
          <cell r="T369">
            <v>13683.01697247526</v>
          </cell>
          <cell r="W369">
            <v>1648470.6776659947</v>
          </cell>
          <cell r="Z369">
            <v>128856.82543458506</v>
          </cell>
          <cell r="AA369">
            <v>184719.6338176</v>
          </cell>
          <cell r="AC369">
            <v>49164.833096433831</v>
          </cell>
          <cell r="AD369">
            <v>53418.484838701574</v>
          </cell>
          <cell r="AL369">
            <v>45194.112143196697</v>
          </cell>
          <cell r="AO369">
            <v>40.218112498774694</v>
          </cell>
          <cell r="AT369">
            <v>11791.303253084676</v>
          </cell>
          <cell r="AZ369">
            <v>6520022.9049743256</v>
          </cell>
        </row>
        <row r="370">
          <cell r="B370">
            <v>23036</v>
          </cell>
          <cell r="C370" t="str">
            <v>SA 4 &amp; 7</v>
          </cell>
          <cell r="D370" t="str">
            <v>SAN ANTONIO MENTAL HEALTH</v>
          </cell>
          <cell r="G370">
            <v>278001.89137692709</v>
          </cell>
          <cell r="I370">
            <v>25874.746149125778</v>
          </cell>
          <cell r="M370">
            <v>161691.51912000001</v>
          </cell>
          <cell r="N370">
            <v>227897.03369514475</v>
          </cell>
          <cell r="S370">
            <v>49124.88217364467</v>
          </cell>
          <cell r="T370">
            <v>153262.503972454</v>
          </cell>
          <cell r="W370">
            <v>22788.418837048484</v>
          </cell>
          <cell r="Z370">
            <v>328955.94647076871</v>
          </cell>
          <cell r="AA370">
            <v>60815.328460800003</v>
          </cell>
          <cell r="AD370">
            <v>29478.95695001955</v>
          </cell>
          <cell r="AL370">
            <v>3647.0365003139168</v>
          </cell>
          <cell r="AT370">
            <v>931.94735576448761</v>
          </cell>
          <cell r="AZ370">
            <v>1342470.2110620115</v>
          </cell>
        </row>
        <row r="371">
          <cell r="B371">
            <v>23200</v>
          </cell>
          <cell r="C371" t="str">
            <v>SA 4 &amp; 7</v>
          </cell>
          <cell r="D371" t="str">
            <v>AMERICAN INDIAN  COUNSELING CTR</v>
          </cell>
          <cell r="G371">
            <v>123363.23989335772</v>
          </cell>
          <cell r="I371">
            <v>6724.3348892604781</v>
          </cell>
          <cell r="M371">
            <v>233654.379258</v>
          </cell>
          <cell r="N371">
            <v>152493.6820644121</v>
          </cell>
          <cell r="S371">
            <v>12766.585504925224</v>
          </cell>
          <cell r="T371">
            <v>24145.62792520754</v>
          </cell>
          <cell r="W371">
            <v>146512.51192156633</v>
          </cell>
          <cell r="Z371">
            <v>145974.0836216053</v>
          </cell>
          <cell r="AA371">
            <v>38907.655526399998</v>
          </cell>
          <cell r="AD371">
            <v>30386.979900921553</v>
          </cell>
          <cell r="AL371">
            <v>2966.9172643750567</v>
          </cell>
          <cell r="AT371">
            <v>391.45809174739497</v>
          </cell>
          <cell r="AZ371">
            <v>918287.45586177858</v>
          </cell>
        </row>
        <row r="372">
          <cell r="B372">
            <v>27240</v>
          </cell>
          <cell r="C372" t="str">
            <v>SA 4 &amp; 7</v>
          </cell>
          <cell r="D372" t="str">
            <v>CHILD CRISIS TEAM</v>
          </cell>
          <cell r="K372">
            <v>0</v>
          </cell>
          <cell r="L372">
            <v>0</v>
          </cell>
          <cell r="N372">
            <v>0</v>
          </cell>
          <cell r="O372">
            <v>0</v>
          </cell>
          <cell r="P372">
            <v>0</v>
          </cell>
          <cell r="R372">
            <v>0</v>
          </cell>
          <cell r="X372">
            <v>0</v>
          </cell>
          <cell r="Y372">
            <v>0</v>
          </cell>
          <cell r="AG372">
            <v>0</v>
          </cell>
          <cell r="AW372">
            <v>0</v>
          </cell>
          <cell r="AY372">
            <v>0</v>
          </cell>
          <cell r="AZ372">
            <v>0</v>
          </cell>
        </row>
        <row r="373">
          <cell r="B373">
            <v>27593</v>
          </cell>
          <cell r="C373" t="str">
            <v>SA 4 &amp; 7</v>
          </cell>
          <cell r="D373" t="str">
            <v>SPECIALIZED FOSTER CARE</v>
          </cell>
          <cell r="G373">
            <v>3795000</v>
          </cell>
          <cell r="K373">
            <v>0</v>
          </cell>
          <cell r="L373">
            <v>0</v>
          </cell>
          <cell r="N373">
            <v>0</v>
          </cell>
          <cell r="O373">
            <v>0</v>
          </cell>
          <cell r="P373">
            <v>0</v>
          </cell>
          <cell r="R373">
            <v>0</v>
          </cell>
          <cell r="X373">
            <v>0</v>
          </cell>
          <cell r="Y373">
            <v>0</v>
          </cell>
          <cell r="Z373">
            <v>4446500</v>
          </cell>
          <cell r="AG373">
            <v>0</v>
          </cell>
          <cell r="AW373">
            <v>0</v>
          </cell>
          <cell r="AY373">
            <v>0</v>
          </cell>
          <cell r="AZ373">
            <v>8241500</v>
          </cell>
        </row>
        <row r="374">
          <cell r="D374" t="str">
            <v>Sub total:  SA 4 &amp; 7</v>
          </cell>
          <cell r="E374">
            <v>0</v>
          </cell>
          <cell r="F374">
            <v>0</v>
          </cell>
          <cell r="G374">
            <v>5904966.5516383573</v>
          </cell>
          <cell r="H374">
            <v>0</v>
          </cell>
          <cell r="I374">
            <v>87594.064354965347</v>
          </cell>
          <cell r="J374">
            <v>0</v>
          </cell>
          <cell r="K374">
            <v>0</v>
          </cell>
          <cell r="L374">
            <v>0</v>
          </cell>
          <cell r="M374">
            <v>19455904.747450996</v>
          </cell>
          <cell r="N374">
            <v>2939530.0757846725</v>
          </cell>
          <cell r="O374">
            <v>0</v>
          </cell>
          <cell r="P374">
            <v>0</v>
          </cell>
          <cell r="Q374">
            <v>400000</v>
          </cell>
          <cell r="R374">
            <v>0</v>
          </cell>
          <cell r="S374">
            <v>166303.0070226875</v>
          </cell>
          <cell r="T374">
            <v>493518.85437673877</v>
          </cell>
          <cell r="U374">
            <v>0</v>
          </cell>
          <cell r="V374">
            <v>0</v>
          </cell>
          <cell r="W374">
            <v>10577388.317183638</v>
          </cell>
          <cell r="X374">
            <v>0</v>
          </cell>
          <cell r="Y374">
            <v>0</v>
          </cell>
          <cell r="Z374">
            <v>6943195.402243821</v>
          </cell>
          <cell r="AA374">
            <v>1323502.0190208002</v>
          </cell>
          <cell r="AB374">
            <v>0</v>
          </cell>
          <cell r="AC374">
            <v>147617.29653424482</v>
          </cell>
          <cell r="AD374">
            <v>1346392.6306368352</v>
          </cell>
          <cell r="AE374">
            <v>0</v>
          </cell>
          <cell r="AF374">
            <v>0</v>
          </cell>
          <cell r="AG374">
            <v>63328</v>
          </cell>
          <cell r="AH374">
            <v>0</v>
          </cell>
          <cell r="AI374">
            <v>0</v>
          </cell>
          <cell r="AJ374">
            <v>0</v>
          </cell>
          <cell r="AK374">
            <v>0</v>
          </cell>
          <cell r="AL374">
            <v>108847.68274306275</v>
          </cell>
          <cell r="AM374">
            <v>0</v>
          </cell>
          <cell r="AN374">
            <v>0</v>
          </cell>
          <cell r="AO374">
            <v>80.537239273649647</v>
          </cell>
          <cell r="AP374">
            <v>0</v>
          </cell>
          <cell r="AQ374">
            <v>0</v>
          </cell>
          <cell r="AR374">
            <v>0</v>
          </cell>
          <cell r="AS374">
            <v>0</v>
          </cell>
          <cell r="AT374">
            <v>60748.928943497078</v>
          </cell>
          <cell r="AU374">
            <v>0</v>
          </cell>
          <cell r="AV374">
            <v>0</v>
          </cell>
          <cell r="AW374">
            <v>0</v>
          </cell>
          <cell r="AY374">
            <v>0</v>
          </cell>
          <cell r="AZ374">
            <v>50018918.115173601</v>
          </cell>
        </row>
        <row r="376">
          <cell r="B376">
            <v>20525</v>
          </cell>
          <cell r="C376" t="str">
            <v>DIRECTOR'S OFFICE</v>
          </cell>
          <cell r="D376" t="str">
            <v>OFFICE OF THE DIRECTOR</v>
          </cell>
          <cell r="F376">
            <v>0</v>
          </cell>
          <cell r="G376">
            <v>0</v>
          </cell>
          <cell r="M376">
            <v>0</v>
          </cell>
          <cell r="N376">
            <v>244868</v>
          </cell>
          <cell r="T376">
            <v>0</v>
          </cell>
          <cell r="Z376">
            <v>0</v>
          </cell>
          <cell r="AA376">
            <v>0</v>
          </cell>
          <cell r="AD376">
            <v>11610.304230384298</v>
          </cell>
          <cell r="AZ376">
            <v>256478.3042303843</v>
          </cell>
        </row>
        <row r="377">
          <cell r="B377">
            <v>70001</v>
          </cell>
          <cell r="C377" t="str">
            <v xml:space="preserve"> CHIEF DEPUTY</v>
          </cell>
          <cell r="D377" t="str">
            <v>OFFICE OF THE CHIEF DEPUTY</v>
          </cell>
          <cell r="F377">
            <v>0</v>
          </cell>
          <cell r="G377">
            <v>0</v>
          </cell>
          <cell r="J377">
            <v>111998</v>
          </cell>
          <cell r="AZ377">
            <v>111998</v>
          </cell>
        </row>
        <row r="378">
          <cell r="B378">
            <v>20502</v>
          </cell>
          <cell r="C378" t="str">
            <v xml:space="preserve"> CHIEF DEPUTY</v>
          </cell>
          <cell r="D378" t="str">
            <v>OFFICE OF THE CHIEF DEPUTY</v>
          </cell>
          <cell r="F378">
            <v>0</v>
          </cell>
          <cell r="G378">
            <v>0</v>
          </cell>
          <cell r="M378">
            <v>0</v>
          </cell>
          <cell r="T378">
            <v>0</v>
          </cell>
          <cell r="AD378">
            <v>3836.6822530482232</v>
          </cell>
          <cell r="AZ378">
            <v>3836.6822530482232</v>
          </cell>
        </row>
        <row r="379">
          <cell r="B379">
            <v>20565</v>
          </cell>
          <cell r="C379" t="str">
            <v>ADMINISTRATIVE DEPUTY</v>
          </cell>
          <cell r="D379" t="str">
            <v>DMH FINANCE</v>
          </cell>
          <cell r="F379">
            <v>0</v>
          </cell>
          <cell r="G379">
            <v>0</v>
          </cell>
          <cell r="M379">
            <v>0</v>
          </cell>
          <cell r="T379">
            <v>0</v>
          </cell>
          <cell r="AD379">
            <v>33675.098917024494</v>
          </cell>
          <cell r="AZ379">
            <v>33675.098917024494</v>
          </cell>
        </row>
        <row r="380">
          <cell r="B380">
            <v>20566</v>
          </cell>
          <cell r="C380" t="str">
            <v>ACCOUNTING DIVISION</v>
          </cell>
          <cell r="AA380">
            <v>2408233.9615559811</v>
          </cell>
          <cell r="AZ380">
            <v>2408233.9615559811</v>
          </cell>
        </row>
        <row r="381">
          <cell r="B381">
            <v>20567</v>
          </cell>
          <cell r="C381" t="str">
            <v>BUDGET &amp; FINANCIAL REPORTING DIVISION</v>
          </cell>
          <cell r="AA381">
            <v>2099090.8322717184</v>
          </cell>
          <cell r="AZ381">
            <v>2099090.8322717184</v>
          </cell>
        </row>
        <row r="382">
          <cell r="B382">
            <v>20569</v>
          </cell>
          <cell r="C382" t="str">
            <v>CONTRACTS PAYABLE</v>
          </cell>
          <cell r="AA382">
            <v>915538.66190894425</v>
          </cell>
          <cell r="AZ382">
            <v>915538.66190894425</v>
          </cell>
        </row>
        <row r="383">
          <cell r="B383">
            <v>21553</v>
          </cell>
          <cell r="C383" t="str">
            <v>RECOVERY SECTION</v>
          </cell>
          <cell r="AA383">
            <v>685797.65621396806</v>
          </cell>
          <cell r="AZ383">
            <v>685797.65621396806</v>
          </cell>
        </row>
        <row r="384">
          <cell r="B384">
            <v>23043</v>
          </cell>
          <cell r="C384" t="str">
            <v>MIS/ITS</v>
          </cell>
          <cell r="AA384">
            <v>10026605.111691406</v>
          </cell>
          <cell r="AZ384">
            <v>10026605.111691406</v>
          </cell>
        </row>
        <row r="385">
          <cell r="B385">
            <v>23061</v>
          </cell>
          <cell r="C385" t="str">
            <v>CONTRACTS DEVELOPMENT &amp; ADMINISTRATION DIVISION</v>
          </cell>
          <cell r="AA385">
            <v>1926296.789031009</v>
          </cell>
          <cell r="AZ385">
            <v>1926296.789031009</v>
          </cell>
        </row>
        <row r="386">
          <cell r="B386">
            <v>27589</v>
          </cell>
          <cell r="C386" t="str">
            <v xml:space="preserve">REVENUE MANAGEMENT </v>
          </cell>
          <cell r="AA386">
            <v>3122138.4114361759</v>
          </cell>
          <cell r="AZ386">
            <v>3122138.4114361759</v>
          </cell>
        </row>
        <row r="387">
          <cell r="B387">
            <v>28009</v>
          </cell>
          <cell r="C387" t="str">
            <v>PROGRAM RECOVERY, SETTLEMENT AND AUDIT</v>
          </cell>
          <cell r="AA387">
            <v>97314.575890799053</v>
          </cell>
          <cell r="AZ387">
            <v>97314.575890799053</v>
          </cell>
        </row>
        <row r="388">
          <cell r="AZ388">
            <v>0</v>
          </cell>
        </row>
        <row r="389">
          <cell r="B389">
            <v>20511</v>
          </cell>
          <cell r="C389" t="str">
            <v>GEN SVC/ADMIN EXPENDITURES</v>
          </cell>
          <cell r="D389" t="str">
            <v xml:space="preserve">MENTAL HEALTH </v>
          </cell>
          <cell r="N389">
            <v>42000</v>
          </cell>
          <cell r="AB389">
            <v>90000</v>
          </cell>
          <cell r="AG389">
            <v>37600</v>
          </cell>
          <cell r="AO389">
            <v>4489.8058965331393</v>
          </cell>
          <cell r="AS389">
            <v>14000</v>
          </cell>
          <cell r="AZ389">
            <v>188089.80589653313</v>
          </cell>
        </row>
        <row r="390">
          <cell r="B390">
            <v>20540</v>
          </cell>
          <cell r="C390" t="str">
            <v>ADMINISTRATIVE DEPUTY</v>
          </cell>
          <cell r="D390" t="str">
            <v>ADMINISTRATIVE SERVICES BUREAU</v>
          </cell>
          <cell r="AV390">
            <v>10000</v>
          </cell>
          <cell r="AZ390">
            <v>10000</v>
          </cell>
        </row>
        <row r="391">
          <cell r="B391">
            <v>20512</v>
          </cell>
          <cell r="C391" t="str">
            <v>Gen Admin DMH Only</v>
          </cell>
          <cell r="D391" t="str">
            <v>MENTAL HEALTH</v>
          </cell>
          <cell r="AK391">
            <v>26000</v>
          </cell>
          <cell r="AP391">
            <v>40000</v>
          </cell>
          <cell r="AQ391">
            <v>63000</v>
          </cell>
          <cell r="AZ391">
            <v>129000</v>
          </cell>
        </row>
        <row r="392">
          <cell r="D392" t="str">
            <v>UNALLOCATED</v>
          </cell>
          <cell r="E392">
            <v>0</v>
          </cell>
          <cell r="F392">
            <v>0</v>
          </cell>
          <cell r="I392">
            <v>2500000</v>
          </cell>
          <cell r="M392">
            <v>52704945</v>
          </cell>
          <cell r="N392">
            <v>0</v>
          </cell>
          <cell r="Q392" t="str">
            <v xml:space="preserve"> </v>
          </cell>
          <cell r="AA392">
            <v>0</v>
          </cell>
          <cell r="AH392" t="str">
            <v xml:space="preserve"> </v>
          </cell>
          <cell r="AM392" t="str">
            <v xml:space="preserve"> </v>
          </cell>
          <cell r="AO392">
            <v>0</v>
          </cell>
          <cell r="AQ392">
            <v>0</v>
          </cell>
          <cell r="AS392">
            <v>0</v>
          </cell>
          <cell r="AV392">
            <v>0</v>
          </cell>
          <cell r="AZ392">
            <v>55204945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ow r="16">
          <cell r="B16">
            <v>23125</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EO"/>
      <sheetName val="MD"/>
      <sheetName val="EOS"/>
      <sheetName val="PQO"/>
      <sheetName val="TCC"/>
      <sheetName val="CIO"/>
      <sheetName val="ADM"/>
      <sheetName val="FIS"/>
      <sheetName val="TAR"/>
      <sheetName val="JS"/>
      <sheetName val="PG"/>
      <sheetName val="CC"/>
      <sheetName val="DHS-INTER"/>
      <sheetName val="ASOC"/>
      <sheetName val="CSOC"/>
      <sheetName val="Module2"/>
      <sheetName val="Fixed Assets"/>
      <sheetName val="Fixed_Assets"/>
      <sheetName val="SEB PT"/>
      <sheetName val="SEB raw"/>
      <sheetName val="86100 IGT"/>
      <sheetName val="57800"/>
      <sheetName val="86100"/>
      <sheetName val="86101"/>
      <sheetName val="86102"/>
      <sheetName val="86103"/>
      <sheetName val="86104"/>
      <sheetName val="86105"/>
      <sheetName val="86106"/>
      <sheetName val="86107"/>
      <sheetName val="86110"/>
      <sheetName val="86109"/>
      <sheetName val="HFH"/>
      <sheetName val="83606"/>
      <sheetName val="83607"/>
      <sheetName val="83608"/>
      <sheetName val="83612"/>
      <sheetName val="83613"/>
      <sheetName val="JV"/>
      <sheetName val="SEB_PT"/>
      <sheetName val="SEB_raw"/>
      <sheetName val="86100_I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BINDERCAONEWFORMAT"/>
      <sheetName val="Sheet1"/>
      <sheetName val="403PERM"/>
      <sheetName val="PERMANENT (2)"/>
      <sheetName val="NEW-WALKTHRU"/>
      <sheetName val="REVCAOPRO03-04-new"/>
      <sheetName val="REVCAOPRO03-04-new (2)"/>
      <sheetName val="Perm403"/>
      <sheetName val="Walkthru"/>
      <sheetName val="Reconciliation"/>
      <sheetName val="Renewals "/>
      <sheetName val="Supercessions"/>
      <sheetName val="Detail-ALPHA sort"/>
      <sheetName val="Detail-Funding (2)"/>
      <sheetName val="Detail-Funding"/>
      <sheetName val="Detail-ALPHA"/>
      <sheetName val="MHSA-SUMMARY"/>
      <sheetName val="MHSA-CHILDREN"/>
      <sheetName val="MHSA-TAY"/>
      <sheetName val="MHSA-ADULT"/>
      <sheetName val="MHSA-OLDER ADULT"/>
      <sheetName val="MHSA-CROSS CUTTING"/>
      <sheetName val="MHSA-ONE TIME"/>
      <sheetName val="WORKINGPAPER"/>
      <sheetName val="BACKUPFORNEWFORMAT"/>
      <sheetName val="COMPARISONNEWFORMAT"/>
      <sheetName val="Info"/>
    </sheetNames>
    <sheetDataSet>
      <sheetData sheetId="0">
        <row r="10">
          <cell r="BQ10">
            <v>18616</v>
          </cell>
          <cell r="BR10">
            <v>1175300</v>
          </cell>
        </row>
        <row r="11">
          <cell r="BQ11">
            <v>18617</v>
          </cell>
          <cell r="BR11">
            <v>3250444</v>
          </cell>
        </row>
        <row r="12">
          <cell r="BQ12">
            <v>18618</v>
          </cell>
          <cell r="BR12">
            <v>662649</v>
          </cell>
        </row>
        <row r="13">
          <cell r="BQ13">
            <v>18626</v>
          </cell>
          <cell r="BR13">
            <v>3492406</v>
          </cell>
        </row>
        <row r="14">
          <cell r="BQ14">
            <v>18629</v>
          </cell>
          <cell r="BR14">
            <v>1381975</v>
          </cell>
        </row>
        <row r="15">
          <cell r="BQ15">
            <v>18631</v>
          </cell>
          <cell r="BR15">
            <v>1511758</v>
          </cell>
        </row>
        <row r="16">
          <cell r="BQ16">
            <v>18637</v>
          </cell>
          <cell r="BR16">
            <v>456207</v>
          </cell>
        </row>
        <row r="17">
          <cell r="BQ17">
            <v>18638</v>
          </cell>
          <cell r="BR17">
            <v>632596</v>
          </cell>
        </row>
        <row r="18">
          <cell r="BQ18">
            <v>18663</v>
          </cell>
          <cell r="BR18">
            <v>201375</v>
          </cell>
        </row>
        <row r="19">
          <cell r="BQ19">
            <v>18664</v>
          </cell>
          <cell r="BR19">
            <v>74768</v>
          </cell>
        </row>
        <row r="20">
          <cell r="BQ20">
            <v>18665</v>
          </cell>
          <cell r="BR20">
            <v>81420</v>
          </cell>
        </row>
        <row r="21">
          <cell r="BQ21">
            <v>18675</v>
          </cell>
          <cell r="BR21">
            <v>1</v>
          </cell>
        </row>
        <row r="22">
          <cell r="BQ22">
            <v>18681</v>
          </cell>
          <cell r="BR22">
            <v>430000</v>
          </cell>
        </row>
        <row r="23">
          <cell r="BQ23">
            <v>18682</v>
          </cell>
          <cell r="BR23">
            <v>205912</v>
          </cell>
        </row>
        <row r="24">
          <cell r="BQ24">
            <v>18699</v>
          </cell>
          <cell r="BR24">
            <v>38656</v>
          </cell>
        </row>
        <row r="25">
          <cell r="BQ25">
            <v>18701</v>
          </cell>
          <cell r="BR25">
            <v>4176</v>
          </cell>
        </row>
        <row r="26">
          <cell r="BQ26">
            <v>20466</v>
          </cell>
          <cell r="BR26">
            <v>904970</v>
          </cell>
        </row>
        <row r="27">
          <cell r="BQ27">
            <v>20470</v>
          </cell>
          <cell r="BR27">
            <v>0</v>
          </cell>
        </row>
        <row r="28">
          <cell r="BQ28">
            <v>20486</v>
          </cell>
          <cell r="BR28">
            <v>266904</v>
          </cell>
        </row>
        <row r="29">
          <cell r="BQ29">
            <v>20902</v>
          </cell>
          <cell r="BR29">
            <v>220000</v>
          </cell>
        </row>
        <row r="30">
          <cell r="BQ30">
            <v>20906</v>
          </cell>
          <cell r="BR30">
            <v>753496</v>
          </cell>
        </row>
        <row r="31">
          <cell r="BQ31">
            <v>20961</v>
          </cell>
          <cell r="BR31">
            <v>433826</v>
          </cell>
        </row>
        <row r="32">
          <cell r="BQ32">
            <v>20966</v>
          </cell>
          <cell r="BR32">
            <v>627702</v>
          </cell>
        </row>
        <row r="33">
          <cell r="BQ33">
            <v>21526</v>
          </cell>
          <cell r="BR33">
            <v>420278</v>
          </cell>
        </row>
        <row r="34">
          <cell r="BQ34">
            <v>21527</v>
          </cell>
          <cell r="BR34">
            <v>930750</v>
          </cell>
        </row>
        <row r="35">
          <cell r="BQ35">
            <v>21528</v>
          </cell>
          <cell r="BR35">
            <v>296274</v>
          </cell>
        </row>
        <row r="36">
          <cell r="BQ36">
            <v>21568</v>
          </cell>
          <cell r="BR36">
            <v>38370</v>
          </cell>
        </row>
        <row r="37">
          <cell r="BQ37">
            <v>21569</v>
          </cell>
          <cell r="BR37">
            <v>151602</v>
          </cell>
        </row>
        <row r="38">
          <cell r="BQ38">
            <v>21570</v>
          </cell>
          <cell r="BR38">
            <v>145511</v>
          </cell>
        </row>
        <row r="39">
          <cell r="BQ39">
            <v>21571</v>
          </cell>
          <cell r="BR39">
            <v>0</v>
          </cell>
        </row>
        <row r="40">
          <cell r="BQ40">
            <v>21573</v>
          </cell>
          <cell r="BR40">
            <v>0</v>
          </cell>
        </row>
        <row r="41">
          <cell r="BQ41">
            <v>21574</v>
          </cell>
          <cell r="BR41">
            <v>251945</v>
          </cell>
        </row>
        <row r="42">
          <cell r="BQ42">
            <v>21575</v>
          </cell>
          <cell r="BR42">
            <v>93545</v>
          </cell>
        </row>
        <row r="43">
          <cell r="BQ43">
            <v>23100</v>
          </cell>
          <cell r="BR43">
            <v>126841</v>
          </cell>
        </row>
        <row r="44">
          <cell r="BQ44">
            <v>23101</v>
          </cell>
          <cell r="BR44">
            <v>196717</v>
          </cell>
        </row>
        <row r="45">
          <cell r="BQ45">
            <v>23103</v>
          </cell>
          <cell r="BR45">
            <v>1110970</v>
          </cell>
        </row>
        <row r="46">
          <cell r="BQ46">
            <v>23105</v>
          </cell>
          <cell r="BR46">
            <v>1131114</v>
          </cell>
        </row>
        <row r="47">
          <cell r="BQ47">
            <v>23106</v>
          </cell>
          <cell r="BR47">
            <v>658620</v>
          </cell>
        </row>
        <row r="48">
          <cell r="BQ48">
            <v>23108</v>
          </cell>
          <cell r="BR48">
            <v>0</v>
          </cell>
        </row>
        <row r="49">
          <cell r="BQ49">
            <v>23109</v>
          </cell>
          <cell r="BR49">
            <v>211193</v>
          </cell>
        </row>
        <row r="50">
          <cell r="BQ50">
            <v>23112</v>
          </cell>
          <cell r="BR50">
            <v>948170</v>
          </cell>
        </row>
        <row r="51">
          <cell r="BQ51">
            <v>23113</v>
          </cell>
          <cell r="BR51">
            <v>93885</v>
          </cell>
        </row>
        <row r="52">
          <cell r="BQ52">
            <v>23114</v>
          </cell>
          <cell r="BR52">
            <v>894566</v>
          </cell>
        </row>
        <row r="53">
          <cell r="BQ53">
            <v>23116</v>
          </cell>
          <cell r="BR53">
            <v>7210960</v>
          </cell>
        </row>
        <row r="54">
          <cell r="BQ54">
            <v>23118</v>
          </cell>
          <cell r="BR54">
            <v>507921</v>
          </cell>
        </row>
        <row r="55">
          <cell r="BQ55">
            <v>23119</v>
          </cell>
          <cell r="BR55">
            <v>451788</v>
          </cell>
        </row>
        <row r="56">
          <cell r="BQ56">
            <v>23122</v>
          </cell>
          <cell r="BR56">
            <v>10559546</v>
          </cell>
        </row>
        <row r="57">
          <cell r="BQ57">
            <v>23123</v>
          </cell>
          <cell r="BR57">
            <v>58881</v>
          </cell>
        </row>
        <row r="58">
          <cell r="BQ58">
            <v>23125</v>
          </cell>
          <cell r="BR58">
            <v>150000</v>
          </cell>
        </row>
        <row r="59">
          <cell r="BQ59">
            <v>23128</v>
          </cell>
          <cell r="BR59">
            <v>7254098</v>
          </cell>
        </row>
        <row r="60">
          <cell r="BQ60">
            <v>23132</v>
          </cell>
          <cell r="BR60">
            <v>1403908</v>
          </cell>
        </row>
        <row r="61">
          <cell r="BQ61">
            <v>23133</v>
          </cell>
          <cell r="BR61">
            <v>4608116</v>
          </cell>
        </row>
        <row r="62">
          <cell r="BQ62">
            <v>23134</v>
          </cell>
          <cell r="BR62">
            <v>540763</v>
          </cell>
        </row>
        <row r="63">
          <cell r="BQ63">
            <v>23135</v>
          </cell>
          <cell r="BR63">
            <v>230415</v>
          </cell>
        </row>
        <row r="64">
          <cell r="BQ64">
            <v>23136</v>
          </cell>
          <cell r="BR64">
            <v>11002372</v>
          </cell>
        </row>
        <row r="65">
          <cell r="BQ65">
            <v>23137</v>
          </cell>
          <cell r="BR65">
            <v>140784</v>
          </cell>
        </row>
        <row r="66">
          <cell r="BQ66">
            <v>23138</v>
          </cell>
          <cell r="BR66">
            <v>1886791</v>
          </cell>
        </row>
        <row r="67">
          <cell r="BQ67">
            <v>23141</v>
          </cell>
          <cell r="BR67">
            <v>2238882</v>
          </cell>
        </row>
        <row r="68">
          <cell r="BQ68">
            <v>23142</v>
          </cell>
          <cell r="BR68">
            <v>201206</v>
          </cell>
        </row>
        <row r="69">
          <cell r="BQ69">
            <v>23143</v>
          </cell>
          <cell r="BR69">
            <v>1788009</v>
          </cell>
        </row>
        <row r="70">
          <cell r="BQ70">
            <v>23146</v>
          </cell>
          <cell r="BR70">
            <v>5157209</v>
          </cell>
        </row>
        <row r="71">
          <cell r="BQ71">
            <v>23149</v>
          </cell>
          <cell r="BR71">
            <v>1135365</v>
          </cell>
        </row>
        <row r="72">
          <cell r="BQ72">
            <v>23151</v>
          </cell>
          <cell r="BR72">
            <v>211210</v>
          </cell>
        </row>
        <row r="73">
          <cell r="BQ73">
            <v>23153</v>
          </cell>
          <cell r="BR73">
            <v>15229052</v>
          </cell>
        </row>
        <row r="74">
          <cell r="BQ74">
            <v>23154</v>
          </cell>
          <cell r="BR74">
            <v>825933</v>
          </cell>
        </row>
        <row r="75">
          <cell r="BQ75">
            <v>23155</v>
          </cell>
          <cell r="BR75">
            <v>56694</v>
          </cell>
        </row>
        <row r="76">
          <cell r="BQ76">
            <v>23156</v>
          </cell>
          <cell r="BR76">
            <v>6651457</v>
          </cell>
        </row>
        <row r="77">
          <cell r="BQ77">
            <v>23157</v>
          </cell>
          <cell r="BR77">
            <v>2282418</v>
          </cell>
        </row>
        <row r="78">
          <cell r="BQ78">
            <v>23162</v>
          </cell>
          <cell r="BR78">
            <v>3771228</v>
          </cell>
        </row>
        <row r="79">
          <cell r="BQ79">
            <v>23163</v>
          </cell>
          <cell r="BR79">
            <v>8194343</v>
          </cell>
        </row>
        <row r="80">
          <cell r="BQ80">
            <v>23164</v>
          </cell>
          <cell r="BR80">
            <v>368116</v>
          </cell>
        </row>
        <row r="81">
          <cell r="BQ81">
            <v>23165</v>
          </cell>
          <cell r="BR81">
            <v>1334214</v>
          </cell>
        </row>
        <row r="82">
          <cell r="BQ82">
            <v>23166</v>
          </cell>
          <cell r="BR82">
            <v>298260</v>
          </cell>
        </row>
        <row r="83">
          <cell r="BQ83">
            <v>23167</v>
          </cell>
          <cell r="BR83">
            <v>293837</v>
          </cell>
        </row>
        <row r="84">
          <cell r="BQ84">
            <v>23168</v>
          </cell>
          <cell r="BR84">
            <v>1100080</v>
          </cell>
        </row>
        <row r="85">
          <cell r="BQ85">
            <v>23169</v>
          </cell>
          <cell r="BR85">
            <v>435103</v>
          </cell>
        </row>
        <row r="86">
          <cell r="BQ86">
            <v>23170</v>
          </cell>
          <cell r="BR86">
            <v>5291332</v>
          </cell>
        </row>
        <row r="87">
          <cell r="BQ87">
            <v>23171</v>
          </cell>
          <cell r="BR87">
            <v>1290699</v>
          </cell>
        </row>
        <row r="88">
          <cell r="BQ88">
            <v>23172</v>
          </cell>
          <cell r="BR88">
            <v>4714742</v>
          </cell>
        </row>
        <row r="89">
          <cell r="BQ89">
            <v>23173</v>
          </cell>
          <cell r="BR89">
            <v>2413177</v>
          </cell>
        </row>
        <row r="90">
          <cell r="BQ90">
            <v>23174</v>
          </cell>
          <cell r="BR90">
            <v>180634</v>
          </cell>
        </row>
        <row r="91">
          <cell r="BQ91">
            <v>23175</v>
          </cell>
          <cell r="BR91">
            <v>1295524</v>
          </cell>
        </row>
        <row r="92">
          <cell r="BQ92">
            <v>23176</v>
          </cell>
          <cell r="BR92">
            <v>84648</v>
          </cell>
        </row>
        <row r="93">
          <cell r="BQ93">
            <v>23177</v>
          </cell>
          <cell r="BR93">
            <v>120114</v>
          </cell>
        </row>
        <row r="94">
          <cell r="BQ94">
            <v>23178</v>
          </cell>
          <cell r="BR94">
            <v>2719306</v>
          </cell>
        </row>
        <row r="95">
          <cell r="BQ95">
            <v>23179</v>
          </cell>
          <cell r="BR95">
            <v>232225</v>
          </cell>
        </row>
        <row r="96">
          <cell r="BQ96">
            <v>23180</v>
          </cell>
          <cell r="BR96">
            <v>94470</v>
          </cell>
        </row>
        <row r="97">
          <cell r="BQ97">
            <v>23181</v>
          </cell>
          <cell r="BR97">
            <v>238160</v>
          </cell>
        </row>
        <row r="98">
          <cell r="BQ98">
            <v>23182</v>
          </cell>
          <cell r="BR98">
            <v>1331527</v>
          </cell>
        </row>
        <row r="99">
          <cell r="BQ99">
            <v>23186</v>
          </cell>
          <cell r="BR99">
            <v>331101</v>
          </cell>
        </row>
        <row r="100">
          <cell r="BQ100">
            <v>23187</v>
          </cell>
          <cell r="BR100">
            <v>254388</v>
          </cell>
        </row>
        <row r="101">
          <cell r="BQ101">
            <v>23188</v>
          </cell>
          <cell r="BR101">
            <v>552851</v>
          </cell>
        </row>
        <row r="102">
          <cell r="BQ102">
            <v>23190</v>
          </cell>
          <cell r="BR102">
            <v>23430</v>
          </cell>
        </row>
        <row r="103">
          <cell r="BQ103">
            <v>27210</v>
          </cell>
          <cell r="BR103">
            <v>546147</v>
          </cell>
        </row>
        <row r="104">
          <cell r="BQ104">
            <v>27231</v>
          </cell>
          <cell r="BR104">
            <v>33145</v>
          </cell>
        </row>
        <row r="105">
          <cell r="BQ105">
            <v>27233</v>
          </cell>
          <cell r="BR105">
            <v>0</v>
          </cell>
        </row>
        <row r="106">
          <cell r="BQ106">
            <v>27234</v>
          </cell>
          <cell r="BR106">
            <v>0</v>
          </cell>
        </row>
        <row r="107">
          <cell r="BQ107">
            <v>27235</v>
          </cell>
          <cell r="BR107">
            <v>143641</v>
          </cell>
        </row>
        <row r="108">
          <cell r="BQ108">
            <v>27236</v>
          </cell>
          <cell r="BR108">
            <v>0</v>
          </cell>
        </row>
        <row r="109">
          <cell r="BQ109">
            <v>27237</v>
          </cell>
          <cell r="BR109">
            <v>1</v>
          </cell>
        </row>
        <row r="110">
          <cell r="BQ110">
            <v>27248</v>
          </cell>
          <cell r="BR110">
            <v>35001</v>
          </cell>
        </row>
        <row r="111">
          <cell r="BQ111">
            <v>27252</v>
          </cell>
          <cell r="BR111">
            <v>0</v>
          </cell>
        </row>
        <row r="112">
          <cell r="BQ112">
            <v>27476</v>
          </cell>
          <cell r="BR112">
            <v>1000000</v>
          </cell>
        </row>
        <row r="113">
          <cell r="BQ113">
            <v>27478</v>
          </cell>
          <cell r="BR113">
            <v>200166</v>
          </cell>
        </row>
        <row r="114">
          <cell r="BQ114">
            <v>27479</v>
          </cell>
          <cell r="BR114">
            <v>0</v>
          </cell>
        </row>
        <row r="115">
          <cell r="BQ115">
            <v>27490</v>
          </cell>
          <cell r="BR115">
            <v>0</v>
          </cell>
        </row>
        <row r="116">
          <cell r="BQ116">
            <v>27495</v>
          </cell>
          <cell r="BR116">
            <v>1</v>
          </cell>
        </row>
        <row r="117">
          <cell r="BQ117">
            <v>27502</v>
          </cell>
          <cell r="BR117">
            <v>0</v>
          </cell>
        </row>
        <row r="118">
          <cell r="BQ118">
            <v>27507</v>
          </cell>
          <cell r="BR118">
            <v>1</v>
          </cell>
        </row>
        <row r="119">
          <cell r="BQ119">
            <v>27508</v>
          </cell>
          <cell r="BR119">
            <v>0</v>
          </cell>
        </row>
        <row r="120">
          <cell r="BQ120">
            <v>27600</v>
          </cell>
          <cell r="BR120">
            <v>0</v>
          </cell>
        </row>
        <row r="121">
          <cell r="BQ121">
            <v>27601</v>
          </cell>
          <cell r="BR121">
            <v>19851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f match"/>
      <sheetName val="FY0607 ORG CHART"/>
      <sheetName val="ab3632 gross cost"/>
      <sheetName val="03-02-07"/>
      <sheetName val="FY 2007 08rev Budget Request"/>
      <sheetName val="rev.sdmc allocatted"/>
      <sheetName val="budget request 04-05-07"/>
      <sheetName val="final adopt dmh"/>
      <sheetName val="other"/>
      <sheetName val="dhs"/>
      <sheetName val="cgf_match"/>
      <sheetName val="FY0607_ORG_CHART"/>
      <sheetName val="ab3632_gross_cost"/>
      <sheetName val="FY_2007_08rev_Budget_Request"/>
      <sheetName val="rev_sdmc_allocatted"/>
      <sheetName val="budget_request_04-05-07"/>
      <sheetName val="final_adopt_dmh"/>
      <sheetName val="ECAPS CODES 2014"/>
      <sheetName val="cgf_match1"/>
      <sheetName val="FY0607_ORG_CHART1"/>
      <sheetName val="ab3632_gross_cost1"/>
      <sheetName val="FY_2007_08rev_Budget_Request1"/>
      <sheetName val="rev_sdmc_allocatted1"/>
      <sheetName val="budget_request_04-05-071"/>
      <sheetName val="final_adopt_dmh1"/>
      <sheetName val="ECAPS_CODES_2014"/>
      <sheetName val="cgf_match2"/>
      <sheetName val="FY0607_ORG_CHART2"/>
      <sheetName val="ab3632_gross_cost2"/>
      <sheetName val="FY_2007_08rev_Budget_Request2"/>
      <sheetName val="rev_sdmc_allocatted2"/>
      <sheetName val="budget_request_04-05-072"/>
      <sheetName val="final_adopt_dmh2"/>
      <sheetName val="ECAPS_CODES_20141"/>
      <sheetName val="cgf_match3"/>
      <sheetName val="FY0607_ORG_CHART3"/>
      <sheetName val="ab3632_gross_cost3"/>
      <sheetName val="FY_2007_08rev_Budget_Request3"/>
      <sheetName val="rev_sdmc_allocatted3"/>
      <sheetName val="budget_request_04-05-073"/>
      <sheetName val="final_adopt_dmh3"/>
      <sheetName val="ECAPS_CODES_20142"/>
    </sheetNames>
    <sheetDataSet>
      <sheetData sheetId="0" refreshError="1"/>
      <sheetData sheetId="1" refreshError="1"/>
      <sheetData sheetId="2" refreshError="1">
        <row r="61">
          <cell r="B61">
            <v>18588</v>
          </cell>
          <cell r="C61">
            <v>968194.26833824557</v>
          </cell>
          <cell r="D61">
            <v>204158.4788697506</v>
          </cell>
          <cell r="E61">
            <v>387608.10101960658</v>
          </cell>
        </row>
        <row r="62">
          <cell r="B62">
            <v>18674</v>
          </cell>
          <cell r="C62">
            <v>4185292.6702376585</v>
          </cell>
          <cell r="D62">
            <v>882532.57958962047</v>
          </cell>
          <cell r="E62">
            <v>1675545.2879373499</v>
          </cell>
        </row>
        <row r="63">
          <cell r="B63">
            <v>20441</v>
          </cell>
          <cell r="C63">
            <v>893.77841414012983</v>
          </cell>
          <cell r="D63">
            <v>188.46676482670404</v>
          </cell>
          <cell r="E63">
            <v>357.81636513070271</v>
          </cell>
        </row>
        <row r="64">
          <cell r="B64">
            <v>20442</v>
          </cell>
          <cell r="C64">
            <v>1362.6801364150729</v>
          </cell>
          <cell r="D64">
            <v>287.34182068028252</v>
          </cell>
          <cell r="E64">
            <v>545.53706548948435</v>
          </cell>
        </row>
        <row r="65">
          <cell r="B65">
            <v>20443</v>
          </cell>
          <cell r="C65">
            <v>109.45969720911255</v>
          </cell>
          <cell r="D65">
            <v>23.081241038651527</v>
          </cell>
          <cell r="E65">
            <v>43.82123171026965</v>
          </cell>
        </row>
        <row r="66">
          <cell r="B66">
            <v>20444</v>
          </cell>
          <cell r="C66">
            <v>14014.731632374433</v>
          </cell>
          <cell r="D66">
            <v>2955.2192007335361</v>
          </cell>
          <cell r="E66">
            <v>5610.6751423426931</v>
          </cell>
        </row>
        <row r="67">
          <cell r="B67" t="str">
            <v>20445</v>
          </cell>
          <cell r="C67">
            <v>671.35280954922359</v>
          </cell>
          <cell r="D67">
            <v>141.56494503706267</v>
          </cell>
          <cell r="E67">
            <v>268.77022115632047</v>
          </cell>
        </row>
        <row r="68">
          <cell r="B68">
            <v>20449</v>
          </cell>
          <cell r="C68">
            <v>1922.6484625471937</v>
          </cell>
          <cell r="D68">
            <v>405.41965424832313</v>
          </cell>
          <cell r="E68">
            <v>769.71548362423391</v>
          </cell>
        </row>
        <row r="69">
          <cell r="B69">
            <v>20450</v>
          </cell>
          <cell r="C69">
            <v>0</v>
          </cell>
          <cell r="D69">
            <v>0</v>
          </cell>
          <cell r="E69">
            <v>0</v>
          </cell>
        </row>
        <row r="70">
          <cell r="B70">
            <v>20452</v>
          </cell>
          <cell r="C70">
            <v>336425.91891717474</v>
          </cell>
          <cell r="D70">
            <v>70940.518968754244</v>
          </cell>
          <cell r="E70">
            <v>134685.17200486627</v>
          </cell>
        </row>
        <row r="71">
          <cell r="B71">
            <v>20459</v>
          </cell>
          <cell r="C71">
            <v>108463.28428718183</v>
          </cell>
          <cell r="D71">
            <v>22871.132227723854</v>
          </cell>
          <cell r="E71">
            <v>43422.326518273578</v>
          </cell>
        </row>
        <row r="72">
          <cell r="B72">
            <v>20465</v>
          </cell>
          <cell r="C72">
            <v>9151.8235561666297</v>
          </cell>
          <cell r="D72">
            <v>1929.8011124546174</v>
          </cell>
          <cell r="E72">
            <v>3663.8524575865063</v>
          </cell>
        </row>
        <row r="73">
          <cell r="B73">
            <v>20468</v>
          </cell>
          <cell r="C73">
            <v>575.43593373368287</v>
          </cell>
          <cell r="D73">
            <v>121.33941375184919</v>
          </cell>
          <cell r="E73">
            <v>230.3707394547755</v>
          </cell>
        </row>
        <row r="74">
          <cell r="B74">
            <v>20469</v>
          </cell>
          <cell r="C74">
            <v>15474.7446829132</v>
          </cell>
          <cell r="D74">
            <v>3263.0851459013138</v>
          </cell>
          <cell r="E74">
            <v>6195.1785880762391</v>
          </cell>
        </row>
        <row r="75">
          <cell r="B75">
            <v>20477</v>
          </cell>
          <cell r="C75">
            <v>11902.419805288469</v>
          </cell>
          <cell r="D75">
            <v>2509.8061430249618</v>
          </cell>
          <cell r="E75">
            <v>4765.0295907910395</v>
          </cell>
        </row>
        <row r="76">
          <cell r="B76">
            <v>20481</v>
          </cell>
          <cell r="C76">
            <v>109.45969720911255</v>
          </cell>
          <cell r="D76">
            <v>23.081241038651527</v>
          </cell>
          <cell r="E76">
            <v>43.82123171026965</v>
          </cell>
        </row>
        <row r="77">
          <cell r="B77">
            <v>20488</v>
          </cell>
          <cell r="C77">
            <v>221976.48736932257</v>
          </cell>
          <cell r="D77">
            <v>46807.116596500033</v>
          </cell>
          <cell r="E77">
            <v>88866.343825707474</v>
          </cell>
        </row>
        <row r="78">
          <cell r="B78">
            <v>20489</v>
          </cell>
          <cell r="C78">
            <v>0</v>
          </cell>
          <cell r="D78">
            <v>0</v>
          </cell>
          <cell r="E78">
            <v>0</v>
          </cell>
        </row>
        <row r="79">
          <cell r="B79">
            <v>20492</v>
          </cell>
          <cell r="C79">
            <v>19594.431032866392</v>
          </cell>
          <cell r="D79">
            <v>4131.7836355861191</v>
          </cell>
          <cell r="E79">
            <v>7844.4589599198471</v>
          </cell>
        </row>
        <row r="80">
          <cell r="B80">
            <v>20499</v>
          </cell>
          <cell r="C80">
            <v>27443.285990777611</v>
          </cell>
          <cell r="D80">
            <v>5786.8340128484651</v>
          </cell>
          <cell r="E80">
            <v>10986.679343682179</v>
          </cell>
        </row>
        <row r="81">
          <cell r="B81">
            <v>20564</v>
          </cell>
          <cell r="C81">
            <v>515596.75252370856</v>
          </cell>
          <cell r="D81">
            <v>108721.41278639449</v>
          </cell>
          <cell r="E81">
            <v>206414.64701149409</v>
          </cell>
        </row>
        <row r="82">
          <cell r="B82">
            <v>20658</v>
          </cell>
          <cell r="C82">
            <v>38671.463311175095</v>
          </cell>
          <cell r="D82">
            <v>8154.4658788649876</v>
          </cell>
          <cell r="E82">
            <v>15481.781857086269</v>
          </cell>
        </row>
        <row r="83">
          <cell r="B83">
            <v>20941</v>
          </cell>
          <cell r="C83">
            <v>2370938.2574999225</v>
          </cell>
          <cell r="D83">
            <v>499948.37190688262</v>
          </cell>
          <cell r="E83">
            <v>949184.37928949064</v>
          </cell>
        </row>
        <row r="84">
          <cell r="B84">
            <v>21378</v>
          </cell>
          <cell r="C84">
            <v>54.729848604556274</v>
          </cell>
          <cell r="D84">
            <v>11.540620519325763</v>
          </cell>
          <cell r="E84">
            <v>21.910615855134825</v>
          </cell>
        </row>
        <row r="85">
          <cell r="B85">
            <v>21532</v>
          </cell>
          <cell r="C85">
            <v>291.89252589096679</v>
          </cell>
          <cell r="D85">
            <v>61.549976103070733</v>
          </cell>
          <cell r="E85">
            <v>116.85661789405239</v>
          </cell>
        </row>
        <row r="86">
          <cell r="B86">
            <v>21533</v>
          </cell>
          <cell r="C86">
            <v>18457.062845669228</v>
          </cell>
          <cell r="D86">
            <v>3891.9522643350174</v>
          </cell>
          <cell r="E86">
            <v>7389.1235612128703</v>
          </cell>
        </row>
        <row r="87">
          <cell r="B87">
            <v>21537</v>
          </cell>
          <cell r="C87">
            <v>1005.4546985805853</v>
          </cell>
          <cell r="D87">
            <v>212.01540697712807</v>
          </cell>
          <cell r="E87">
            <v>402.52498813792738</v>
          </cell>
        </row>
        <row r="88">
          <cell r="B88">
            <v>21561</v>
          </cell>
          <cell r="C88">
            <v>30545.4697682607</v>
          </cell>
          <cell r="D88">
            <v>6440.9766182084295</v>
          </cell>
          <cell r="E88">
            <v>12228.611466527562</v>
          </cell>
        </row>
        <row r="89">
          <cell r="B89">
            <v>21564</v>
          </cell>
          <cell r="C89">
            <v>43622.416599854041</v>
          </cell>
          <cell r="D89">
            <v>9198.44963855686</v>
          </cell>
          <cell r="E89">
            <v>17463.852672022345</v>
          </cell>
        </row>
        <row r="90">
          <cell r="B90">
            <v>23003</v>
          </cell>
          <cell r="C90">
            <v>12875.151502712708</v>
          </cell>
          <cell r="D90">
            <v>2714.9214077903421</v>
          </cell>
          <cell r="E90">
            <v>5154.4542118304871</v>
          </cell>
        </row>
        <row r="91">
          <cell r="B91">
            <v>23005</v>
          </cell>
          <cell r="C91">
            <v>24374.596432376529</v>
          </cell>
          <cell r="D91">
            <v>5139.7541727230537</v>
          </cell>
          <cell r="E91">
            <v>9758.1563382815766</v>
          </cell>
        </row>
        <row r="92">
          <cell r="B92">
            <v>23007</v>
          </cell>
          <cell r="C92">
            <v>5576.1304014023217</v>
          </cell>
          <cell r="D92">
            <v>1175.8118571426585</v>
          </cell>
          <cell r="E92">
            <v>2232.3550000299801</v>
          </cell>
        </row>
        <row r="93">
          <cell r="B93">
            <v>23015</v>
          </cell>
          <cell r="C93">
            <v>4254.9441087599662</v>
          </cell>
          <cell r="D93">
            <v>897.21964416418211</v>
          </cell>
          <cell r="E93">
            <v>1703.4296317119235</v>
          </cell>
        </row>
        <row r="94">
          <cell r="B94">
            <v>23017</v>
          </cell>
          <cell r="C94">
            <v>6146.3789947830364</v>
          </cell>
          <cell r="D94">
            <v>1296.0574413290224</v>
          </cell>
          <cell r="E94">
            <v>2460.6490331776554</v>
          </cell>
        </row>
        <row r="95">
          <cell r="B95">
            <v>23019</v>
          </cell>
          <cell r="C95">
            <v>73855.789268125998</v>
          </cell>
          <cell r="D95">
            <v>15573.615839086697</v>
          </cell>
          <cell r="E95">
            <v>29567.518796260298</v>
          </cell>
        </row>
        <row r="96">
          <cell r="B96">
            <v>23034</v>
          </cell>
          <cell r="C96">
            <v>88571.648398375037</v>
          </cell>
          <cell r="D96">
            <v>18676.678430491724</v>
          </cell>
          <cell r="E96">
            <v>35458.884195621591</v>
          </cell>
        </row>
        <row r="97">
          <cell r="B97">
            <v>23036</v>
          </cell>
          <cell r="C97">
            <v>122707.52140680503</v>
          </cell>
          <cell r="D97">
            <v>25874.746149125778</v>
          </cell>
          <cell r="E97">
            <v>49124.88217364467</v>
          </cell>
        </row>
        <row r="98">
          <cell r="B98">
            <v>23200</v>
          </cell>
          <cell r="C98">
            <v>31889.258453588121</v>
          </cell>
          <cell r="D98">
            <v>6724.3348892604781</v>
          </cell>
          <cell r="E98">
            <v>12766.585504925224</v>
          </cell>
        </row>
        <row r="99">
          <cell r="B99">
            <v>27254</v>
          </cell>
          <cell r="C99">
            <v>15405.455595297582</v>
          </cell>
          <cell r="D99">
            <v>3248.474488523475</v>
          </cell>
          <cell r="E99">
            <v>6167.4393083156119</v>
          </cell>
        </row>
        <row r="100">
          <cell r="C100">
            <v>9328419.2551846709</v>
          </cell>
          <cell r="D100">
            <v>1967038.9999999998</v>
          </cell>
          <cell r="E100">
            <v>3734550.9999999991</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ow r="61">
          <cell r="B61">
            <v>18588</v>
          </cell>
        </row>
      </sheetData>
      <sheetData sheetId="13"/>
      <sheetData sheetId="14"/>
      <sheetData sheetId="15"/>
      <sheetData sheetId="16"/>
      <sheetData sheetId="17" refreshError="1"/>
      <sheetData sheetId="18"/>
      <sheetData sheetId="19"/>
      <sheetData sheetId="20">
        <row r="61">
          <cell r="B61">
            <v>18588</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BINDERCAONEWFORMAT"/>
      <sheetName val="Sheet1"/>
      <sheetName val="403PERM"/>
      <sheetName val="PERMANENT (2)"/>
      <sheetName val="NEW-WALKTHRU"/>
      <sheetName val="REVCAOPRO03-04-new"/>
      <sheetName val="REVCAOPRO03-04-new (2)"/>
      <sheetName val="Walkthru"/>
      <sheetName val="Perm403"/>
      <sheetName val="summary SABM"/>
      <sheetName val="summary alpha"/>
      <sheetName val="Dr. Southard"/>
      <sheetName val="J.ALLEN"/>
      <sheetName val="J. HATAKEYAMA"/>
      <sheetName val="R. KAY"/>
      <sheetName val="D. MURATA"/>
      <sheetName val="C. FULLMORE"/>
      <sheetName val="T. BELIZ"/>
      <sheetName val="UNIDENTIFIED"/>
      <sheetName val="LE Table"/>
      <sheetName val="WORKINGPAPER"/>
      <sheetName val="BACKUPFORNEWFORMAT"/>
      <sheetName val="COMPARISONNEWFORMAT"/>
      <sheetName val="summary"/>
      <sheetName val="PERMANENT_(2)"/>
      <sheetName val="REVCAOPRO03-04-new_(2)"/>
      <sheetName val="summary_SABM"/>
      <sheetName val="summary_alpha"/>
      <sheetName val="Dr__Southard"/>
      <sheetName val="J_ALLEN"/>
      <sheetName val="J__HATAKEYAMA"/>
      <sheetName val="R__KAY"/>
      <sheetName val="D__MURATA"/>
      <sheetName val="C__FULLMORE"/>
      <sheetName val="T__BELIZ"/>
      <sheetName val="LE_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Fund Org #</v>
          </cell>
          <cell r="B1" t="str">
            <v>LE #</v>
          </cell>
          <cell r="C1" t="str">
            <v>CONTRACTOR</v>
          </cell>
          <cell r="D1" t="str">
            <v>NR/CR</v>
          </cell>
          <cell r="E1" t="str">
            <v>DeputyDirector</v>
          </cell>
        </row>
        <row r="2">
          <cell r="A2">
            <v>18618</v>
          </cell>
          <cell r="B2">
            <v>579</v>
          </cell>
          <cell r="C2" t="str">
            <v>WRAP Family Services</v>
          </cell>
          <cell r="D2" t="str">
            <v>NR/CR</v>
          </cell>
          <cell r="E2" t="str">
            <v>R. Kay</v>
          </cell>
        </row>
        <row r="3">
          <cell r="A3">
            <v>18626</v>
          </cell>
          <cell r="B3">
            <v>506</v>
          </cell>
          <cell r="C3" t="str">
            <v>South Central Health and Rehabilitation Prog. (SCHARP)</v>
          </cell>
          <cell r="D3" t="str">
            <v>NR/CR</v>
          </cell>
          <cell r="E3" t="str">
            <v>J. Allen</v>
          </cell>
        </row>
        <row r="4">
          <cell r="A4">
            <v>18629</v>
          </cell>
          <cell r="B4">
            <v>527</v>
          </cell>
          <cell r="C4" t="str">
            <v>Exodus Recovery, Inc.</v>
          </cell>
          <cell r="D4" t="str">
            <v>NR/CR</v>
          </cell>
          <cell r="E4" t="str">
            <v>R. Kay</v>
          </cell>
        </row>
        <row r="5">
          <cell r="A5">
            <v>18631</v>
          </cell>
          <cell r="B5">
            <v>543</v>
          </cell>
          <cell r="C5" t="str">
            <v>Star View Adolescent Center, Inc. (PHF)</v>
          </cell>
          <cell r="D5" t="str">
            <v>NR</v>
          </cell>
          <cell r="E5" t="str">
            <v>J. Hatakeyama</v>
          </cell>
        </row>
        <row r="6">
          <cell r="A6">
            <v>18637</v>
          </cell>
          <cell r="B6">
            <v>801</v>
          </cell>
          <cell r="C6" t="str">
            <v>Aspen Community Services</v>
          </cell>
          <cell r="D6" t="str">
            <v>CR</v>
          </cell>
          <cell r="E6" t="str">
            <v>T. Beliz</v>
          </cell>
        </row>
        <row r="7">
          <cell r="A7">
            <v>18638</v>
          </cell>
          <cell r="B7">
            <v>558</v>
          </cell>
          <cell r="C7" t="str">
            <v>SHIELDS for Families, Inc.</v>
          </cell>
          <cell r="D7" t="str">
            <v>CR</v>
          </cell>
          <cell r="E7" t="str">
            <v>J. Allen</v>
          </cell>
        </row>
        <row r="8">
          <cell r="A8">
            <v>18663</v>
          </cell>
          <cell r="B8">
            <v>591</v>
          </cell>
          <cell r="C8" t="str">
            <v>Children's Institute Inc.</v>
          </cell>
          <cell r="D8" t="str">
            <v>CR</v>
          </cell>
          <cell r="E8" t="str">
            <v>T. Beliz</v>
          </cell>
        </row>
        <row r="9">
          <cell r="A9">
            <v>18664</v>
          </cell>
          <cell r="B9">
            <v>518</v>
          </cell>
          <cell r="C9" t="str">
            <v>Olive Crest Treatment Center, Inc.</v>
          </cell>
          <cell r="D9" t="str">
            <v>NR/CR</v>
          </cell>
          <cell r="E9" t="str">
            <v>J. Hatakeyama</v>
          </cell>
        </row>
        <row r="10">
          <cell r="A10">
            <v>18665</v>
          </cell>
          <cell r="B10">
            <v>320</v>
          </cell>
          <cell r="C10" t="str">
            <v>San Gabriel Children's  Center,  Inc.</v>
          </cell>
          <cell r="D10" t="str">
            <v>CR</v>
          </cell>
          <cell r="E10" t="str">
            <v>J. Hatakeyama</v>
          </cell>
        </row>
        <row r="11">
          <cell r="A11">
            <v>18675</v>
          </cell>
          <cell r="B11">
            <v>647</v>
          </cell>
          <cell r="C11" t="str">
            <v>Five Acres - The Boys' &amp; Girls' Aid Society of LA County</v>
          </cell>
          <cell r="D11" t="str">
            <v>NR</v>
          </cell>
          <cell r="E11" t="str">
            <v>J. Hatakeyama</v>
          </cell>
        </row>
        <row r="12">
          <cell r="A12">
            <v>18681</v>
          </cell>
          <cell r="B12">
            <v>668</v>
          </cell>
          <cell r="C12" t="str">
            <v>Children's Bureau of Southern California</v>
          </cell>
          <cell r="D12" t="str">
            <v>NR</v>
          </cell>
          <cell r="E12" t="str">
            <v>T. Beliz</v>
          </cell>
        </row>
        <row r="13">
          <cell r="A13">
            <v>18699</v>
          </cell>
          <cell r="B13">
            <v>690</v>
          </cell>
          <cell r="C13" t="str">
            <v>Enrichment Through Employment</v>
          </cell>
          <cell r="D13" t="str">
            <v>CR</v>
          </cell>
          <cell r="E13" t="str">
            <v>J. Allen</v>
          </cell>
        </row>
        <row r="14">
          <cell r="A14">
            <v>18701</v>
          </cell>
          <cell r="B14">
            <v>724</v>
          </cell>
          <cell r="C14" t="str">
            <v>Foothill Family Service</v>
          </cell>
          <cell r="D14" t="str">
            <v>NR</v>
          </cell>
          <cell r="E14" t="str">
            <v>J. Hatakeyama</v>
          </cell>
        </row>
        <row r="15">
          <cell r="A15">
            <v>20466</v>
          </cell>
          <cell r="B15">
            <v>175</v>
          </cell>
          <cell r="C15" t="str">
            <v>Barbour and Floyd Medical Associates</v>
          </cell>
          <cell r="D15" t="str">
            <v>CR</v>
          </cell>
          <cell r="E15" t="str">
            <v>J. Allen</v>
          </cell>
        </row>
        <row r="16">
          <cell r="A16">
            <v>20470</v>
          </cell>
          <cell r="B16">
            <v>315</v>
          </cell>
          <cell r="C16" t="str">
            <v>Los Angeles Unified School District (97th School)</v>
          </cell>
          <cell r="D16" t="str">
            <v>NR</v>
          </cell>
          <cell r="E16" t="str">
            <v>J. Hatakeyama</v>
          </cell>
        </row>
        <row r="17">
          <cell r="A17">
            <v>20486</v>
          </cell>
          <cell r="B17">
            <v>174</v>
          </cell>
          <cell r="C17" t="str">
            <v>Hamburger Home</v>
          </cell>
          <cell r="D17" t="str">
            <v>NR</v>
          </cell>
          <cell r="E17" t="str">
            <v>T. Beliz</v>
          </cell>
        </row>
        <row r="18">
          <cell r="A18">
            <v>20906</v>
          </cell>
          <cell r="B18">
            <v>195</v>
          </cell>
          <cell r="C18" t="str">
            <v>Intercommunity Child Guidance Center</v>
          </cell>
          <cell r="D18" t="str">
            <v>NR</v>
          </cell>
          <cell r="E18" t="str">
            <v>T. Beliz</v>
          </cell>
        </row>
        <row r="19">
          <cell r="A19">
            <v>20961</v>
          </cell>
          <cell r="B19">
            <v>206</v>
          </cell>
          <cell r="C19" t="str">
            <v>Harbor View Rehabilitation Center, Inc.</v>
          </cell>
          <cell r="D19" t="str">
            <v>NR</v>
          </cell>
          <cell r="E19" t="str">
            <v>J. Hatakeyama</v>
          </cell>
        </row>
        <row r="20">
          <cell r="A20">
            <v>20966</v>
          </cell>
          <cell r="B20">
            <v>508</v>
          </cell>
          <cell r="C20" t="str">
            <v>Homes for Life Foundation</v>
          </cell>
          <cell r="D20" t="str">
            <v>NR</v>
          </cell>
          <cell r="E20" t="str">
            <v>K. Williams</v>
          </cell>
        </row>
        <row r="21">
          <cell r="A21">
            <v>21526</v>
          </cell>
          <cell r="B21">
            <v>409</v>
          </cell>
          <cell r="C21" t="str">
            <v>ASC Treatment Group</v>
          </cell>
          <cell r="D21" t="str">
            <v>NR</v>
          </cell>
          <cell r="E21" t="str">
            <v>T. Beliz</v>
          </cell>
        </row>
        <row r="22">
          <cell r="A22">
            <v>21527</v>
          </cell>
          <cell r="B22">
            <v>666</v>
          </cell>
          <cell r="C22" t="str">
            <v>College Hospital - Cerritos</v>
          </cell>
          <cell r="E22" t="str">
            <v>J. Allen</v>
          </cell>
        </row>
        <row r="23">
          <cell r="A23">
            <v>21528</v>
          </cell>
          <cell r="B23">
            <v>630</v>
          </cell>
          <cell r="C23" t="str">
            <v>Topanga-Roscoe Corporation</v>
          </cell>
          <cell r="D23" t="str">
            <v>NR</v>
          </cell>
          <cell r="E23" t="str">
            <v>R. Kay</v>
          </cell>
        </row>
        <row r="24">
          <cell r="A24">
            <v>21568</v>
          </cell>
          <cell r="B24">
            <v>784</v>
          </cell>
          <cell r="C24" t="str">
            <v>St. Francis Medical Center-Children's Counseling Center</v>
          </cell>
          <cell r="D24" t="str">
            <v>NR</v>
          </cell>
          <cell r="E24" t="str">
            <v>J. Allen</v>
          </cell>
        </row>
        <row r="25">
          <cell r="A25">
            <v>21569</v>
          </cell>
          <cell r="B25">
            <v>781</v>
          </cell>
          <cell r="C25" t="str">
            <v>Optimist Boys' Home and Ranch, Inc.</v>
          </cell>
          <cell r="D25" t="str">
            <v>NR</v>
          </cell>
          <cell r="E25" t="str">
            <v>J. Hatakeyama</v>
          </cell>
        </row>
        <row r="26">
          <cell r="A26">
            <v>21570</v>
          </cell>
          <cell r="B26">
            <v>779</v>
          </cell>
          <cell r="C26" t="str">
            <v>Counseling and Research Associates, Inc.</v>
          </cell>
          <cell r="D26" t="str">
            <v>NR</v>
          </cell>
          <cell r="E26" t="str">
            <v>J. Hatakeyama</v>
          </cell>
        </row>
        <row r="27">
          <cell r="A27">
            <v>21571</v>
          </cell>
          <cell r="B27">
            <v>780</v>
          </cell>
          <cell r="C27" t="str">
            <v>Los Angeles Orphans Home Society</v>
          </cell>
          <cell r="D27" t="str">
            <v>CR</v>
          </cell>
          <cell r="E27" t="str">
            <v>J. Hatakeyama</v>
          </cell>
        </row>
        <row r="28">
          <cell r="A28">
            <v>21573</v>
          </cell>
          <cell r="B28">
            <v>805</v>
          </cell>
          <cell r="C28" t="str">
            <v>Phoenix Houses of Los Angeles, Inc.</v>
          </cell>
          <cell r="D28" t="str">
            <v>CR</v>
          </cell>
          <cell r="E28" t="str">
            <v>J. Hatakeyama</v>
          </cell>
        </row>
        <row r="29">
          <cell r="A29">
            <v>21574</v>
          </cell>
          <cell r="B29">
            <v>778</v>
          </cell>
          <cell r="C29" t="str">
            <v>D'Veal Corporation dba D'Veal Family and Youth Services</v>
          </cell>
          <cell r="D29" t="str">
            <v>NR</v>
          </cell>
          <cell r="E29" t="str">
            <v>J. Hatakeyama</v>
          </cell>
        </row>
        <row r="30">
          <cell r="A30">
            <v>21575</v>
          </cell>
          <cell r="B30">
            <v>783</v>
          </cell>
          <cell r="C30" t="str">
            <v>ChildNet Youth and Family Services, Inc.</v>
          </cell>
          <cell r="D30" t="str">
            <v>CR</v>
          </cell>
          <cell r="E30" t="str">
            <v>J. Allen</v>
          </cell>
        </row>
        <row r="31">
          <cell r="A31">
            <v>23100</v>
          </cell>
          <cell r="B31">
            <v>269</v>
          </cell>
          <cell r="C31" t="str">
            <v>AIDS Project Los Angeles, Inc.</v>
          </cell>
          <cell r="D31" t="str">
            <v>CR</v>
          </cell>
          <cell r="E31" t="str">
            <v>T. Beliz</v>
          </cell>
        </row>
        <row r="32">
          <cell r="A32">
            <v>23101</v>
          </cell>
          <cell r="B32">
            <v>325</v>
          </cell>
          <cell r="C32" t="str">
            <v>Asian Rehabilitation Services, Inc.</v>
          </cell>
          <cell r="D32" t="str">
            <v>NR</v>
          </cell>
          <cell r="E32" t="str">
            <v>T. Beliz</v>
          </cell>
        </row>
        <row r="33">
          <cell r="A33">
            <v>23103</v>
          </cell>
          <cell r="B33">
            <v>173</v>
          </cell>
          <cell r="C33" t="str">
            <v>Associated League of Mexican Americans, Inc. (ALMA)</v>
          </cell>
          <cell r="D33" t="str">
            <v>CR</v>
          </cell>
          <cell r="E33" t="str">
            <v>T. Beliz</v>
          </cell>
        </row>
        <row r="34">
          <cell r="A34">
            <v>23105</v>
          </cell>
          <cell r="B34">
            <v>274</v>
          </cell>
          <cell r="C34" t="str">
            <v>Braswell Rehab. Inst. for Dev. of Grow. &amp; Educ. Svs. Inc.</v>
          </cell>
          <cell r="D34" t="str">
            <v>NR</v>
          </cell>
          <cell r="E34" t="str">
            <v>J. Hatakeyama</v>
          </cell>
        </row>
        <row r="35">
          <cell r="A35">
            <v>23106</v>
          </cell>
          <cell r="B35">
            <v>177</v>
          </cell>
          <cell r="C35" t="str">
            <v>Alcott Center for Mental Health Services</v>
          </cell>
          <cell r="D35" t="str">
            <v>NR</v>
          </cell>
          <cell r="E35" t="str">
            <v>R. Kay</v>
          </cell>
        </row>
        <row r="36">
          <cell r="A36">
            <v>23108</v>
          </cell>
          <cell r="B36">
            <v>300</v>
          </cell>
          <cell r="C36" t="str">
            <v>For The Child,  Inc.</v>
          </cell>
          <cell r="D36" t="str">
            <v>CR</v>
          </cell>
          <cell r="E36" t="str">
            <v>J. Allen</v>
          </cell>
        </row>
        <row r="37">
          <cell r="A37">
            <v>23109</v>
          </cell>
          <cell r="B37">
            <v>178</v>
          </cell>
          <cell r="C37" t="str">
            <v>Cedars-Sinai Medical Center</v>
          </cell>
          <cell r="D37" t="str">
            <v>NR</v>
          </cell>
          <cell r="E37" t="str">
            <v>T. Beliz</v>
          </cell>
        </row>
        <row r="38">
          <cell r="A38">
            <v>23112</v>
          </cell>
          <cell r="B38">
            <v>179</v>
          </cell>
          <cell r="C38" t="str">
            <v>Children's Hospital of Los Angeles</v>
          </cell>
          <cell r="D38" t="str">
            <v>NR</v>
          </cell>
          <cell r="E38" t="str">
            <v>T. Beliz</v>
          </cell>
        </row>
        <row r="39">
          <cell r="A39">
            <v>23113</v>
          </cell>
          <cell r="B39">
            <v>322</v>
          </cell>
          <cell r="C39" t="str">
            <v>City of Gardena</v>
          </cell>
          <cell r="D39" t="str">
            <v>CR</v>
          </cell>
          <cell r="E39" t="str">
            <v>J. Allen</v>
          </cell>
        </row>
        <row r="40">
          <cell r="A40">
            <v>23114</v>
          </cell>
          <cell r="B40">
            <v>181</v>
          </cell>
          <cell r="C40" t="str">
            <v>Community Family Guidance Center</v>
          </cell>
          <cell r="D40" t="str">
            <v>NR/CR</v>
          </cell>
          <cell r="E40" t="str">
            <v>T. Beliz</v>
          </cell>
        </row>
        <row r="41">
          <cell r="A41">
            <v>23116</v>
          </cell>
          <cell r="B41">
            <v>183</v>
          </cell>
          <cell r="C41" t="str">
            <v>Didi Hirsch Psychiatric Service</v>
          </cell>
          <cell r="D41" t="str">
            <v>CR</v>
          </cell>
          <cell r="E41" t="str">
            <v>R. Kay</v>
          </cell>
        </row>
        <row r="42">
          <cell r="A42">
            <v>23118</v>
          </cell>
          <cell r="B42">
            <v>184</v>
          </cell>
          <cell r="C42" t="str">
            <v>Dubnoff Center for Child Development  &amp; Education Therapy, Inc.</v>
          </cell>
          <cell r="D42" t="str">
            <v>NR</v>
          </cell>
          <cell r="E42" t="str">
            <v>J. Hatakeyama</v>
          </cell>
        </row>
        <row r="43">
          <cell r="A43">
            <v>23119</v>
          </cell>
          <cell r="B43">
            <v>185</v>
          </cell>
          <cell r="C43" t="str">
            <v>El Centro de Amistad, Inc.</v>
          </cell>
          <cell r="D43" t="str">
            <v>CR</v>
          </cell>
          <cell r="E43" t="str">
            <v>R. Kay</v>
          </cell>
        </row>
        <row r="44">
          <cell r="A44">
            <v>23122</v>
          </cell>
          <cell r="B44">
            <v>188</v>
          </cell>
          <cell r="C44" t="str">
            <v>ENKI Health and Research Systems, Inc.</v>
          </cell>
          <cell r="D44" t="str">
            <v>NR</v>
          </cell>
          <cell r="E44" t="str">
            <v>T. Beliz</v>
          </cell>
        </row>
        <row r="45">
          <cell r="A45">
            <v>23123</v>
          </cell>
          <cell r="B45">
            <v>302</v>
          </cell>
          <cell r="C45" t="str">
            <v>Filipino-American Service Group Inc.</v>
          </cell>
          <cell r="D45" t="str">
            <v>NR</v>
          </cell>
          <cell r="E45" t="str">
            <v>T. Beliz</v>
          </cell>
        </row>
        <row r="46">
          <cell r="A46">
            <v>23125</v>
          </cell>
          <cell r="B46">
            <v>256</v>
          </cell>
          <cell r="C46" t="str">
            <v>1736 Family Crisis Center</v>
          </cell>
          <cell r="D46" t="str">
            <v>CR</v>
          </cell>
          <cell r="E46" t="str">
            <v>J. Allen</v>
          </cell>
        </row>
        <row r="47">
          <cell r="A47">
            <v>23128</v>
          </cell>
          <cell r="B47">
            <v>190</v>
          </cell>
          <cell r="C47" t="str">
            <v>Gateways Hospital and MHC</v>
          </cell>
          <cell r="D47" t="str">
            <v>NR</v>
          </cell>
          <cell r="E47" t="str">
            <v>T. Beliz</v>
          </cell>
        </row>
        <row r="48">
          <cell r="A48">
            <v>23132</v>
          </cell>
          <cell r="B48">
            <v>192</v>
          </cell>
          <cell r="C48" t="str">
            <v>Hathaway Children and Family Services</v>
          </cell>
          <cell r="D48" t="str">
            <v>NR/CR</v>
          </cell>
          <cell r="E48" t="str">
            <v>R. Kay</v>
          </cell>
        </row>
        <row r="49">
          <cell r="A49">
            <v>23133</v>
          </cell>
          <cell r="B49">
            <v>194</v>
          </cell>
          <cell r="C49" t="str">
            <v>Hillview Mental Health Center, Inc.</v>
          </cell>
          <cell r="D49" t="str">
            <v>CR</v>
          </cell>
          <cell r="E49" t="str">
            <v>R. Kay</v>
          </cell>
        </row>
        <row r="50">
          <cell r="A50">
            <v>23134</v>
          </cell>
          <cell r="B50">
            <v>327</v>
          </cell>
          <cell r="C50" t="str">
            <v>Clontarf Manor, Inc.</v>
          </cell>
          <cell r="D50" t="str">
            <v>NR</v>
          </cell>
          <cell r="E50" t="str">
            <v>T. Beliz</v>
          </cell>
        </row>
        <row r="51">
          <cell r="A51">
            <v>23135</v>
          </cell>
          <cell r="B51">
            <v>321</v>
          </cell>
          <cell r="C51" t="str">
            <v>Hillsides</v>
          </cell>
          <cell r="D51" t="str">
            <v>NR</v>
          </cell>
          <cell r="E51" t="str">
            <v>J. Hatakeyama</v>
          </cell>
        </row>
        <row r="52">
          <cell r="A52">
            <v>23136</v>
          </cell>
          <cell r="B52">
            <v>197</v>
          </cell>
          <cell r="C52" t="str">
            <v>Kedren Community Health Center, Inc.</v>
          </cell>
          <cell r="D52" t="str">
            <v>NR/CR</v>
          </cell>
          <cell r="E52" t="str">
            <v>J. Allen</v>
          </cell>
        </row>
        <row r="53">
          <cell r="A53">
            <v>23137</v>
          </cell>
          <cell r="B53">
            <v>326</v>
          </cell>
          <cell r="C53" t="str">
            <v>Koreatown Youth and Community Center, Inc.</v>
          </cell>
          <cell r="D53" t="str">
            <v>CR</v>
          </cell>
          <cell r="E53" t="str">
            <v>T. Beliz</v>
          </cell>
        </row>
        <row r="54">
          <cell r="A54">
            <v>23138</v>
          </cell>
          <cell r="B54">
            <v>198</v>
          </cell>
          <cell r="C54" t="str">
            <v>The Help Group Child and Family Center</v>
          </cell>
          <cell r="D54" t="str">
            <v>NR/CR</v>
          </cell>
          <cell r="E54" t="str">
            <v>R. Kay</v>
          </cell>
        </row>
        <row r="55">
          <cell r="A55">
            <v>23141</v>
          </cell>
          <cell r="B55">
            <v>199</v>
          </cell>
          <cell r="C55" t="str">
            <v>Los Angeles Child Guidance Clinic</v>
          </cell>
          <cell r="D55" t="str">
            <v>NR/CR</v>
          </cell>
          <cell r="E55" t="str">
            <v>J. Allen</v>
          </cell>
        </row>
        <row r="56">
          <cell r="A56">
            <v>23142</v>
          </cell>
          <cell r="B56">
            <v>304</v>
          </cell>
          <cell r="C56" t="str">
            <v>The Los Angeles Gay and Lesbian Community Services Center dba L.A. Gay and Lesbian Center</v>
          </cell>
          <cell r="D56" t="str">
            <v>CR</v>
          </cell>
          <cell r="E56" t="str">
            <v>T. Beliz</v>
          </cell>
        </row>
        <row r="57">
          <cell r="A57">
            <v>23143</v>
          </cell>
          <cell r="B57">
            <v>317</v>
          </cell>
          <cell r="C57" t="str">
            <v>LAMP, Inc.</v>
          </cell>
          <cell r="D57" t="str">
            <v>CR</v>
          </cell>
          <cell r="E57" t="str">
            <v>T. Beliz</v>
          </cell>
        </row>
        <row r="58">
          <cell r="A58">
            <v>23146</v>
          </cell>
          <cell r="B58">
            <v>200</v>
          </cell>
          <cell r="C58" t="str">
            <v>National Mental Health Association of Greater Los Angeles</v>
          </cell>
          <cell r="D58" t="str">
            <v>CR</v>
          </cell>
          <cell r="E58" t="str">
            <v>J. Allen</v>
          </cell>
        </row>
        <row r="59">
          <cell r="A59">
            <v>23149</v>
          </cell>
          <cell r="B59">
            <v>201</v>
          </cell>
          <cell r="C59" t="str">
            <v>Penny Lane Centers</v>
          </cell>
          <cell r="D59" t="str">
            <v>NR/CR</v>
          </cell>
          <cell r="E59" t="str">
            <v>J. Hatakeyama</v>
          </cell>
        </row>
        <row r="60">
          <cell r="A60">
            <v>23151</v>
          </cell>
          <cell r="B60">
            <v>305</v>
          </cell>
          <cell r="C60" t="str">
            <v>Ocean Park Community Center</v>
          </cell>
          <cell r="D60" t="str">
            <v>CR</v>
          </cell>
          <cell r="E60" t="str">
            <v>R. Kay</v>
          </cell>
        </row>
        <row r="61">
          <cell r="A61">
            <v>23153</v>
          </cell>
          <cell r="B61">
            <v>203</v>
          </cell>
          <cell r="C61" t="str">
            <v>Pacific Clinics</v>
          </cell>
          <cell r="D61" t="str">
            <v>CR</v>
          </cell>
          <cell r="E61" t="str">
            <v>J. Hatakeyama</v>
          </cell>
        </row>
        <row r="62">
          <cell r="A62">
            <v>23154</v>
          </cell>
          <cell r="B62">
            <v>204</v>
          </cell>
          <cell r="C62" t="str">
            <v>Pasadena Children's Training Society</v>
          </cell>
          <cell r="D62" t="str">
            <v>NR/CR</v>
          </cell>
          <cell r="E62" t="str">
            <v>J. Hatakeyama</v>
          </cell>
        </row>
        <row r="63">
          <cell r="A63">
            <v>23156</v>
          </cell>
          <cell r="B63">
            <v>205</v>
          </cell>
          <cell r="C63" t="str">
            <v>Portals</v>
          </cell>
          <cell r="D63" t="str">
            <v>NR/CR</v>
          </cell>
          <cell r="E63" t="str">
            <v>T. Beliz</v>
          </cell>
        </row>
        <row r="64">
          <cell r="A64">
            <v>23157</v>
          </cell>
          <cell r="B64">
            <v>191</v>
          </cell>
          <cell r="C64" t="str">
            <v>The Guidance Center</v>
          </cell>
          <cell r="D64" t="str">
            <v>CR</v>
          </cell>
          <cell r="E64" t="str">
            <v>J. Allen</v>
          </cell>
        </row>
        <row r="65">
          <cell r="A65">
            <v>23162</v>
          </cell>
          <cell r="B65">
            <v>207</v>
          </cell>
          <cell r="C65" t="str">
            <v>Child and Family Guidance Center</v>
          </cell>
          <cell r="D65" t="str">
            <v>CR</v>
          </cell>
          <cell r="E65" t="str">
            <v>R. Kay</v>
          </cell>
        </row>
        <row r="66">
          <cell r="A66">
            <v>23163</v>
          </cell>
          <cell r="B66">
            <v>208</v>
          </cell>
          <cell r="C66" t="str">
            <v>San Fernando Valley Community Mental Health Center, Inc.</v>
          </cell>
          <cell r="D66" t="str">
            <v>CR</v>
          </cell>
          <cell r="E66" t="str">
            <v>R. Kay</v>
          </cell>
        </row>
        <row r="67">
          <cell r="A67">
            <v>23164</v>
          </cell>
          <cell r="B67">
            <v>209</v>
          </cell>
          <cell r="C67" t="str">
            <v>Healthview, Inc. dba Harbor View House</v>
          </cell>
          <cell r="D67" t="str">
            <v>NR</v>
          </cell>
          <cell r="E67" t="str">
            <v>J. Allen</v>
          </cell>
        </row>
        <row r="68">
          <cell r="A68">
            <v>23165</v>
          </cell>
          <cell r="B68">
            <v>210</v>
          </cell>
          <cell r="C68" t="str">
            <v>Child and Family Center</v>
          </cell>
          <cell r="D68" t="str">
            <v>NR</v>
          </cell>
          <cell r="E68" t="str">
            <v>R. Kay</v>
          </cell>
        </row>
        <row r="69">
          <cell r="A69">
            <v>23166</v>
          </cell>
          <cell r="B69">
            <v>211</v>
          </cell>
          <cell r="C69" t="str">
            <v>Center for Healthy Aging</v>
          </cell>
          <cell r="D69" t="str">
            <v>NR</v>
          </cell>
          <cell r="E69" t="str">
            <v>R. Kay</v>
          </cell>
        </row>
        <row r="70">
          <cell r="A70">
            <v>23167</v>
          </cell>
          <cell r="B70">
            <v>218</v>
          </cell>
          <cell r="C70" t="str">
            <v>St. Joseph Center</v>
          </cell>
          <cell r="D70" t="str">
            <v>CR</v>
          </cell>
          <cell r="E70" t="str">
            <v>R. Kay</v>
          </cell>
        </row>
        <row r="71">
          <cell r="A71">
            <v>23168</v>
          </cell>
          <cell r="B71">
            <v>212</v>
          </cell>
          <cell r="C71" t="str">
            <v>Social Model Recovery Systems, Inc.</v>
          </cell>
          <cell r="D71" t="str">
            <v>CR</v>
          </cell>
          <cell r="E71" t="str">
            <v>J. Hatakeyama</v>
          </cell>
        </row>
        <row r="72">
          <cell r="A72">
            <v>23169</v>
          </cell>
          <cell r="B72">
            <v>213</v>
          </cell>
          <cell r="C72" t="str">
            <v>South Bay Children's Health Center Association</v>
          </cell>
          <cell r="D72" t="str">
            <v>NR</v>
          </cell>
          <cell r="E72" t="str">
            <v>J. Allen</v>
          </cell>
        </row>
        <row r="73">
          <cell r="A73">
            <v>23170</v>
          </cell>
          <cell r="B73">
            <v>214</v>
          </cell>
          <cell r="C73" t="str">
            <v>Special Service for Groups</v>
          </cell>
          <cell r="D73" t="str">
            <v>NR/CR</v>
          </cell>
          <cell r="E73" t="str">
            <v>T. Beliz</v>
          </cell>
        </row>
        <row r="74">
          <cell r="A74">
            <v>23171</v>
          </cell>
          <cell r="B74">
            <v>217</v>
          </cell>
          <cell r="C74" t="str">
            <v>St. John's Hospital and Health Center</v>
          </cell>
          <cell r="D74" t="str">
            <v>CR</v>
          </cell>
          <cell r="E74" t="str">
            <v>R. Kay</v>
          </cell>
        </row>
        <row r="75">
          <cell r="A75">
            <v>23172</v>
          </cell>
          <cell r="B75">
            <v>108</v>
          </cell>
          <cell r="C75" t="str">
            <v>Telecare Corporation</v>
          </cell>
          <cell r="D75" t="str">
            <v>NR/CR</v>
          </cell>
          <cell r="E75" t="str">
            <v>J. Allen</v>
          </cell>
        </row>
        <row r="76">
          <cell r="A76">
            <v>23173</v>
          </cell>
          <cell r="B76">
            <v>180</v>
          </cell>
          <cell r="C76" t="str">
            <v>Community Counseling Service of Los Angeles, Inc.</v>
          </cell>
          <cell r="D76" t="str">
            <v>NR/CR</v>
          </cell>
          <cell r="E76" t="str">
            <v>T. Beliz</v>
          </cell>
        </row>
        <row r="77">
          <cell r="A77">
            <v>23174</v>
          </cell>
          <cell r="B77">
            <v>193</v>
          </cell>
          <cell r="C77" t="str">
            <v>Health Research Association</v>
          </cell>
          <cell r="D77" t="str">
            <v>CR</v>
          </cell>
          <cell r="E77" t="str">
            <v>T. Beliz</v>
          </cell>
        </row>
        <row r="78">
          <cell r="A78">
            <v>23175</v>
          </cell>
          <cell r="B78">
            <v>219</v>
          </cell>
          <cell r="C78" t="str">
            <v>Transitional Living Centers for L.A. County Inc.</v>
          </cell>
          <cell r="D78" t="str">
            <v>NR</v>
          </cell>
          <cell r="E78" t="str">
            <v>J. Allen</v>
          </cell>
        </row>
        <row r="79">
          <cell r="A79">
            <v>23176</v>
          </cell>
          <cell r="B79">
            <v>309</v>
          </cell>
          <cell r="C79" t="str">
            <v>Travelers Aid Society of Los Angeles</v>
          </cell>
          <cell r="D79" t="str">
            <v>CR</v>
          </cell>
          <cell r="E79" t="str">
            <v>T. Beliz</v>
          </cell>
        </row>
        <row r="80">
          <cell r="A80">
            <v>23178</v>
          </cell>
          <cell r="B80">
            <v>221</v>
          </cell>
          <cell r="C80" t="str">
            <v>Verdugo Mental Health Center</v>
          </cell>
          <cell r="D80" t="str">
            <v>CR</v>
          </cell>
          <cell r="E80" t="str">
            <v>R. Kay</v>
          </cell>
        </row>
        <row r="81">
          <cell r="A81">
            <v>23179</v>
          </cell>
          <cell r="B81">
            <v>310</v>
          </cell>
          <cell r="C81" t="str">
            <v>Watts Labor Community Action Committee (WLCAC)</v>
          </cell>
          <cell r="D81" t="str">
            <v>NR</v>
          </cell>
          <cell r="E81" t="str">
            <v>J. Allen</v>
          </cell>
        </row>
        <row r="82">
          <cell r="A82">
            <v>23180</v>
          </cell>
          <cell r="B82">
            <v>316</v>
          </cell>
          <cell r="C82" t="str">
            <v>Westside Center for Independent Living, Inc.</v>
          </cell>
          <cell r="D82" t="str">
            <v>CR</v>
          </cell>
          <cell r="E82" t="str">
            <v>R. Kay</v>
          </cell>
        </row>
        <row r="83">
          <cell r="A83">
            <v>23182</v>
          </cell>
          <cell r="B83">
            <v>215</v>
          </cell>
          <cell r="C83" t="str">
            <v>Step-Up On Second Street, Inc.</v>
          </cell>
          <cell r="D83" t="str">
            <v>NR/CR</v>
          </cell>
          <cell r="E83" t="str">
            <v>R. Kay</v>
          </cell>
        </row>
        <row r="84">
          <cell r="A84">
            <v>23186</v>
          </cell>
          <cell r="B84">
            <v>171</v>
          </cell>
          <cell r="C84" t="str">
            <v>Institute for the Redesign of Learning</v>
          </cell>
          <cell r="D84" t="str">
            <v>NR</v>
          </cell>
          <cell r="E84" t="str">
            <v>J. Hatakeyama</v>
          </cell>
        </row>
        <row r="85">
          <cell r="A85">
            <v>23187</v>
          </cell>
          <cell r="B85">
            <v>216</v>
          </cell>
          <cell r="C85" t="str">
            <v>Stirling Academy, Inc.</v>
          </cell>
          <cell r="D85" t="str">
            <v>CR</v>
          </cell>
          <cell r="E85" t="str">
            <v>R. Kay</v>
          </cell>
        </row>
        <row r="86">
          <cell r="A86">
            <v>23188</v>
          </cell>
          <cell r="B86">
            <v>196</v>
          </cell>
          <cell r="C86" t="str">
            <v>Vista Del Mar Child &amp; Family Services</v>
          </cell>
          <cell r="D86" t="str">
            <v>CR</v>
          </cell>
          <cell r="E86" t="str">
            <v>R. Kay</v>
          </cell>
        </row>
        <row r="87">
          <cell r="A87">
            <v>23190</v>
          </cell>
          <cell r="B87">
            <v>323</v>
          </cell>
          <cell r="C87" t="str">
            <v>Los Angeles Free Clinic, The</v>
          </cell>
          <cell r="D87" t="str">
            <v>CR</v>
          </cell>
          <cell r="E87" t="str">
            <v>T. Beliz</v>
          </cell>
        </row>
        <row r="88">
          <cell r="A88">
            <v>27210</v>
          </cell>
          <cell r="B88">
            <v>838</v>
          </cell>
          <cell r="C88" t="str">
            <v>PROTOTYPES</v>
          </cell>
          <cell r="D88" t="str">
            <v>CR</v>
          </cell>
          <cell r="E88" t="str">
            <v>J. Hatakeyama</v>
          </cell>
        </row>
        <row r="89">
          <cell r="A89">
            <v>27231</v>
          </cell>
          <cell r="B89">
            <v>846</v>
          </cell>
          <cell r="C89" t="str">
            <v>Gay and Lesbian Adolescent Social Services, Inc.</v>
          </cell>
          <cell r="D89" t="str">
            <v>NR</v>
          </cell>
          <cell r="E89" t="str">
            <v>T. Beliz</v>
          </cell>
        </row>
        <row r="90">
          <cell r="A90">
            <v>27233</v>
          </cell>
          <cell r="B90">
            <v>860</v>
          </cell>
          <cell r="C90" t="str">
            <v>Bienvenidos Children's Center, Inc.</v>
          </cell>
          <cell r="D90" t="str">
            <v>NR</v>
          </cell>
          <cell r="E90" t="str">
            <v>J. Hatakeyama</v>
          </cell>
        </row>
        <row r="91">
          <cell r="A91">
            <v>27234</v>
          </cell>
          <cell r="B91">
            <v>995</v>
          </cell>
          <cell r="C91" t="str">
            <v>Ettie Lee Homes, Inc.</v>
          </cell>
          <cell r="D91" t="str">
            <v>CR</v>
          </cell>
          <cell r="E91" t="str">
            <v>J. Hatakeyama</v>
          </cell>
        </row>
        <row r="92">
          <cell r="A92">
            <v>27235</v>
          </cell>
          <cell r="B92">
            <v>859</v>
          </cell>
          <cell r="C92" t="str">
            <v>One In Long Beach, Inc.</v>
          </cell>
          <cell r="D92" t="str">
            <v>NR</v>
          </cell>
          <cell r="E92" t="str">
            <v>J. Allen</v>
          </cell>
        </row>
        <row r="93">
          <cell r="A93">
            <v>27236</v>
          </cell>
          <cell r="B93">
            <v>848</v>
          </cell>
          <cell r="C93" t="str">
            <v>Rosemary Children's Services</v>
          </cell>
          <cell r="D93" t="str">
            <v>NR</v>
          </cell>
          <cell r="E93" t="str">
            <v>J. Hatakeyama</v>
          </cell>
        </row>
        <row r="94">
          <cell r="A94">
            <v>27248</v>
          </cell>
          <cell r="B94">
            <v>938</v>
          </cell>
          <cell r="C94" t="str">
            <v>United American Indian Involvement, Inc.</v>
          </cell>
          <cell r="D94" t="str">
            <v>NR/CR</v>
          </cell>
          <cell r="E94" t="str">
            <v>T. Beliz</v>
          </cell>
        </row>
        <row r="95">
          <cell r="A95">
            <v>27478</v>
          </cell>
          <cell r="B95">
            <v>965</v>
          </cell>
          <cell r="C95" t="str">
            <v>Heritage Clinic and The Community Assistance for Seniors</v>
          </cell>
          <cell r="D95" t="str">
            <v>NR</v>
          </cell>
          <cell r="E95" t="str">
            <v>J. Hatakeyama</v>
          </cell>
        </row>
        <row r="96">
          <cell r="A96">
            <v>27492</v>
          </cell>
          <cell r="B96">
            <v>993</v>
          </cell>
          <cell r="C96" t="str">
            <v>FH &amp; HF Torrance I, LLC c/o Health Quality Management Group</v>
          </cell>
          <cell r="D96" t="str">
            <v>CR</v>
          </cell>
          <cell r="E96" t="str">
            <v>I. Lesser</v>
          </cell>
        </row>
        <row r="97">
          <cell r="A97">
            <v>27495</v>
          </cell>
          <cell r="B97">
            <v>971</v>
          </cell>
          <cell r="C97" t="str">
            <v>McKinley Children's Center, Inc.</v>
          </cell>
          <cell r="D97" t="str">
            <v>CR</v>
          </cell>
          <cell r="E97" t="str">
            <v>J. Hatakeyama</v>
          </cell>
        </row>
        <row r="98">
          <cell r="A98">
            <v>27496</v>
          </cell>
          <cell r="B98">
            <v>472</v>
          </cell>
          <cell r="C98" t="str">
            <v>Devereux Foundation dba Devereux California</v>
          </cell>
          <cell r="D98" t="str">
            <v>CR</v>
          </cell>
          <cell r="E98" t="str">
            <v>J. Hatakeyama</v>
          </cell>
        </row>
        <row r="99">
          <cell r="A99">
            <v>27502</v>
          </cell>
          <cell r="B99">
            <v>1030</v>
          </cell>
          <cell r="C99" t="str">
            <v>Caring for Children and Families With Aids</v>
          </cell>
          <cell r="D99" t="str">
            <v>CR</v>
          </cell>
          <cell r="E99" t="str">
            <v>J. Hatakeyama</v>
          </cell>
        </row>
        <row r="100">
          <cell r="A100">
            <v>27507</v>
          </cell>
          <cell r="B100">
            <v>1034</v>
          </cell>
          <cell r="C100" t="str">
            <v>Maryvale</v>
          </cell>
          <cell r="D100" t="str">
            <v>NR/CR</v>
          </cell>
          <cell r="E100" t="str">
            <v>J. Hatakeyama</v>
          </cell>
        </row>
        <row r="101">
          <cell r="A101">
            <v>27508</v>
          </cell>
          <cell r="B101">
            <v>694</v>
          </cell>
          <cell r="C101" t="str">
            <v>Counseling4Kids</v>
          </cell>
          <cell r="D101" t="str">
            <v>CR</v>
          </cell>
          <cell r="E101" t="str">
            <v>R. Kay</v>
          </cell>
        </row>
        <row r="102">
          <cell r="A102">
            <v>27518</v>
          </cell>
          <cell r="B102">
            <v>1204</v>
          </cell>
          <cell r="C102" t="str">
            <v>Pacific Lodge Youth Services</v>
          </cell>
          <cell r="D102" t="str">
            <v>CR</v>
          </cell>
          <cell r="E102" t="str">
            <v>J. Hatakeyama</v>
          </cell>
        </row>
        <row r="103">
          <cell r="A103">
            <v>27519</v>
          </cell>
          <cell r="B103">
            <v>1169</v>
          </cell>
          <cell r="C103" t="str">
            <v>Para Los Ninos</v>
          </cell>
          <cell r="D103" t="str">
            <v>CR</v>
          </cell>
          <cell r="E103" t="str">
            <v>T. Beliz</v>
          </cell>
        </row>
        <row r="104">
          <cell r="A104">
            <v>27520</v>
          </cell>
          <cell r="B104">
            <v>1194</v>
          </cell>
          <cell r="C104" t="str">
            <v>Personal Involvement Center, Inc.</v>
          </cell>
          <cell r="D104" t="str">
            <v>CR</v>
          </cell>
          <cell r="E104" t="str">
            <v>J. Allen</v>
          </cell>
        </row>
        <row r="105">
          <cell r="A105">
            <v>27522</v>
          </cell>
          <cell r="B105">
            <v>1195</v>
          </cell>
          <cell r="C105" t="str">
            <v>Serenity Infant Care Homes, Inc.</v>
          </cell>
          <cell r="D105" t="str">
            <v>CR</v>
          </cell>
          <cell r="E105" t="str">
            <v>J. Hatakeyama</v>
          </cell>
        </row>
        <row r="106">
          <cell r="A106">
            <v>27523</v>
          </cell>
          <cell r="B106">
            <v>1186</v>
          </cell>
          <cell r="C106" t="str">
            <v>St. Anne's</v>
          </cell>
          <cell r="D106" t="str">
            <v>CR</v>
          </cell>
          <cell r="E106" t="str">
            <v>J. Hatakeyama</v>
          </cell>
        </row>
        <row r="107">
          <cell r="A107">
            <v>27524</v>
          </cell>
          <cell r="B107">
            <v>1171</v>
          </cell>
          <cell r="C107" t="str">
            <v>Tobinworld</v>
          </cell>
          <cell r="D107" t="str">
            <v>CR</v>
          </cell>
          <cell r="E107" t="str">
            <v>J. Hatakeyama</v>
          </cell>
        </row>
        <row r="108">
          <cell r="A108">
            <v>27525</v>
          </cell>
          <cell r="B108">
            <v>1026</v>
          </cell>
          <cell r="C108" t="str">
            <v>Trinity Youth Services</v>
          </cell>
          <cell r="D108" t="str">
            <v>CR</v>
          </cell>
          <cell r="E108" t="str">
            <v>J. Hatakeyama</v>
          </cell>
        </row>
        <row r="109">
          <cell r="A109">
            <v>27529</v>
          </cell>
          <cell r="B109">
            <v>699</v>
          </cell>
          <cell r="C109" t="str">
            <v>Institute for Multicultural Counseling &amp; Education Services, Inc. (I.M.C.E.S.)</v>
          </cell>
          <cell r="D109" t="str">
            <v>CR</v>
          </cell>
          <cell r="E109" t="str">
            <v>T. Beliz</v>
          </cell>
        </row>
        <row r="110">
          <cell r="A110">
            <v>27537</v>
          </cell>
          <cell r="B110">
            <v>1232</v>
          </cell>
          <cell r="C110" t="str">
            <v>Helpline Youth Counseling, Inc.</v>
          </cell>
          <cell r="D110" t="str">
            <v>CR</v>
          </cell>
          <cell r="E110" t="str">
            <v>T. Beliz</v>
          </cell>
        </row>
        <row r="111">
          <cell r="A111">
            <v>27543</v>
          </cell>
          <cell r="B111">
            <v>697</v>
          </cell>
          <cell r="C111" t="str">
            <v>LeRoy Haynes Center for Children and Family Services, Inc.</v>
          </cell>
          <cell r="D111" t="str">
            <v>CR</v>
          </cell>
          <cell r="E111" t="str">
            <v>J. Hatakeyama</v>
          </cell>
        </row>
        <row r="112">
          <cell r="A112">
            <v>27544</v>
          </cell>
          <cell r="B112">
            <v>1224</v>
          </cell>
          <cell r="C112" t="str">
            <v>The Village Family Services</v>
          </cell>
          <cell r="D112" t="str">
            <v>CR</v>
          </cell>
          <cell r="E112" t="str">
            <v>R. Kay</v>
          </cell>
        </row>
        <row r="113">
          <cell r="A113">
            <v>27545</v>
          </cell>
          <cell r="B113">
            <v>1227</v>
          </cell>
          <cell r="C113" t="str">
            <v>David &amp; Margaret Home, Inc.</v>
          </cell>
          <cell r="D113" t="str">
            <v>CR</v>
          </cell>
          <cell r="E113" t="str">
            <v>J. Hatakeyama</v>
          </cell>
        </row>
        <row r="114">
          <cell r="A114">
            <v>27549</v>
          </cell>
          <cell r="B114">
            <v>1250</v>
          </cell>
          <cell r="C114" t="str">
            <v>El Centro del Pueblo, Inc.</v>
          </cell>
          <cell r="D114" t="str">
            <v>CR</v>
          </cell>
          <cell r="E114" t="str">
            <v>T. Beliz</v>
          </cell>
        </row>
        <row r="115">
          <cell r="A115">
            <v>27550</v>
          </cell>
          <cell r="B115">
            <v>1251</v>
          </cell>
          <cell r="C115" t="str">
            <v>Catholic Healthcare West dba California Hospital Medical Center</v>
          </cell>
          <cell r="D115" t="str">
            <v>CR</v>
          </cell>
          <cell r="E115" t="str">
            <v>T. Beliz</v>
          </cell>
        </row>
        <row r="116">
          <cell r="A116">
            <v>27600</v>
          </cell>
          <cell r="B116">
            <v>1044</v>
          </cell>
          <cell r="C116" t="str">
            <v>VIP Community Mental Health Center (VIP CMHC)</v>
          </cell>
          <cell r="D116" t="str">
            <v>NR/CR</v>
          </cell>
          <cell r="E116" t="str">
            <v>T. Beliz</v>
          </cell>
        </row>
        <row r="117">
          <cell r="A117">
            <v>27601</v>
          </cell>
          <cell r="B117">
            <v>1066</v>
          </cell>
          <cell r="C117" t="str">
            <v>The Children's Center of the Antelope Valley</v>
          </cell>
          <cell r="D117" t="str">
            <v>NR</v>
          </cell>
          <cell r="E117" t="str">
            <v>J. Hatakeyama</v>
          </cell>
        </row>
        <row r="118">
          <cell r="A118">
            <v>27613</v>
          </cell>
          <cell r="B118">
            <v>1129</v>
          </cell>
          <cell r="C118" t="str">
            <v>The Rehab Program at PRCC, Inc.</v>
          </cell>
          <cell r="D118" t="str">
            <v>CR</v>
          </cell>
          <cell r="E118" t="str">
            <v>J. Hatakeyama</v>
          </cell>
        </row>
        <row r="119">
          <cell r="A119">
            <v>27614</v>
          </cell>
          <cell r="B119">
            <v>1111</v>
          </cell>
          <cell r="C119" t="str">
            <v>Institute for Applied Behavioral Analysis, A Psychological Corp.</v>
          </cell>
          <cell r="D119" t="str">
            <v>CR</v>
          </cell>
          <cell r="E119" t="str">
            <v>J. Hatakeyama</v>
          </cell>
        </row>
        <row r="120">
          <cell r="A120">
            <v>27620</v>
          </cell>
          <cell r="B120">
            <v>1167</v>
          </cell>
          <cell r="C120" t="str">
            <v>Asian American Drug Abuse Program, Inc.</v>
          </cell>
          <cell r="D120" t="str">
            <v>CR</v>
          </cell>
          <cell r="E120" t="str">
            <v>J. Allen</v>
          </cell>
        </row>
        <row r="121">
          <cell r="A121">
            <v>27621</v>
          </cell>
          <cell r="B121">
            <v>1150</v>
          </cell>
          <cell r="C121" t="str">
            <v>Behavioral Health Services, Inc.</v>
          </cell>
          <cell r="D121" t="str">
            <v>CR</v>
          </cell>
          <cell r="E121" t="str">
            <v>T. Beliz</v>
          </cell>
        </row>
        <row r="122">
          <cell r="A122">
            <v>27622</v>
          </cell>
          <cell r="B122">
            <v>1149</v>
          </cell>
          <cell r="C122" t="str">
            <v>California Hispanic Commission, Inc.</v>
          </cell>
          <cell r="D122" t="str">
            <v>CR</v>
          </cell>
          <cell r="E122" t="str">
            <v>T. Beliz</v>
          </cell>
        </row>
        <row r="123">
          <cell r="A123">
            <v>27624</v>
          </cell>
          <cell r="B123">
            <v>1160</v>
          </cell>
          <cell r="C123" t="str">
            <v>SPIRITT Family Services, Inc.</v>
          </cell>
          <cell r="D123" t="str">
            <v>CR</v>
          </cell>
          <cell r="E123" t="str">
            <v>T. Beliz</v>
          </cell>
        </row>
        <row r="124">
          <cell r="A124">
            <v>27625</v>
          </cell>
          <cell r="B124">
            <v>1156</v>
          </cell>
          <cell r="C124" t="str">
            <v>Tarzana Treatment Center, Inc.</v>
          </cell>
          <cell r="D124" t="str">
            <v>NR</v>
          </cell>
          <cell r="E124" t="str">
            <v>R. Kay</v>
          </cell>
        </row>
        <row r="125">
          <cell r="A125">
            <v>27626</v>
          </cell>
          <cell r="B125">
            <v>1142</v>
          </cell>
          <cell r="C125" t="str">
            <v>New Directions, Inc.</v>
          </cell>
          <cell r="D125" t="str">
            <v>NR</v>
          </cell>
          <cell r="E125" t="str">
            <v>R. Kay</v>
          </cell>
        </row>
        <row r="126">
          <cell r="A126">
            <v>27627</v>
          </cell>
          <cell r="B126">
            <v>870</v>
          </cell>
          <cell r="C126" t="str">
            <v>Florence Crittenton Services of Orange County, Inc.</v>
          </cell>
          <cell r="D126" t="str">
            <v>CR</v>
          </cell>
          <cell r="E126" t="str">
            <v>J. Hatakeyama</v>
          </cell>
        </row>
        <row r="127">
          <cell r="A127">
            <v>27633</v>
          </cell>
          <cell r="B127">
            <v>1192</v>
          </cell>
          <cell r="C127" t="str">
            <v>California Institute of Health and Social Services, Inc. dba Alafia Mental Health</v>
          </cell>
          <cell r="D127" t="str">
            <v>CR</v>
          </cell>
          <cell r="E127" t="str">
            <v>J. Allen</v>
          </cell>
        </row>
        <row r="128">
          <cell r="A128">
            <v>27634</v>
          </cell>
          <cell r="B128">
            <v>1209</v>
          </cell>
          <cell r="C128" t="str">
            <v>Center for Integrated Family and Health Services</v>
          </cell>
          <cell r="D128" t="str">
            <v>CR</v>
          </cell>
          <cell r="E128" t="str">
            <v>J. Hatakeyama</v>
          </cell>
        </row>
        <row r="129">
          <cell r="A129">
            <v>27635</v>
          </cell>
          <cell r="B129">
            <v>1181</v>
          </cell>
          <cell r="C129" t="str">
            <v>Drew Child Development Corporation</v>
          </cell>
          <cell r="D129" t="str">
            <v>NR</v>
          </cell>
          <cell r="E129" t="str">
            <v>J. Allen</v>
          </cell>
        </row>
        <row r="130">
          <cell r="A130">
            <v>27636</v>
          </cell>
          <cell r="B130">
            <v>182</v>
          </cell>
          <cell r="C130" t="str">
            <v>Florence Crittenton Center, Los Angeles</v>
          </cell>
          <cell r="D130" t="str">
            <v>CR</v>
          </cell>
          <cell r="E130" t="str">
            <v>J. Hatakeyama</v>
          </cell>
        </row>
        <row r="131">
          <cell r="A131">
            <v>27637</v>
          </cell>
          <cell r="B131">
            <v>1201</v>
          </cell>
          <cell r="C131" t="str">
            <v>Kids First Foundation, Inc.</v>
          </cell>
          <cell r="D131" t="str">
            <v>CR</v>
          </cell>
          <cell r="E131" t="str">
            <v>J. Hatakeyama</v>
          </cell>
        </row>
        <row r="132">
          <cell r="A132">
            <v>27638</v>
          </cell>
          <cell r="B132">
            <v>1184</v>
          </cell>
          <cell r="C132" t="str">
            <v>Kayne-Eras Center</v>
          </cell>
          <cell r="D132" t="str">
            <v>CR</v>
          </cell>
          <cell r="E132" t="str">
            <v>R. Kay</v>
          </cell>
        </row>
        <row r="133">
          <cell r="A133">
            <v>27639</v>
          </cell>
          <cell r="B133">
            <v>1170</v>
          </cell>
          <cell r="C133" t="str">
            <v>New Horizons Family Center</v>
          </cell>
          <cell r="D133" t="str">
            <v>CR</v>
          </cell>
          <cell r="E133" t="str">
            <v>R. Kay</v>
          </cell>
        </row>
        <row r="135">
          <cell r="C135" t="str">
            <v>IMD</v>
          </cell>
        </row>
        <row r="136">
          <cell r="A136" t="str">
            <v>Fund org #</v>
          </cell>
          <cell r="B136" t="str">
            <v>LE #</v>
          </cell>
          <cell r="C136" t="str">
            <v>Name</v>
          </cell>
        </row>
        <row r="137">
          <cell r="A137">
            <v>20955</v>
          </cell>
          <cell r="B137">
            <v>279</v>
          </cell>
          <cell r="C137" t="str">
            <v>Braswell Enterprises</v>
          </cell>
          <cell r="D137" t="str">
            <v>NR</v>
          </cell>
          <cell r="E137" t="str">
            <v>T. Beliz</v>
          </cell>
        </row>
        <row r="138">
          <cell r="A138">
            <v>23184</v>
          </cell>
          <cell r="B138">
            <v>308</v>
          </cell>
          <cell r="C138" t="str">
            <v>San Gabriel Valley Convalescent Hospital</v>
          </cell>
          <cell r="D138" t="str">
            <v>NR</v>
          </cell>
          <cell r="E138" t="str">
            <v>T. Beliz</v>
          </cell>
        </row>
        <row r="139">
          <cell r="A139">
            <v>20964</v>
          </cell>
          <cell r="B139">
            <v>311</v>
          </cell>
          <cell r="C139" t="str">
            <v>Community Care Center, Inc.</v>
          </cell>
          <cell r="D139" t="str">
            <v>NR</v>
          </cell>
          <cell r="E139" t="str">
            <v>T. Beliz</v>
          </cell>
        </row>
        <row r="140">
          <cell r="A140">
            <v>20954</v>
          </cell>
          <cell r="B140">
            <v>313</v>
          </cell>
          <cell r="C140" t="str">
            <v>Landmark Medical Services, Inc.</v>
          </cell>
          <cell r="D140" t="str">
            <v>NR</v>
          </cell>
          <cell r="E140" t="str">
            <v>T. Beliz</v>
          </cell>
        </row>
        <row r="141">
          <cell r="A141">
            <v>20957</v>
          </cell>
          <cell r="B141">
            <v>314</v>
          </cell>
          <cell r="C141" t="str">
            <v>Meadowbrook Rehabilitation Center</v>
          </cell>
          <cell r="D141" t="str">
            <v>NR</v>
          </cell>
          <cell r="E141" t="str">
            <v>T. Beliz</v>
          </cell>
        </row>
        <row r="142">
          <cell r="A142">
            <v>20958</v>
          </cell>
          <cell r="B142">
            <v>324</v>
          </cell>
          <cell r="C142" t="str">
            <v>Amada Enterprises, Inc.</v>
          </cell>
          <cell r="D142" t="str">
            <v>NR</v>
          </cell>
          <cell r="E142" t="str">
            <v>T. Beliz</v>
          </cell>
        </row>
        <row r="144">
          <cell r="B144">
            <v>578</v>
          </cell>
          <cell r="C144" t="str">
            <v>Aurora Charter Oak, LLC</v>
          </cell>
          <cell r="E144" t="str">
            <v>J. Allen</v>
          </cell>
        </row>
        <row r="145">
          <cell r="B145">
            <v>693</v>
          </cell>
          <cell r="C145" t="str">
            <v>Parenting Institute Incorporated</v>
          </cell>
          <cell r="E145" t="str">
            <v>J. Allen</v>
          </cell>
        </row>
        <row r="146">
          <cell r="B146">
            <v>695</v>
          </cell>
          <cell r="C146" t="str">
            <v>El Dorado Community Service Centers</v>
          </cell>
          <cell r="E146" t="str">
            <v>J. Allen</v>
          </cell>
        </row>
        <row r="147">
          <cell r="B147">
            <v>712</v>
          </cell>
          <cell r="C147" t="str">
            <v>Multiservice Family Center, Inc.</v>
          </cell>
          <cell r="E147" t="str">
            <v>J. Allen</v>
          </cell>
        </row>
        <row r="148">
          <cell r="B148">
            <v>786</v>
          </cell>
          <cell r="C148" t="str">
            <v>Kamila Comprehensive Health Center</v>
          </cell>
          <cell r="E148" t="str">
            <v>J. Hatakeyama</v>
          </cell>
        </row>
      </sheetData>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ow r="1">
          <cell r="A1" t="str">
            <v>Fund Org #</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rrors"/>
      <sheetName val="DMH"/>
      <sheetName val="HOME"/>
      <sheetName val="Medi-Cal"/>
      <sheetName val="Non Medi-Cal"/>
      <sheetName val="MH1900_INFO"/>
      <sheetName val="MH1901_Schedule_A"/>
      <sheetName val="LAC CMA"/>
      <sheetName val="MH1901_Schedule_B"/>
      <sheetName val="LAC101"/>
      <sheetName val="LAC 102_MH"/>
      <sheetName val="LAC 102_IMD_ERS_PHF"/>
      <sheetName val="LAC 102_UCC"/>
      <sheetName val="10B_MH_(OPTIONAL)"/>
      <sheetName val="10B_IMD_ERS_PHF_(OPTIONAL)"/>
      <sheetName val="10B_UCC_(OPTIONAL)"/>
      <sheetName val="MH1901_Schedule_C"/>
      <sheetName val="LAC103"/>
      <sheetName val="MH1960"/>
      <sheetName val="MH1961"/>
      <sheetName val="MH1962"/>
      <sheetName val="MH1963"/>
      <sheetName val="MH1964"/>
      <sheetName val="MH1965"/>
      <sheetName val="MH1966_HOSPINPT"/>
      <sheetName val="MH1966_MODE5(OTHR)"/>
      <sheetName val="MH1966_MODE10"/>
      <sheetName val="MH1966_MODE15_(1)"/>
      <sheetName val="MH1966_MODE15_(2)"/>
      <sheetName val="MH1966_MODE45"/>
      <sheetName val="MH1966_MODE55"/>
      <sheetName val="MH1966_MODE60"/>
      <sheetName val="MH1960_HOSP_COSTS"/>
      <sheetName val="MH1960_HOSP_05"/>
      <sheetName val="MH1960_PHYS_05"/>
      <sheetName val="MH1960_HOSP_05_ADMIN"/>
      <sheetName val="MH1960_PHYS_05_ADMIN"/>
      <sheetName val="MH1960_HOSP_10"/>
      <sheetName val="MH1960_PHYS_10"/>
      <sheetName val="MH1960_HOSP_15"/>
      <sheetName val="MH1960_PHYS_15"/>
      <sheetName val="MH1969_INST"/>
      <sheetName val="MH1969"/>
      <sheetName val="MH1992_INST"/>
      <sheetName val="MH1991"/>
      <sheetName val="MH1968"/>
      <sheetName val="MH1979"/>
      <sheetName val="MH1992"/>
      <sheetName val="Crosschecks"/>
      <sheetName val="Inpu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3">
          <cell r="I13">
            <v>0</v>
          </cell>
        </row>
      </sheetData>
      <sheetData sheetId="47"/>
      <sheetData sheetId="48"/>
      <sheetData sheetId="49"/>
      <sheetData sheetId="5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f match"/>
      <sheetName val="sdmc allocatted"/>
      <sheetName val="cgf"/>
      <sheetName val="ffp"/>
      <sheetName val="epsdt"/>
      <sheetName val="hf"/>
      <sheetName val="uos not used"/>
      <sheetName val="sorted"/>
      <sheetName val="Sheet1"/>
      <sheetName val="all"/>
      <sheetName val="ECAPS CODES 2014"/>
      <sheetName val="cgf_match"/>
      <sheetName val="sdmc_allocatted"/>
      <sheetName val="uos_not_used"/>
      <sheetName val="ECAPS_CODES_2014"/>
      <sheetName val="Fixed Assets"/>
    </sheetNames>
    <sheetDataSet>
      <sheetData sheetId="0"/>
      <sheetData sheetId="1"/>
      <sheetData sheetId="2"/>
      <sheetData sheetId="3"/>
      <sheetData sheetId="4"/>
      <sheetData sheetId="5"/>
      <sheetData sheetId="6"/>
      <sheetData sheetId="7"/>
      <sheetData sheetId="8">
        <row r="1">
          <cell r="A1">
            <v>7558</v>
          </cell>
          <cell r="B1">
            <v>20657</v>
          </cell>
        </row>
        <row r="2">
          <cell r="A2">
            <v>100</v>
          </cell>
          <cell r="B2">
            <v>20944</v>
          </cell>
        </row>
        <row r="3">
          <cell r="A3">
            <v>6864</v>
          </cell>
          <cell r="B3">
            <v>20658</v>
          </cell>
        </row>
        <row r="4">
          <cell r="A4">
            <v>7064</v>
          </cell>
          <cell r="B4">
            <v>20459</v>
          </cell>
        </row>
        <row r="5">
          <cell r="A5">
            <v>7398</v>
          </cell>
          <cell r="B5">
            <v>21561</v>
          </cell>
        </row>
        <row r="6">
          <cell r="A6">
            <v>1938</v>
          </cell>
          <cell r="B6">
            <v>20465</v>
          </cell>
        </row>
        <row r="7">
          <cell r="A7">
            <v>6859</v>
          </cell>
          <cell r="B7">
            <v>20564</v>
          </cell>
        </row>
        <row r="8">
          <cell r="A8">
            <v>7207</v>
          </cell>
          <cell r="B8">
            <v>23005</v>
          </cell>
        </row>
        <row r="9">
          <cell r="A9">
            <v>1926</v>
          </cell>
          <cell r="B9">
            <v>23034</v>
          </cell>
        </row>
        <row r="10">
          <cell r="A10">
            <v>1927</v>
          </cell>
          <cell r="B10">
            <v>23007</v>
          </cell>
        </row>
        <row r="11">
          <cell r="A11">
            <v>1700</v>
          </cell>
          <cell r="B11">
            <v>27498</v>
          </cell>
        </row>
        <row r="12">
          <cell r="A12">
            <v>1928</v>
          </cell>
          <cell r="B12">
            <v>20464</v>
          </cell>
        </row>
        <row r="13">
          <cell r="A13">
            <v>1935</v>
          </cell>
          <cell r="B13">
            <v>23003</v>
          </cell>
        </row>
        <row r="14">
          <cell r="A14">
            <v>7532</v>
          </cell>
          <cell r="B14" t="str">
            <v>NGA?</v>
          </cell>
        </row>
        <row r="15">
          <cell r="A15">
            <v>1908</v>
          </cell>
          <cell r="B15">
            <v>23010</v>
          </cell>
        </row>
        <row r="16">
          <cell r="A16">
            <v>7437</v>
          </cell>
          <cell r="B16">
            <v>20489</v>
          </cell>
        </row>
        <row r="17">
          <cell r="A17">
            <v>1904</v>
          </cell>
          <cell r="B17">
            <v>20468</v>
          </cell>
        </row>
        <row r="18">
          <cell r="A18">
            <v>1917</v>
          </cell>
          <cell r="B18">
            <v>23015</v>
          </cell>
        </row>
        <row r="19">
          <cell r="A19">
            <v>7171</v>
          </cell>
          <cell r="B19">
            <v>20941</v>
          </cell>
        </row>
        <row r="20">
          <cell r="A20">
            <v>7170</v>
          </cell>
          <cell r="B20">
            <v>18213</v>
          </cell>
        </row>
        <row r="21">
          <cell r="A21">
            <v>7386</v>
          </cell>
          <cell r="B21">
            <v>21537</v>
          </cell>
        </row>
        <row r="22">
          <cell r="A22">
            <v>1939</v>
          </cell>
          <cell r="B22">
            <v>18674</v>
          </cell>
        </row>
        <row r="23">
          <cell r="A23">
            <v>7593</v>
          </cell>
          <cell r="B23">
            <v>27553</v>
          </cell>
        </row>
        <row r="24">
          <cell r="A24">
            <v>7591</v>
          </cell>
          <cell r="B24">
            <v>27553</v>
          </cell>
        </row>
        <row r="25">
          <cell r="A25">
            <v>7592</v>
          </cell>
          <cell r="B25">
            <v>27553</v>
          </cell>
        </row>
        <row r="26">
          <cell r="A26">
            <v>7191</v>
          </cell>
          <cell r="B26">
            <v>18588</v>
          </cell>
        </row>
        <row r="27">
          <cell r="A27">
            <v>1906</v>
          </cell>
          <cell r="B27">
            <v>18588</v>
          </cell>
        </row>
        <row r="28">
          <cell r="A28">
            <v>7241</v>
          </cell>
          <cell r="B28">
            <v>18716</v>
          </cell>
        </row>
        <row r="29">
          <cell r="A29">
            <v>6840</v>
          </cell>
          <cell r="B29">
            <v>20452</v>
          </cell>
        </row>
        <row r="30">
          <cell r="A30">
            <v>1905</v>
          </cell>
          <cell r="B30">
            <v>20469</v>
          </cell>
        </row>
        <row r="31">
          <cell r="A31">
            <v>7340</v>
          </cell>
          <cell r="B31">
            <v>20492</v>
          </cell>
        </row>
        <row r="32">
          <cell r="A32">
            <v>6841</v>
          </cell>
          <cell r="B32">
            <v>20499</v>
          </cell>
        </row>
        <row r="33">
          <cell r="A33">
            <v>6821</v>
          </cell>
          <cell r="B33">
            <v>20444</v>
          </cell>
        </row>
        <row r="34">
          <cell r="A34">
            <v>1957</v>
          </cell>
          <cell r="B34">
            <v>20443</v>
          </cell>
        </row>
        <row r="35">
          <cell r="A35">
            <v>1958</v>
          </cell>
          <cell r="B35">
            <v>20441</v>
          </cell>
        </row>
        <row r="36">
          <cell r="A36">
            <v>7442</v>
          </cell>
          <cell r="B36">
            <v>21564</v>
          </cell>
        </row>
        <row r="37">
          <cell r="A37">
            <v>7443</v>
          </cell>
          <cell r="B37">
            <v>21564</v>
          </cell>
        </row>
        <row r="38">
          <cell r="A38">
            <v>7509</v>
          </cell>
          <cell r="B38">
            <v>21564</v>
          </cell>
        </row>
        <row r="39">
          <cell r="A39">
            <v>7458</v>
          </cell>
          <cell r="B39">
            <v>27254</v>
          </cell>
        </row>
        <row r="40">
          <cell r="A40">
            <v>7166</v>
          </cell>
          <cell r="B40">
            <v>20445</v>
          </cell>
        </row>
        <row r="41">
          <cell r="A41">
            <v>7615</v>
          </cell>
          <cell r="B41">
            <v>28002</v>
          </cell>
        </row>
        <row r="42">
          <cell r="A42">
            <v>7610</v>
          </cell>
          <cell r="B42">
            <v>28002</v>
          </cell>
        </row>
        <row r="43">
          <cell r="A43">
            <v>7404</v>
          </cell>
          <cell r="B43">
            <v>23019</v>
          </cell>
        </row>
        <row r="44">
          <cell r="A44">
            <v>7559</v>
          </cell>
          <cell r="B44">
            <v>23019</v>
          </cell>
        </row>
        <row r="45">
          <cell r="A45">
            <v>7492</v>
          </cell>
          <cell r="B45">
            <v>23019</v>
          </cell>
        </row>
        <row r="46">
          <cell r="A46">
            <v>7403</v>
          </cell>
          <cell r="B46">
            <v>23019</v>
          </cell>
        </row>
        <row r="47">
          <cell r="A47">
            <v>7206</v>
          </cell>
          <cell r="B47">
            <v>18662</v>
          </cell>
        </row>
        <row r="48">
          <cell r="A48">
            <v>7421</v>
          </cell>
          <cell r="B48">
            <v>23200</v>
          </cell>
        </row>
        <row r="49">
          <cell r="A49">
            <v>7175</v>
          </cell>
          <cell r="B49" t="str">
            <v>???</v>
          </cell>
        </row>
        <row r="50">
          <cell r="A50">
            <v>7057</v>
          </cell>
          <cell r="B50">
            <v>20483</v>
          </cell>
        </row>
        <row r="51">
          <cell r="A51">
            <v>7379</v>
          </cell>
          <cell r="B51">
            <v>21532</v>
          </cell>
        </row>
        <row r="52">
          <cell r="A52">
            <v>1600</v>
          </cell>
          <cell r="B52">
            <v>21532</v>
          </cell>
        </row>
        <row r="53">
          <cell r="A53">
            <v>7588</v>
          </cell>
          <cell r="B53">
            <v>23017</v>
          </cell>
        </row>
        <row r="54">
          <cell r="A54">
            <v>7478</v>
          </cell>
          <cell r="B54">
            <v>21533</v>
          </cell>
        </row>
        <row r="55">
          <cell r="A55">
            <v>7475</v>
          </cell>
          <cell r="B55">
            <v>21533</v>
          </cell>
        </row>
        <row r="56">
          <cell r="A56">
            <v>7476</v>
          </cell>
          <cell r="B56">
            <v>21533</v>
          </cell>
        </row>
        <row r="57">
          <cell r="A57">
            <v>1909</v>
          </cell>
          <cell r="B57">
            <v>20477</v>
          </cell>
        </row>
        <row r="58">
          <cell r="A58">
            <v>7461</v>
          </cell>
          <cell r="B58">
            <v>21378</v>
          </cell>
        </row>
        <row r="59">
          <cell r="A59">
            <v>7213</v>
          </cell>
          <cell r="B59">
            <v>20928</v>
          </cell>
        </row>
        <row r="60">
          <cell r="A60">
            <v>7477</v>
          </cell>
          <cell r="B60">
            <v>21533</v>
          </cell>
        </row>
        <row r="61">
          <cell r="A61">
            <v>7259</v>
          </cell>
          <cell r="B61">
            <v>18632</v>
          </cell>
        </row>
        <row r="62">
          <cell r="A62">
            <v>7217</v>
          </cell>
          <cell r="B62">
            <v>20981</v>
          </cell>
        </row>
        <row r="63">
          <cell r="A63">
            <v>7072</v>
          </cell>
          <cell r="B63">
            <v>20679</v>
          </cell>
        </row>
        <row r="64">
          <cell r="A64">
            <v>1914</v>
          </cell>
          <cell r="B64">
            <v>20481</v>
          </cell>
        </row>
        <row r="65">
          <cell r="A65">
            <v>1930</v>
          </cell>
          <cell r="B65">
            <v>23017</v>
          </cell>
        </row>
        <row r="66">
          <cell r="A66">
            <v>6857</v>
          </cell>
          <cell r="B66">
            <v>20488</v>
          </cell>
        </row>
        <row r="67">
          <cell r="A67">
            <v>7584</v>
          </cell>
          <cell r="B67">
            <v>20488</v>
          </cell>
        </row>
        <row r="68">
          <cell r="A68">
            <v>7468</v>
          </cell>
          <cell r="B68">
            <v>23036</v>
          </cell>
        </row>
        <row r="69">
          <cell r="A69">
            <v>7216</v>
          </cell>
          <cell r="B69">
            <v>20450</v>
          </cell>
        </row>
        <row r="70">
          <cell r="A70">
            <v>1200</v>
          </cell>
          <cell r="B70">
            <v>20502</v>
          </cell>
        </row>
        <row r="71">
          <cell r="A71">
            <v>1400</v>
          </cell>
          <cell r="B71">
            <v>20560</v>
          </cell>
        </row>
        <row r="72">
          <cell r="A72">
            <v>500</v>
          </cell>
          <cell r="B72">
            <v>20565</v>
          </cell>
        </row>
        <row r="73">
          <cell r="A73">
            <v>1100</v>
          </cell>
          <cell r="B73">
            <v>20528</v>
          </cell>
        </row>
        <row r="74">
          <cell r="A74">
            <v>1000</v>
          </cell>
          <cell r="B74">
            <v>20525</v>
          </cell>
        </row>
        <row r="75">
          <cell r="A75">
            <v>7195</v>
          </cell>
          <cell r="B75">
            <v>20442</v>
          </cell>
        </row>
      </sheetData>
      <sheetData sheetId="9"/>
      <sheetData sheetId="10" refreshError="1"/>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s>
    <sheetDataSet>
      <sheetData sheetId="0" refreshError="1">
        <row r="81">
          <cell r="EM8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revised"/>
      <sheetName val="FY 06-07 CCDetail"/>
      <sheetName val="sort_unique no"/>
      <sheetName val="10-25-05 Oracle Update DMH"/>
      <sheetName val="Sheet1"/>
      <sheetName val="NOTES"/>
      <sheetName val="Walkthru_CCDetail0506"/>
      <sheetName val="Subtotal_0506"/>
      <sheetName val="FOOTNOTES"/>
      <sheetName val="FY0607_Salary Savings"/>
      <sheetName val="0607PositionVariances"/>
      <sheetName val="Walkthru_CCDetail0607"/>
      <sheetName val="Subtotal_0607"/>
      <sheetName val="Salary Balancing Factors"/>
      <sheetName val="FY_06-07_CCDetail"/>
      <sheetName val="sort_unique_no"/>
      <sheetName val="10-25-05_Oracle_Update_DMH"/>
      <sheetName val="FY0607_Salary_Savings"/>
      <sheetName val="Salary_Balancing_Factors"/>
      <sheetName val="SEB PT"/>
      <sheetName val="SEB raw"/>
      <sheetName val="86100 IGT"/>
      <sheetName val="57800"/>
      <sheetName val="86100"/>
      <sheetName val="86101"/>
      <sheetName val="86102"/>
      <sheetName val="86103"/>
      <sheetName val="86104"/>
      <sheetName val="86105"/>
      <sheetName val="86106"/>
      <sheetName val="86107"/>
      <sheetName val="86110"/>
      <sheetName val="86109"/>
      <sheetName val="HFH"/>
      <sheetName val="83606"/>
      <sheetName val="83607"/>
      <sheetName val="83608"/>
      <sheetName val="83612"/>
      <sheetName val="83613"/>
      <sheetName val="JV"/>
      <sheetName val="FY_06-07_CCDetail1"/>
      <sheetName val="sort_unique_no1"/>
      <sheetName val="10-25-05_Oracle_Update_DMH1"/>
      <sheetName val="FY0607_Salary_Savings1"/>
      <sheetName val="Salary_Balancing_Factors1"/>
      <sheetName val="SEB_PT"/>
      <sheetName val="SEB_raw"/>
      <sheetName val="86100_IGT"/>
      <sheetName val="FY_06-07_CCDetail2"/>
      <sheetName val="sort_unique_no2"/>
      <sheetName val="10-25-05_Oracle_Update_DMH2"/>
      <sheetName val="FY0607_Salary_Savings2"/>
      <sheetName val="Salary_Balancing_Factors2"/>
      <sheetName val="SEB_PT1"/>
      <sheetName val="SEB_raw1"/>
      <sheetName val="86100_IGT1"/>
      <sheetName val="FY_06-07_CCDetail3"/>
      <sheetName val="sort_unique_no3"/>
      <sheetName val="10-25-05_Oracle_Update_DMH3"/>
      <sheetName val="FY0607_Salary_Savings3"/>
      <sheetName val="Salary_Balancing_Factors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sheetName val="SEB PT"/>
      <sheetName val="SEB raw"/>
      <sheetName val="86100 IGT"/>
      <sheetName val="57800"/>
      <sheetName val="86100"/>
      <sheetName val="86101"/>
      <sheetName val="86102"/>
      <sheetName val="86103"/>
      <sheetName val="86104"/>
      <sheetName val="86105"/>
      <sheetName val="86106"/>
      <sheetName val="86107"/>
      <sheetName val="86110"/>
      <sheetName val="86109"/>
      <sheetName val="HFH"/>
      <sheetName val="83606"/>
      <sheetName val="83607"/>
      <sheetName val="83608"/>
      <sheetName val="83612"/>
      <sheetName val="83613"/>
      <sheetName val="JV"/>
    </sheetNames>
    <sheetDataSet>
      <sheetData sheetId="0">
        <row r="9">
          <cell r="H9" t="str">
            <v>$</v>
          </cell>
          <cell r="I9">
            <v>1178993</v>
          </cell>
          <cell r="J9" t="str">
            <v>$</v>
          </cell>
          <cell r="K9">
            <v>1133780</v>
          </cell>
          <cell r="L9" t="str">
            <v>$</v>
          </cell>
          <cell r="M9">
            <v>1107880</v>
          </cell>
          <cell r="N9" t="str">
            <v>$</v>
          </cell>
          <cell r="O9">
            <v>1107609</v>
          </cell>
          <cell r="P9" t="str">
            <v>$</v>
          </cell>
          <cell r="Q9">
            <v>1200000</v>
          </cell>
          <cell r="R9" t="str">
            <v>$</v>
          </cell>
          <cell r="S9">
            <v>1200000</v>
          </cell>
          <cell r="T9" t="str">
            <v>$</v>
          </cell>
          <cell r="U9">
            <v>1200000</v>
          </cell>
          <cell r="V9" t="str">
            <v>$</v>
          </cell>
          <cell r="W9">
            <v>0</v>
          </cell>
        </row>
        <row r="10">
          <cell r="I10">
            <v>22395</v>
          </cell>
          <cell r="K10">
            <v>277</v>
          </cell>
          <cell r="M10">
            <v>35459</v>
          </cell>
          <cell r="O10">
            <v>88994</v>
          </cell>
          <cell r="Q10">
            <v>35500</v>
          </cell>
          <cell r="S10">
            <v>35500</v>
          </cell>
          <cell r="U10">
            <v>35500</v>
          </cell>
          <cell r="W10">
            <v>0</v>
          </cell>
        </row>
        <row r="11">
          <cell r="I11">
            <v>6942</v>
          </cell>
          <cell r="K11">
            <v>7788</v>
          </cell>
          <cell r="M11">
            <v>5885</v>
          </cell>
          <cell r="O11">
            <v>8197</v>
          </cell>
          <cell r="Q11">
            <v>7800</v>
          </cell>
          <cell r="S11">
            <v>6000</v>
          </cell>
          <cell r="U11">
            <v>6000</v>
          </cell>
          <cell r="W11">
            <v>0</v>
          </cell>
        </row>
        <row r="12">
          <cell r="I12">
            <v>76505</v>
          </cell>
          <cell r="K12">
            <v>96374</v>
          </cell>
          <cell r="M12">
            <v>114016</v>
          </cell>
          <cell r="O12">
            <v>113683</v>
          </cell>
          <cell r="Q12">
            <v>120000</v>
          </cell>
          <cell r="S12">
            <v>130000</v>
          </cell>
          <cell r="U12">
            <v>130000</v>
          </cell>
          <cell r="W12">
            <v>0</v>
          </cell>
        </row>
        <row r="13">
          <cell r="I13">
            <v>134966</v>
          </cell>
          <cell r="K13">
            <v>120271</v>
          </cell>
          <cell r="M13">
            <v>141310</v>
          </cell>
          <cell r="O13">
            <v>127315</v>
          </cell>
          <cell r="Q13">
            <v>133000</v>
          </cell>
          <cell r="S13">
            <v>133000</v>
          </cell>
          <cell r="U13">
            <v>133000</v>
          </cell>
          <cell r="W13">
            <v>0</v>
          </cell>
        </row>
        <row r="14">
          <cell r="I14">
            <v>84429</v>
          </cell>
          <cell r="K14">
            <v>96358</v>
          </cell>
          <cell r="M14">
            <v>134949</v>
          </cell>
          <cell r="O14">
            <v>81724</v>
          </cell>
          <cell r="Q14">
            <v>135800</v>
          </cell>
          <cell r="S14">
            <v>165000</v>
          </cell>
          <cell r="U14">
            <v>165000</v>
          </cell>
          <cell r="W14">
            <v>0</v>
          </cell>
        </row>
        <row r="15">
          <cell r="I15">
            <v>136741</v>
          </cell>
          <cell r="K15">
            <v>263473</v>
          </cell>
          <cell r="M15">
            <v>201164</v>
          </cell>
          <cell r="O15">
            <v>378125</v>
          </cell>
          <cell r="Q15">
            <v>291500</v>
          </cell>
          <cell r="S15">
            <v>520000</v>
          </cell>
          <cell r="U15">
            <v>520000</v>
          </cell>
          <cell r="W15">
            <v>0</v>
          </cell>
        </row>
        <row r="16">
          <cell r="I16">
            <v>305580</v>
          </cell>
          <cell r="K16">
            <v>238498</v>
          </cell>
          <cell r="M16">
            <v>104060</v>
          </cell>
          <cell r="O16">
            <v>189084</v>
          </cell>
          <cell r="Q16">
            <v>176000</v>
          </cell>
          <cell r="S16">
            <v>176600</v>
          </cell>
          <cell r="U16">
            <v>176600</v>
          </cell>
          <cell r="W16">
            <v>0</v>
          </cell>
        </row>
        <row r="17">
          <cell r="I17">
            <v>483681</v>
          </cell>
          <cell r="K17">
            <v>364795</v>
          </cell>
          <cell r="M17">
            <v>342071</v>
          </cell>
          <cell r="O17">
            <v>333802</v>
          </cell>
          <cell r="Q17">
            <v>350000</v>
          </cell>
          <cell r="S17">
            <v>333900</v>
          </cell>
          <cell r="U17">
            <v>333900</v>
          </cell>
          <cell r="W17">
            <v>0</v>
          </cell>
        </row>
        <row r="18">
          <cell r="I18">
            <v>11337</v>
          </cell>
          <cell r="K18">
            <v>11196</v>
          </cell>
          <cell r="M18">
            <v>8862</v>
          </cell>
          <cell r="O18">
            <v>6805</v>
          </cell>
          <cell r="Q18">
            <v>7000</v>
          </cell>
          <cell r="S18">
            <v>19900</v>
          </cell>
          <cell r="U18">
            <v>19900</v>
          </cell>
          <cell r="W18">
            <v>0</v>
          </cell>
        </row>
        <row r="19">
          <cell r="I19">
            <v>8014</v>
          </cell>
          <cell r="K19">
            <v>6864</v>
          </cell>
          <cell r="M19">
            <v>6780</v>
          </cell>
          <cell r="O19">
            <v>5472</v>
          </cell>
          <cell r="Q19">
            <v>7700</v>
          </cell>
          <cell r="S19">
            <v>400</v>
          </cell>
          <cell r="U19">
            <v>400</v>
          </cell>
          <cell r="W19">
            <v>0</v>
          </cell>
        </row>
        <row r="20">
          <cell r="I20">
            <v>35295</v>
          </cell>
          <cell r="K20">
            <v>35619</v>
          </cell>
          <cell r="M20">
            <v>5550</v>
          </cell>
          <cell r="O20">
            <v>1838</v>
          </cell>
          <cell r="Q20">
            <v>7000</v>
          </cell>
          <cell r="S20">
            <v>7000</v>
          </cell>
          <cell r="U20">
            <v>7000</v>
          </cell>
          <cell r="W20">
            <v>0</v>
          </cell>
        </row>
        <row r="21">
          <cell r="I21">
            <v>268061</v>
          </cell>
          <cell r="K21">
            <v>432483</v>
          </cell>
          <cell r="M21">
            <v>288833</v>
          </cell>
          <cell r="O21">
            <v>272069</v>
          </cell>
          <cell r="Q21">
            <v>450000</v>
          </cell>
          <cell r="S21">
            <v>0</v>
          </cell>
          <cell r="U21">
            <v>0</v>
          </cell>
          <cell r="W21">
            <v>0</v>
          </cell>
        </row>
        <row r="22">
          <cell r="I22">
            <v>15870</v>
          </cell>
          <cell r="K22">
            <v>17033</v>
          </cell>
          <cell r="M22">
            <v>12646</v>
          </cell>
          <cell r="O22">
            <v>15810</v>
          </cell>
          <cell r="Q22">
            <v>17000</v>
          </cell>
          <cell r="S22">
            <v>17000</v>
          </cell>
          <cell r="U22">
            <v>17000</v>
          </cell>
          <cell r="W22">
            <v>0</v>
          </cell>
        </row>
        <row r="23">
          <cell r="I23">
            <v>331003</v>
          </cell>
          <cell r="K23">
            <v>276554</v>
          </cell>
          <cell r="M23">
            <v>56611</v>
          </cell>
          <cell r="O23">
            <v>51596</v>
          </cell>
          <cell r="Q23">
            <v>120000</v>
          </cell>
          <cell r="S23">
            <v>80000</v>
          </cell>
          <cell r="U23">
            <v>80000</v>
          </cell>
          <cell r="W23">
            <v>0</v>
          </cell>
        </row>
        <row r="24">
          <cell r="I24">
            <v>1427</v>
          </cell>
          <cell r="K24">
            <v>5151</v>
          </cell>
          <cell r="M24">
            <v>3840</v>
          </cell>
          <cell r="O24">
            <v>15011</v>
          </cell>
          <cell r="Q24">
            <v>17000</v>
          </cell>
          <cell r="S24">
            <v>20000</v>
          </cell>
          <cell r="U24">
            <v>20000</v>
          </cell>
          <cell r="W24">
            <v>0</v>
          </cell>
        </row>
        <row r="25">
          <cell r="I25">
            <v>1880893</v>
          </cell>
          <cell r="K25">
            <v>1954512</v>
          </cell>
          <cell r="M25">
            <v>1743655</v>
          </cell>
          <cell r="O25">
            <v>1839137</v>
          </cell>
          <cell r="Q25">
            <v>2000000</v>
          </cell>
          <cell r="S25">
            <v>2882800</v>
          </cell>
          <cell r="U25">
            <v>2882800</v>
          </cell>
          <cell r="W25">
            <v>0</v>
          </cell>
        </row>
        <row r="26">
          <cell r="I26">
            <v>11023</v>
          </cell>
          <cell r="K26">
            <v>4137</v>
          </cell>
          <cell r="M26">
            <v>656</v>
          </cell>
          <cell r="O26">
            <v>85</v>
          </cell>
          <cell r="Q26">
            <v>4100</v>
          </cell>
          <cell r="S26">
            <v>4100</v>
          </cell>
          <cell r="U26">
            <v>4100</v>
          </cell>
          <cell r="W26">
            <v>0</v>
          </cell>
        </row>
        <row r="27">
          <cell r="I27">
            <v>143556</v>
          </cell>
          <cell r="K27">
            <v>107720</v>
          </cell>
          <cell r="M27">
            <v>129889</v>
          </cell>
          <cell r="O27">
            <v>153626</v>
          </cell>
          <cell r="Q27">
            <v>145000</v>
          </cell>
          <cell r="S27">
            <v>206500</v>
          </cell>
          <cell r="U27">
            <v>206500</v>
          </cell>
          <cell r="W27">
            <v>0</v>
          </cell>
        </row>
        <row r="28">
          <cell r="I28">
            <v>11680</v>
          </cell>
          <cell r="K28">
            <v>10163</v>
          </cell>
          <cell r="M28">
            <v>10010</v>
          </cell>
          <cell r="O28">
            <v>9883</v>
          </cell>
          <cell r="Q28">
            <v>11500</v>
          </cell>
          <cell r="S28">
            <v>0</v>
          </cell>
          <cell r="U28">
            <v>0</v>
          </cell>
          <cell r="W28">
            <v>0</v>
          </cell>
        </row>
        <row r="29">
          <cell r="I29">
            <v>891928</v>
          </cell>
          <cell r="K29">
            <v>792283</v>
          </cell>
          <cell r="M29">
            <v>777920</v>
          </cell>
          <cell r="O29">
            <v>753903</v>
          </cell>
          <cell r="Q29">
            <v>828000</v>
          </cell>
          <cell r="S29">
            <v>933400</v>
          </cell>
          <cell r="U29">
            <v>933400</v>
          </cell>
          <cell r="W29">
            <v>0</v>
          </cell>
        </row>
        <row r="30">
          <cell r="I30">
            <v>0</v>
          </cell>
          <cell r="K30">
            <v>0</v>
          </cell>
          <cell r="M30">
            <v>62662</v>
          </cell>
          <cell r="O30">
            <v>0</v>
          </cell>
          <cell r="Q30">
            <v>98900</v>
          </cell>
          <cell r="S30">
            <v>63000</v>
          </cell>
          <cell r="U30">
            <v>63000</v>
          </cell>
          <cell r="W30">
            <v>0</v>
          </cell>
        </row>
        <row r="31">
          <cell r="I31">
            <v>6040319</v>
          </cell>
          <cell r="K31">
            <v>5975329</v>
          </cell>
          <cell r="M31">
            <v>5294708</v>
          </cell>
          <cell r="O31">
            <v>5553768</v>
          </cell>
          <cell r="Q31">
            <v>6162800</v>
          </cell>
          <cell r="S31">
            <v>6934100</v>
          </cell>
          <cell r="U31">
            <v>6934100</v>
          </cell>
          <cell r="W31">
            <v>0</v>
          </cell>
        </row>
        <row r="32">
          <cell r="Q32">
            <v>0</v>
          </cell>
        </row>
        <row r="33">
          <cell r="I33">
            <v>49694</v>
          </cell>
          <cell r="K33">
            <v>147452</v>
          </cell>
          <cell r="M33">
            <v>240401</v>
          </cell>
          <cell r="O33">
            <v>241954</v>
          </cell>
          <cell r="Q33">
            <v>260700</v>
          </cell>
          <cell r="S33">
            <v>252200</v>
          </cell>
          <cell r="U33">
            <v>252200</v>
          </cell>
          <cell r="W33">
            <v>0</v>
          </cell>
        </row>
        <row r="34">
          <cell r="I34">
            <v>0</v>
          </cell>
          <cell r="K34">
            <v>580218</v>
          </cell>
          <cell r="M34">
            <v>0</v>
          </cell>
          <cell r="O34">
            <v>0</v>
          </cell>
          <cell r="Q34">
            <v>25000</v>
          </cell>
          <cell r="S34">
            <v>25000</v>
          </cell>
          <cell r="U34">
            <v>25000</v>
          </cell>
          <cell r="W34">
            <v>0</v>
          </cell>
        </row>
        <row r="35">
          <cell r="I35">
            <v>246240</v>
          </cell>
          <cell r="K35">
            <v>197387</v>
          </cell>
          <cell r="M35">
            <v>504599</v>
          </cell>
          <cell r="O35">
            <v>154763</v>
          </cell>
          <cell r="Q35">
            <v>312400</v>
          </cell>
          <cell r="S35">
            <v>273600</v>
          </cell>
          <cell r="U35">
            <v>273600</v>
          </cell>
          <cell r="W35">
            <v>0</v>
          </cell>
        </row>
        <row r="36">
          <cell r="I36">
            <v>2225415</v>
          </cell>
          <cell r="K36">
            <v>1816180</v>
          </cell>
          <cell r="M36">
            <v>1404569</v>
          </cell>
          <cell r="O36">
            <v>1539918</v>
          </cell>
          <cell r="Q36">
            <v>1425500</v>
          </cell>
          <cell r="S36">
            <v>1909000</v>
          </cell>
          <cell r="U36">
            <v>1909000</v>
          </cell>
          <cell r="W36">
            <v>0</v>
          </cell>
        </row>
        <row r="37">
          <cell r="M37">
            <v>2567</v>
          </cell>
          <cell r="O37">
            <v>15364</v>
          </cell>
          <cell r="Q37">
            <v>7400</v>
          </cell>
          <cell r="S37">
            <v>7500</v>
          </cell>
          <cell r="U37">
            <v>7500</v>
          </cell>
          <cell r="W37">
            <v>0</v>
          </cell>
        </row>
        <row r="38">
          <cell r="I38">
            <v>8488</v>
          </cell>
          <cell r="K38">
            <v>5772</v>
          </cell>
          <cell r="M38">
            <v>3519</v>
          </cell>
          <cell r="O38">
            <v>3793</v>
          </cell>
          <cell r="Q38">
            <v>2400</v>
          </cell>
          <cell r="S38">
            <v>2400</v>
          </cell>
          <cell r="U38">
            <v>2400</v>
          </cell>
          <cell r="W38">
            <v>0</v>
          </cell>
        </row>
        <row r="39">
          <cell r="I39">
            <v>3</v>
          </cell>
          <cell r="K39">
            <v>116</v>
          </cell>
          <cell r="M39">
            <v>39</v>
          </cell>
          <cell r="O39">
            <v>43</v>
          </cell>
          <cell r="Q39">
            <v>150</v>
          </cell>
          <cell r="S39">
            <v>200</v>
          </cell>
          <cell r="U39">
            <v>200</v>
          </cell>
          <cell r="W39">
            <v>0</v>
          </cell>
        </row>
        <row r="40">
          <cell r="I40">
            <v>0</v>
          </cell>
          <cell r="K40">
            <v>0</v>
          </cell>
          <cell r="M40">
            <v>0</v>
          </cell>
          <cell r="O40">
            <v>0</v>
          </cell>
          <cell r="Q40">
            <v>50</v>
          </cell>
          <cell r="S40">
            <v>100</v>
          </cell>
          <cell r="U40">
            <v>100</v>
          </cell>
          <cell r="W40">
            <v>0</v>
          </cell>
        </row>
        <row r="41">
          <cell r="I41">
            <v>4139</v>
          </cell>
          <cell r="K41">
            <v>2465</v>
          </cell>
          <cell r="M41">
            <v>3427</v>
          </cell>
          <cell r="O41">
            <v>3721</v>
          </cell>
          <cell r="Q41">
            <v>6600</v>
          </cell>
          <cell r="S41">
            <v>7500</v>
          </cell>
          <cell r="U41">
            <v>7500</v>
          </cell>
          <cell r="W41">
            <v>0</v>
          </cell>
        </row>
        <row r="42">
          <cell r="I42">
            <v>0</v>
          </cell>
          <cell r="K42">
            <v>0</v>
          </cell>
          <cell r="M42">
            <v>58260</v>
          </cell>
          <cell r="O42">
            <v>113480</v>
          </cell>
          <cell r="Q42">
            <v>71100</v>
          </cell>
          <cell r="S42">
            <v>100000</v>
          </cell>
          <cell r="U42">
            <v>100000</v>
          </cell>
          <cell r="W42">
            <v>0</v>
          </cell>
        </row>
        <row r="43">
          <cell r="I43">
            <v>0</v>
          </cell>
          <cell r="K43">
            <v>0</v>
          </cell>
          <cell r="M43">
            <v>40476</v>
          </cell>
          <cell r="O43">
            <v>75985</v>
          </cell>
          <cell r="Q43">
            <v>27300</v>
          </cell>
          <cell r="S43">
            <v>0</v>
          </cell>
          <cell r="U43">
            <v>0</v>
          </cell>
          <cell r="W43">
            <v>0</v>
          </cell>
        </row>
        <row r="44">
          <cell r="I44">
            <v>5313</v>
          </cell>
          <cell r="K44">
            <v>6916</v>
          </cell>
          <cell r="M44">
            <v>84200</v>
          </cell>
          <cell r="O44">
            <v>-42137</v>
          </cell>
          <cell r="Q44">
            <v>37400</v>
          </cell>
          <cell r="S44">
            <v>60900</v>
          </cell>
          <cell r="U44">
            <v>60900</v>
          </cell>
          <cell r="W44">
            <v>0</v>
          </cell>
        </row>
        <row r="45">
          <cell r="I45">
            <v>2539292</v>
          </cell>
          <cell r="K45">
            <v>2756506</v>
          </cell>
          <cell r="M45">
            <v>2342057</v>
          </cell>
          <cell r="O45">
            <v>2106884</v>
          </cell>
          <cell r="Q45">
            <v>2176000</v>
          </cell>
          <cell r="S45">
            <v>2638400</v>
          </cell>
          <cell r="U45">
            <v>2638400</v>
          </cell>
          <cell r="W45">
            <v>0</v>
          </cell>
        </row>
        <row r="47">
          <cell r="I47">
            <v>8579611</v>
          </cell>
          <cell r="K47">
            <v>8731835</v>
          </cell>
          <cell r="M47">
            <v>7636765</v>
          </cell>
          <cell r="O47">
            <v>7660652</v>
          </cell>
          <cell r="Q47">
            <v>8338800</v>
          </cell>
          <cell r="S47">
            <v>9572500</v>
          </cell>
          <cell r="U47">
            <v>9572500</v>
          </cell>
          <cell r="W47">
            <v>0</v>
          </cell>
        </row>
        <row r="50">
          <cell r="I50">
            <v>12779</v>
          </cell>
          <cell r="K50">
            <v>6464</v>
          </cell>
          <cell r="M50">
            <v>7376</v>
          </cell>
          <cell r="O50">
            <v>7000</v>
          </cell>
          <cell r="Q50">
            <v>7000</v>
          </cell>
          <cell r="S50">
            <v>0</v>
          </cell>
          <cell r="U50">
            <v>0</v>
          </cell>
          <cell r="W50">
            <v>0</v>
          </cell>
        </row>
        <row r="51">
          <cell r="I51">
            <v>346190</v>
          </cell>
          <cell r="K51">
            <v>443503</v>
          </cell>
          <cell r="M51">
            <v>396955</v>
          </cell>
          <cell r="O51">
            <v>349963</v>
          </cell>
          <cell r="Q51">
            <v>438000</v>
          </cell>
          <cell r="S51">
            <v>450800</v>
          </cell>
          <cell r="U51">
            <v>450800</v>
          </cell>
          <cell r="W51">
            <v>0</v>
          </cell>
        </row>
        <row r="52">
          <cell r="I52">
            <v>66620</v>
          </cell>
          <cell r="K52">
            <v>75098</v>
          </cell>
          <cell r="M52">
            <v>62936</v>
          </cell>
          <cell r="O52">
            <v>116955</v>
          </cell>
          <cell r="Q52">
            <v>174200</v>
          </cell>
          <cell r="S52">
            <v>170500</v>
          </cell>
          <cell r="U52">
            <v>174000</v>
          </cell>
          <cell r="W52">
            <v>3500</v>
          </cell>
        </row>
        <row r="53">
          <cell r="I53">
            <v>277982</v>
          </cell>
          <cell r="K53">
            <v>339762</v>
          </cell>
          <cell r="M53">
            <v>931102</v>
          </cell>
          <cell r="O53">
            <v>1058525</v>
          </cell>
          <cell r="Q53">
            <v>50000</v>
          </cell>
          <cell r="S53">
            <v>50000</v>
          </cell>
          <cell r="U53">
            <v>50000</v>
          </cell>
          <cell r="W53">
            <v>0</v>
          </cell>
        </row>
        <row r="54">
          <cell r="I54">
            <v>346194</v>
          </cell>
          <cell r="K54">
            <v>324499</v>
          </cell>
          <cell r="M54">
            <v>593395</v>
          </cell>
          <cell r="O54">
            <v>771763</v>
          </cell>
          <cell r="Q54">
            <v>760800</v>
          </cell>
          <cell r="S54">
            <v>894000</v>
          </cell>
          <cell r="U54">
            <v>504000</v>
          </cell>
          <cell r="W54">
            <v>-390000</v>
          </cell>
        </row>
        <row r="55">
          <cell r="I55">
            <v>510492</v>
          </cell>
          <cell r="K55">
            <v>346411</v>
          </cell>
          <cell r="M55">
            <v>468201</v>
          </cell>
          <cell r="O55">
            <v>435166</v>
          </cell>
          <cell r="Q55">
            <v>532100</v>
          </cell>
          <cell r="S55">
            <v>515000</v>
          </cell>
          <cell r="U55">
            <v>515000</v>
          </cell>
          <cell r="W55">
            <v>0</v>
          </cell>
        </row>
        <row r="56">
          <cell r="I56">
            <v>0</v>
          </cell>
          <cell r="K56">
            <v>0</v>
          </cell>
          <cell r="M56">
            <v>0</v>
          </cell>
          <cell r="O56">
            <v>0</v>
          </cell>
          <cell r="Q56">
            <v>66800</v>
          </cell>
          <cell r="S56">
            <v>105000</v>
          </cell>
          <cell r="U56">
            <v>105000</v>
          </cell>
          <cell r="W56">
            <v>0</v>
          </cell>
        </row>
        <row r="57">
          <cell r="I57">
            <v>103120</v>
          </cell>
          <cell r="K57">
            <v>46989</v>
          </cell>
          <cell r="M57">
            <v>9918</v>
          </cell>
          <cell r="O57">
            <v>43153</v>
          </cell>
          <cell r="Q57">
            <v>100000</v>
          </cell>
          <cell r="S57">
            <v>100000</v>
          </cell>
          <cell r="U57">
            <v>100000</v>
          </cell>
          <cell r="W57">
            <v>0</v>
          </cell>
        </row>
        <row r="58">
          <cell r="I58">
            <v>110386</v>
          </cell>
          <cell r="K58">
            <v>184403</v>
          </cell>
          <cell r="M58">
            <v>165133</v>
          </cell>
          <cell r="O58">
            <v>15956</v>
          </cell>
          <cell r="Q58">
            <v>15413</v>
          </cell>
          <cell r="S58">
            <v>33700</v>
          </cell>
          <cell r="U58">
            <v>33700</v>
          </cell>
          <cell r="W58">
            <v>0</v>
          </cell>
        </row>
        <row r="59">
          <cell r="I59">
            <v>0</v>
          </cell>
          <cell r="K59">
            <v>0</v>
          </cell>
          <cell r="M59">
            <v>0</v>
          </cell>
          <cell r="O59">
            <v>1537</v>
          </cell>
          <cell r="Q59">
            <v>684</v>
          </cell>
          <cell r="S59">
            <v>6000</v>
          </cell>
          <cell r="U59">
            <v>6000</v>
          </cell>
          <cell r="W59">
            <v>0</v>
          </cell>
        </row>
        <row r="60">
          <cell r="I60">
            <v>21370598</v>
          </cell>
          <cell r="K60">
            <v>14723680</v>
          </cell>
          <cell r="M60">
            <v>0</v>
          </cell>
          <cell r="O60">
            <v>26041212</v>
          </cell>
          <cell r="Q60">
            <v>27780081</v>
          </cell>
          <cell r="S60">
            <v>31866565</v>
          </cell>
          <cell r="U60">
            <v>31866565</v>
          </cell>
          <cell r="W60">
            <v>0</v>
          </cell>
        </row>
        <row r="61">
          <cell r="I61">
            <v>1004212</v>
          </cell>
          <cell r="K61">
            <v>1043791</v>
          </cell>
          <cell r="M61">
            <v>1056883</v>
          </cell>
          <cell r="O61">
            <v>986871</v>
          </cell>
          <cell r="Q61">
            <v>1044000</v>
          </cell>
          <cell r="S61">
            <v>1052000</v>
          </cell>
          <cell r="U61">
            <v>957000</v>
          </cell>
          <cell r="W61">
            <v>-95000</v>
          </cell>
        </row>
        <row r="62">
          <cell r="O62">
            <v>0</v>
          </cell>
          <cell r="S62">
            <v>827100</v>
          </cell>
          <cell r="U62">
            <v>820100</v>
          </cell>
        </row>
        <row r="63">
          <cell r="I63">
            <v>810755</v>
          </cell>
          <cell r="K63">
            <v>2216098</v>
          </cell>
          <cell r="M63">
            <v>1113477</v>
          </cell>
          <cell r="O63">
            <v>627690</v>
          </cell>
          <cell r="Q63">
            <v>772681</v>
          </cell>
          <cell r="S63">
            <v>777681</v>
          </cell>
          <cell r="U63">
            <v>763653</v>
          </cell>
          <cell r="W63">
            <v>-14028</v>
          </cell>
        </row>
        <row r="64">
          <cell r="I64">
            <v>3845130</v>
          </cell>
          <cell r="K64">
            <v>4186605</v>
          </cell>
          <cell r="M64">
            <v>4224407</v>
          </cell>
          <cell r="O64">
            <v>5015067</v>
          </cell>
          <cell r="Q64">
            <v>6008600</v>
          </cell>
          <cell r="S64">
            <v>5041500</v>
          </cell>
          <cell r="U64">
            <v>5041500</v>
          </cell>
          <cell r="W64">
            <v>0</v>
          </cell>
        </row>
        <row r="65">
          <cell r="I65">
            <v>192840</v>
          </cell>
          <cell r="K65">
            <v>182811</v>
          </cell>
          <cell r="M65">
            <v>223698</v>
          </cell>
          <cell r="O65">
            <v>231522</v>
          </cell>
          <cell r="Q65">
            <v>251600</v>
          </cell>
          <cell r="S65">
            <v>250000</v>
          </cell>
          <cell r="U65">
            <v>370495</v>
          </cell>
          <cell r="W65">
            <v>120495</v>
          </cell>
        </row>
        <row r="66">
          <cell r="I66">
            <v>0</v>
          </cell>
          <cell r="K66">
            <v>0</v>
          </cell>
          <cell r="M66">
            <v>0</v>
          </cell>
          <cell r="O66">
            <v>0</v>
          </cell>
          <cell r="Q66">
            <v>0</v>
          </cell>
          <cell r="S66">
            <v>15000</v>
          </cell>
          <cell r="U66">
            <v>15000</v>
          </cell>
          <cell r="W66">
            <v>0</v>
          </cell>
        </row>
        <row r="67">
          <cell r="I67">
            <v>28997298</v>
          </cell>
          <cell r="K67">
            <v>24120114</v>
          </cell>
          <cell r="M67">
            <v>9253481</v>
          </cell>
          <cell r="O67">
            <v>35702380</v>
          </cell>
          <cell r="Q67">
            <v>38001959</v>
          </cell>
          <cell r="S67">
            <v>42154846</v>
          </cell>
          <cell r="U67">
            <v>41772813</v>
          </cell>
          <cell r="W67">
            <v>-375033</v>
          </cell>
        </row>
        <row r="69">
          <cell r="I69">
            <v>37576909</v>
          </cell>
          <cell r="K69">
            <v>32851949</v>
          </cell>
          <cell r="M69">
            <v>16890246</v>
          </cell>
          <cell r="O69">
            <v>43363032</v>
          </cell>
          <cell r="Q69">
            <v>46340759</v>
          </cell>
          <cell r="S69">
            <v>51727346</v>
          </cell>
          <cell r="U69">
            <v>51345313</v>
          </cell>
          <cell r="W69">
            <v>-375033</v>
          </cell>
        </row>
        <row r="72">
          <cell r="I72">
            <v>125925</v>
          </cell>
          <cell r="K72">
            <v>113509</v>
          </cell>
          <cell r="M72">
            <v>202067</v>
          </cell>
          <cell r="O72">
            <v>146099</v>
          </cell>
          <cell r="Q72">
            <v>159300</v>
          </cell>
          <cell r="S72">
            <v>160000</v>
          </cell>
          <cell r="U72">
            <v>226055</v>
          </cell>
          <cell r="W72">
            <v>66055</v>
          </cell>
        </row>
        <row r="73">
          <cell r="I73">
            <v>166725</v>
          </cell>
          <cell r="K73">
            <v>201521</v>
          </cell>
          <cell r="M73">
            <v>234518</v>
          </cell>
          <cell r="O73">
            <v>243602</v>
          </cell>
          <cell r="Q73">
            <v>220000</v>
          </cell>
          <cell r="S73">
            <v>220000</v>
          </cell>
          <cell r="U73">
            <v>250000</v>
          </cell>
          <cell r="W73">
            <v>30000</v>
          </cell>
        </row>
        <row r="74">
          <cell r="I74">
            <v>292</v>
          </cell>
          <cell r="K74">
            <v>10724</v>
          </cell>
          <cell r="M74">
            <v>10294</v>
          </cell>
          <cell r="O74">
            <v>20254</v>
          </cell>
          <cell r="Q74">
            <v>25000</v>
          </cell>
          <cell r="S74">
            <v>25000</v>
          </cell>
          <cell r="U74">
            <v>25000</v>
          </cell>
          <cell r="W74">
            <v>0</v>
          </cell>
        </row>
        <row r="75">
          <cell r="I75">
            <v>292942</v>
          </cell>
          <cell r="K75">
            <v>325754</v>
          </cell>
          <cell r="M75">
            <v>446879</v>
          </cell>
          <cell r="O75">
            <v>409955</v>
          </cell>
          <cell r="Q75">
            <v>404300</v>
          </cell>
          <cell r="S75">
            <v>405000</v>
          </cell>
          <cell r="U75">
            <v>501055</v>
          </cell>
          <cell r="W75">
            <v>96055</v>
          </cell>
        </row>
        <row r="78">
          <cell r="I78">
            <v>8589</v>
          </cell>
          <cell r="K78">
            <v>5551</v>
          </cell>
          <cell r="M78">
            <v>2382</v>
          </cell>
          <cell r="O78">
            <v>1898</v>
          </cell>
          <cell r="Q78">
            <v>2000</v>
          </cell>
          <cell r="S78">
            <v>2500</v>
          </cell>
          <cell r="U78">
            <v>2500</v>
          </cell>
          <cell r="W78">
            <v>0</v>
          </cell>
        </row>
        <row r="79">
          <cell r="I79">
            <v>21553</v>
          </cell>
          <cell r="K79">
            <v>25017</v>
          </cell>
          <cell r="M79">
            <v>30047</v>
          </cell>
          <cell r="O79">
            <v>37359</v>
          </cell>
          <cell r="Q79">
            <v>35000</v>
          </cell>
          <cell r="S79">
            <v>35000</v>
          </cell>
          <cell r="U79">
            <v>35000</v>
          </cell>
          <cell r="W79">
            <v>0</v>
          </cell>
        </row>
        <row r="80">
          <cell r="I80">
            <v>471</v>
          </cell>
          <cell r="K80">
            <v>780</v>
          </cell>
          <cell r="M80">
            <v>530</v>
          </cell>
          <cell r="O80">
            <v>7149</v>
          </cell>
          <cell r="Q80">
            <v>1000</v>
          </cell>
          <cell r="S80">
            <v>1000</v>
          </cell>
          <cell r="U80">
            <v>1000</v>
          </cell>
          <cell r="W80">
            <v>0</v>
          </cell>
        </row>
        <row r="81">
          <cell r="I81">
            <v>0</v>
          </cell>
          <cell r="K81">
            <v>11435</v>
          </cell>
          <cell r="M81">
            <v>2237</v>
          </cell>
          <cell r="O81">
            <v>1251</v>
          </cell>
          <cell r="Q81">
            <v>10000</v>
          </cell>
          <cell r="S81">
            <v>10000</v>
          </cell>
          <cell r="U81">
            <v>10000</v>
          </cell>
          <cell r="W81">
            <v>0</v>
          </cell>
        </row>
        <row r="82">
          <cell r="I82">
            <v>5163</v>
          </cell>
          <cell r="K82">
            <v>4954</v>
          </cell>
          <cell r="M82">
            <v>3199</v>
          </cell>
          <cell r="O82">
            <v>9401</v>
          </cell>
          <cell r="Q82">
            <v>3000</v>
          </cell>
          <cell r="S82">
            <v>3500</v>
          </cell>
          <cell r="U82">
            <v>3500</v>
          </cell>
          <cell r="W82">
            <v>0</v>
          </cell>
        </row>
        <row r="83">
          <cell r="I83">
            <v>4679436</v>
          </cell>
          <cell r="K83">
            <v>5474506</v>
          </cell>
          <cell r="M83">
            <v>9194590</v>
          </cell>
          <cell r="O83">
            <v>10445559</v>
          </cell>
          <cell r="Q83">
            <v>9500000</v>
          </cell>
          <cell r="S83">
            <v>10000000</v>
          </cell>
          <cell r="U83">
            <v>13000000</v>
          </cell>
          <cell r="W83">
            <v>3000000</v>
          </cell>
        </row>
        <row r="84">
          <cell r="I84">
            <v>0</v>
          </cell>
          <cell r="K84">
            <v>0</v>
          </cell>
          <cell r="M84">
            <v>0</v>
          </cell>
          <cell r="O84">
            <v>37895</v>
          </cell>
          <cell r="Q84">
            <v>36000</v>
          </cell>
          <cell r="S84">
            <v>36000</v>
          </cell>
          <cell r="U84">
            <v>36000</v>
          </cell>
          <cell r="W84">
            <v>0</v>
          </cell>
        </row>
        <row r="85">
          <cell r="I85">
            <v>27769</v>
          </cell>
          <cell r="K85">
            <v>37844</v>
          </cell>
          <cell r="M85">
            <v>56582</v>
          </cell>
          <cell r="O85">
            <v>38751</v>
          </cell>
          <cell r="Q85">
            <v>42000</v>
          </cell>
          <cell r="S85">
            <v>43300</v>
          </cell>
          <cell r="U85">
            <v>43300</v>
          </cell>
          <cell r="W85">
            <v>0</v>
          </cell>
        </row>
        <row r="86">
          <cell r="I86">
            <v>0</v>
          </cell>
          <cell r="K86">
            <v>0</v>
          </cell>
          <cell r="M86">
            <v>0</v>
          </cell>
          <cell r="O86">
            <v>0</v>
          </cell>
          <cell r="Q86">
            <v>0</v>
          </cell>
          <cell r="S86">
            <v>5000</v>
          </cell>
          <cell r="U86">
            <v>5000</v>
          </cell>
          <cell r="W86">
            <v>0</v>
          </cell>
        </row>
        <row r="87">
          <cell r="I87">
            <v>0</v>
          </cell>
          <cell r="K87">
            <v>1142526</v>
          </cell>
          <cell r="M87">
            <v>348447</v>
          </cell>
          <cell r="O87">
            <v>349524</v>
          </cell>
          <cell r="Q87">
            <v>270000</v>
          </cell>
          <cell r="S87">
            <v>790000</v>
          </cell>
          <cell r="U87">
            <v>790000</v>
          </cell>
          <cell r="W87">
            <v>0</v>
          </cell>
        </row>
        <row r="88">
          <cell r="I88">
            <v>0</v>
          </cell>
          <cell r="K88">
            <v>0</v>
          </cell>
          <cell r="M88">
            <v>0</v>
          </cell>
          <cell r="O88">
            <v>95310</v>
          </cell>
          <cell r="Q88">
            <v>93000</v>
          </cell>
          <cell r="S88">
            <v>93000</v>
          </cell>
          <cell r="U88">
            <v>93000</v>
          </cell>
          <cell r="W88">
            <v>0</v>
          </cell>
        </row>
        <row r="89">
          <cell r="I89">
            <v>0</v>
          </cell>
          <cell r="K89">
            <v>0</v>
          </cell>
          <cell r="M89">
            <v>461121</v>
          </cell>
          <cell r="O89">
            <v>420454</v>
          </cell>
          <cell r="Q89">
            <v>264000</v>
          </cell>
          <cell r="S89">
            <v>561000</v>
          </cell>
          <cell r="U89">
            <v>561000</v>
          </cell>
          <cell r="W89">
            <v>0</v>
          </cell>
        </row>
        <row r="90">
          <cell r="I90">
            <v>0</v>
          </cell>
          <cell r="K90">
            <v>0</v>
          </cell>
          <cell r="M90">
            <v>0</v>
          </cell>
          <cell r="O90">
            <v>37895</v>
          </cell>
          <cell r="Q90">
            <v>36000</v>
          </cell>
          <cell r="S90">
            <v>10000</v>
          </cell>
          <cell r="U90">
            <v>10000</v>
          </cell>
          <cell r="W90">
            <v>0</v>
          </cell>
        </row>
        <row r="91">
          <cell r="I91">
            <v>292078</v>
          </cell>
          <cell r="K91">
            <v>260007</v>
          </cell>
          <cell r="M91">
            <v>255580</v>
          </cell>
          <cell r="O91">
            <v>213490</v>
          </cell>
          <cell r="Q91">
            <v>350000</v>
          </cell>
          <cell r="S91">
            <v>350000</v>
          </cell>
          <cell r="U91">
            <v>350000</v>
          </cell>
          <cell r="W91">
            <v>0</v>
          </cell>
        </row>
        <row r="92">
          <cell r="I92">
            <v>712829</v>
          </cell>
          <cell r="K92">
            <v>1818892</v>
          </cell>
          <cell r="M92">
            <v>1471906</v>
          </cell>
          <cell r="O92">
            <v>1591734</v>
          </cell>
          <cell r="Q92">
            <v>1873083</v>
          </cell>
          <cell r="S92">
            <v>1765850</v>
          </cell>
          <cell r="U92">
            <v>2590025</v>
          </cell>
          <cell r="W92">
            <v>824175</v>
          </cell>
        </row>
        <row r="93">
          <cell r="I93">
            <v>170497</v>
          </cell>
          <cell r="K93">
            <v>202421</v>
          </cell>
          <cell r="M93">
            <v>242782</v>
          </cell>
          <cell r="O93">
            <v>283441</v>
          </cell>
          <cell r="Q93">
            <v>250000</v>
          </cell>
          <cell r="S93">
            <v>250000</v>
          </cell>
          <cell r="U93">
            <v>400000</v>
          </cell>
          <cell r="W93">
            <v>150000</v>
          </cell>
        </row>
        <row r="94">
          <cell r="I94">
            <v>100433251</v>
          </cell>
          <cell r="K94">
            <v>121343524</v>
          </cell>
          <cell r="M94">
            <v>117554126</v>
          </cell>
          <cell r="O94">
            <v>128011812</v>
          </cell>
          <cell r="Q94">
            <v>126192071</v>
          </cell>
          <cell r="S94">
            <v>152810296</v>
          </cell>
          <cell r="U94">
            <v>191708422</v>
          </cell>
          <cell r="W94">
            <v>38898126</v>
          </cell>
        </row>
        <row r="95">
          <cell r="I95">
            <v>0</v>
          </cell>
          <cell r="K95">
            <v>0</v>
          </cell>
          <cell r="M95">
            <v>9013668</v>
          </cell>
          <cell r="O95">
            <v>21131433</v>
          </cell>
          <cell r="Q95">
            <v>31405300</v>
          </cell>
          <cell r="S95">
            <v>30491317</v>
          </cell>
          <cell r="U95">
            <v>52316034</v>
          </cell>
          <cell r="W95">
            <v>21824717</v>
          </cell>
        </row>
        <row r="96">
          <cell r="I96">
            <v>147</v>
          </cell>
          <cell r="K96">
            <v>0</v>
          </cell>
          <cell r="M96">
            <v>98550</v>
          </cell>
          <cell r="O96">
            <v>143550</v>
          </cell>
          <cell r="Q96">
            <v>352700</v>
          </cell>
          <cell r="S96">
            <v>400700</v>
          </cell>
          <cell r="U96">
            <v>600700</v>
          </cell>
          <cell r="W96">
            <v>200000</v>
          </cell>
        </row>
        <row r="97">
          <cell r="I97">
            <v>5500</v>
          </cell>
          <cell r="K97">
            <v>0</v>
          </cell>
          <cell r="M97">
            <v>1631</v>
          </cell>
          <cell r="O97">
            <v>0</v>
          </cell>
          <cell r="Q97">
            <v>50000</v>
          </cell>
          <cell r="S97">
            <v>50000</v>
          </cell>
          <cell r="U97">
            <v>50000</v>
          </cell>
          <cell r="W97">
            <v>0</v>
          </cell>
        </row>
        <row r="98">
          <cell r="I98">
            <v>567469</v>
          </cell>
          <cell r="K98">
            <v>565888</v>
          </cell>
          <cell r="M98">
            <v>573302</v>
          </cell>
          <cell r="O98">
            <v>556547</v>
          </cell>
          <cell r="Q98">
            <v>540588</v>
          </cell>
          <cell r="S98">
            <v>452878</v>
          </cell>
          <cell r="U98">
            <v>954365</v>
          </cell>
          <cell r="W98">
            <v>501487</v>
          </cell>
        </row>
        <row r="99">
          <cell r="I99">
            <v>165022</v>
          </cell>
          <cell r="K99">
            <v>172883</v>
          </cell>
          <cell r="M99">
            <v>259649</v>
          </cell>
          <cell r="O99">
            <v>130836</v>
          </cell>
          <cell r="Q99">
            <v>190000</v>
          </cell>
          <cell r="S99">
            <v>200000</v>
          </cell>
          <cell r="U99">
            <v>200000</v>
          </cell>
          <cell r="W99">
            <v>0</v>
          </cell>
        </row>
        <row r="100">
          <cell r="I100">
            <v>6109804</v>
          </cell>
          <cell r="K100">
            <v>5963193</v>
          </cell>
          <cell r="M100">
            <v>5907512</v>
          </cell>
          <cell r="O100">
            <v>5399811</v>
          </cell>
          <cell r="Q100">
            <v>5806000</v>
          </cell>
          <cell r="S100">
            <v>5655384</v>
          </cell>
          <cell r="U100">
            <v>5655384</v>
          </cell>
          <cell r="W100">
            <v>0</v>
          </cell>
        </row>
        <row r="101">
          <cell r="I101">
            <v>140425</v>
          </cell>
          <cell r="K101">
            <v>156429</v>
          </cell>
          <cell r="M101">
            <v>196238</v>
          </cell>
          <cell r="O101">
            <v>67244</v>
          </cell>
          <cell r="Q101">
            <v>177920</v>
          </cell>
          <cell r="S101">
            <v>177920</v>
          </cell>
          <cell r="U101">
            <v>177920</v>
          </cell>
          <cell r="W101">
            <v>0</v>
          </cell>
        </row>
        <row r="102">
          <cell r="I102">
            <v>1599527</v>
          </cell>
          <cell r="K102">
            <v>1813116</v>
          </cell>
          <cell r="M102">
            <v>1847960</v>
          </cell>
          <cell r="O102">
            <v>1629951</v>
          </cell>
          <cell r="Q102">
            <v>1850000</v>
          </cell>
          <cell r="S102">
            <v>1850000</v>
          </cell>
          <cell r="U102">
            <v>1850000</v>
          </cell>
          <cell r="W102">
            <v>0</v>
          </cell>
        </row>
        <row r="103">
          <cell r="I103">
            <v>28049</v>
          </cell>
          <cell r="K103">
            <v>20978</v>
          </cell>
          <cell r="M103">
            <v>8612</v>
          </cell>
          <cell r="O103">
            <v>42700</v>
          </cell>
          <cell r="Q103">
            <v>20000</v>
          </cell>
          <cell r="S103">
            <v>30000</v>
          </cell>
          <cell r="U103">
            <v>30000</v>
          </cell>
          <cell r="W103">
            <v>0</v>
          </cell>
        </row>
        <row r="104">
          <cell r="I104">
            <v>601341</v>
          </cell>
          <cell r="K104">
            <v>705865</v>
          </cell>
          <cell r="M104">
            <v>480437</v>
          </cell>
          <cell r="O104">
            <v>531373</v>
          </cell>
          <cell r="Q104">
            <v>526000</v>
          </cell>
          <cell r="S104">
            <v>526000</v>
          </cell>
          <cell r="U104">
            <v>526000</v>
          </cell>
          <cell r="W104">
            <v>0</v>
          </cell>
        </row>
        <row r="105">
          <cell r="I105">
            <v>94891</v>
          </cell>
          <cell r="K105">
            <v>83076</v>
          </cell>
          <cell r="M105">
            <v>66057</v>
          </cell>
          <cell r="O105">
            <v>0</v>
          </cell>
          <cell r="Q105">
            <v>103178</v>
          </cell>
          <cell r="S105">
            <v>10000</v>
          </cell>
          <cell r="U105">
            <v>10000</v>
          </cell>
          <cell r="W105">
            <v>0</v>
          </cell>
        </row>
        <row r="106">
          <cell r="I106">
            <v>0</v>
          </cell>
          <cell r="K106">
            <v>4288</v>
          </cell>
          <cell r="M106">
            <v>9608</v>
          </cell>
          <cell r="O106">
            <v>13151</v>
          </cell>
          <cell r="Q106">
            <v>10000</v>
          </cell>
          <cell r="S106">
            <v>25302</v>
          </cell>
          <cell r="U106">
            <v>25302</v>
          </cell>
          <cell r="W106">
            <v>0</v>
          </cell>
        </row>
        <row r="107">
          <cell r="I107">
            <v>0</v>
          </cell>
          <cell r="K107">
            <v>0</v>
          </cell>
          <cell r="M107">
            <v>0</v>
          </cell>
          <cell r="O107">
            <v>29809</v>
          </cell>
          <cell r="Q107">
            <v>26002</v>
          </cell>
          <cell r="S107">
            <v>3000</v>
          </cell>
          <cell r="U107">
            <v>3000</v>
          </cell>
          <cell r="W107">
            <v>0</v>
          </cell>
        </row>
        <row r="108">
          <cell r="I108">
            <v>0</v>
          </cell>
          <cell r="K108">
            <v>0</v>
          </cell>
          <cell r="M108">
            <v>0</v>
          </cell>
          <cell r="O108">
            <v>572</v>
          </cell>
          <cell r="Q108">
            <v>3000</v>
          </cell>
          <cell r="S108">
            <v>0</v>
          </cell>
          <cell r="U108">
            <v>0</v>
          </cell>
          <cell r="W108">
            <v>0</v>
          </cell>
        </row>
        <row r="109">
          <cell r="I109">
            <v>17204</v>
          </cell>
          <cell r="K109">
            <v>13017</v>
          </cell>
          <cell r="M109">
            <v>25090</v>
          </cell>
          <cell r="O109">
            <v>43727</v>
          </cell>
          <cell r="Q109">
            <v>30000</v>
          </cell>
          <cell r="S109">
            <v>30000</v>
          </cell>
          <cell r="U109">
            <v>30000</v>
          </cell>
          <cell r="W109">
            <v>0</v>
          </cell>
        </row>
        <row r="110">
          <cell r="I110">
            <v>51251</v>
          </cell>
          <cell r="K110">
            <v>43840</v>
          </cell>
          <cell r="M110">
            <v>-1872995</v>
          </cell>
          <cell r="O110">
            <v>-1966589</v>
          </cell>
          <cell r="Q110">
            <v>100000</v>
          </cell>
          <cell r="S110">
            <v>100000</v>
          </cell>
          <cell r="U110">
            <v>100000</v>
          </cell>
          <cell r="W110">
            <v>0</v>
          </cell>
        </row>
        <row r="111">
          <cell r="I111">
            <v>0</v>
          </cell>
          <cell r="K111">
            <v>0</v>
          </cell>
          <cell r="M111">
            <v>0</v>
          </cell>
          <cell r="O111">
            <v>0</v>
          </cell>
          <cell r="Q111">
            <v>0</v>
          </cell>
          <cell r="S111">
            <v>6096000</v>
          </cell>
          <cell r="U111">
            <v>0</v>
          </cell>
          <cell r="W111">
            <v>-6096000</v>
          </cell>
        </row>
        <row r="112">
          <cell r="I112">
            <v>0</v>
          </cell>
          <cell r="K112">
            <v>0</v>
          </cell>
          <cell r="M112">
            <v>0</v>
          </cell>
          <cell r="O112">
            <v>0</v>
          </cell>
          <cell r="Q112">
            <v>0</v>
          </cell>
          <cell r="S112">
            <v>2800000</v>
          </cell>
          <cell r="U112">
            <v>0</v>
          </cell>
          <cell r="W112">
            <v>-2800000</v>
          </cell>
        </row>
        <row r="113">
          <cell r="I113">
            <v>8930202</v>
          </cell>
          <cell r="K113">
            <v>9265602</v>
          </cell>
          <cell r="M113">
            <v>14810413</v>
          </cell>
          <cell r="O113">
            <v>30907</v>
          </cell>
          <cell r="Q113">
            <v>45000</v>
          </cell>
          <cell r="S113">
            <v>0</v>
          </cell>
          <cell r="U113">
            <v>1000000</v>
          </cell>
          <cell r="W113">
            <v>1000000</v>
          </cell>
        </row>
        <row r="114">
          <cell r="I114">
            <v>0</v>
          </cell>
          <cell r="K114">
            <v>0</v>
          </cell>
          <cell r="M114">
            <v>0</v>
          </cell>
          <cell r="O114">
            <v>0</v>
          </cell>
          <cell r="Q114">
            <v>0</v>
          </cell>
          <cell r="S114">
            <v>0</v>
          </cell>
          <cell r="U114">
            <v>-4598602</v>
          </cell>
          <cell r="W114">
            <v>-4598602</v>
          </cell>
        </row>
        <row r="115">
          <cell r="I115">
            <v>0</v>
          </cell>
          <cell r="K115">
            <v>0</v>
          </cell>
          <cell r="M115">
            <v>0</v>
          </cell>
          <cell r="O115">
            <v>0</v>
          </cell>
          <cell r="Q115">
            <v>0</v>
          </cell>
          <cell r="S115">
            <v>950000</v>
          </cell>
          <cell r="U115">
            <v>500000</v>
          </cell>
          <cell r="W115">
            <v>-450000</v>
          </cell>
        </row>
        <row r="116">
          <cell r="I116">
            <v>2121</v>
          </cell>
          <cell r="K116">
            <v>0</v>
          </cell>
          <cell r="M116">
            <v>0</v>
          </cell>
          <cell r="O116">
            <v>0</v>
          </cell>
          <cell r="Q116">
            <v>3499</v>
          </cell>
          <cell r="S116">
            <v>707</v>
          </cell>
          <cell r="U116">
            <v>1794</v>
          </cell>
          <cell r="W116">
            <v>1087</v>
          </cell>
        </row>
        <row r="117">
          <cell r="I117">
            <v>0</v>
          </cell>
          <cell r="K117">
            <v>0</v>
          </cell>
          <cell r="M117">
            <v>0</v>
          </cell>
          <cell r="O117">
            <v>0</v>
          </cell>
          <cell r="Q117">
            <v>0</v>
          </cell>
          <cell r="S117">
            <v>0</v>
          </cell>
          <cell r="U117">
            <v>0</v>
          </cell>
          <cell r="W117">
            <v>0</v>
          </cell>
        </row>
        <row r="118">
          <cell r="I118">
            <v>124664589</v>
          </cell>
          <cell r="K118">
            <v>149135632</v>
          </cell>
          <cell r="M118">
            <v>161049261</v>
          </cell>
          <cell r="O118">
            <v>169367945</v>
          </cell>
          <cell r="Q118">
            <v>180196341</v>
          </cell>
          <cell r="S118">
            <v>216615654</v>
          </cell>
          <cell r="U118">
            <v>269070644</v>
          </cell>
          <cell r="W118">
            <v>52454990</v>
          </cell>
        </row>
        <row r="120">
          <cell r="H120" t="str">
            <v>$</v>
          </cell>
          <cell r="I120">
            <v>162534440</v>
          </cell>
          <cell r="J120" t="str">
            <v>$</v>
          </cell>
          <cell r="K120">
            <v>182313335</v>
          </cell>
          <cell r="L120" t="str">
            <v>$</v>
          </cell>
          <cell r="M120">
            <v>178386386</v>
          </cell>
          <cell r="N120" t="str">
            <v>$</v>
          </cell>
          <cell r="O120">
            <v>213140932</v>
          </cell>
          <cell r="P120" t="str">
            <v>$</v>
          </cell>
          <cell r="Q120">
            <v>226941400</v>
          </cell>
          <cell r="R120" t="str">
            <v>$</v>
          </cell>
          <cell r="S120">
            <v>268748000</v>
          </cell>
          <cell r="T120" t="str">
            <v>$</v>
          </cell>
          <cell r="U120">
            <v>320917012</v>
          </cell>
          <cell r="V120" t="str">
            <v>$</v>
          </cell>
          <cell r="W120">
            <v>52176012</v>
          </cell>
        </row>
        <row r="122">
          <cell r="H122" t="str">
            <v>**  Based on Report No. 11 dated August 21, 1995, the actuals are net of FEMA.</v>
          </cell>
        </row>
        <row r="123">
          <cell r="S123">
            <v>183301613</v>
          </cell>
        </row>
      </sheetData>
      <sheetData sheetId="1"/>
      <sheetData sheetId="2"/>
      <sheetData sheetId="3">
        <row r="8">
          <cell r="H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rrors"/>
      <sheetName val="DMH"/>
      <sheetName val="HOME"/>
      <sheetName val="Medi-Cal"/>
      <sheetName val="Non Medi-Cal"/>
      <sheetName val="MH1900_INFO"/>
      <sheetName val="MH1901_Schedule_A_1"/>
      <sheetName val="MH1901_Schedule_A_2"/>
      <sheetName val="LAC101"/>
      <sheetName val="MH1901_Schedule_B_1"/>
      <sheetName val="MH1901_Schedule_B_2"/>
      <sheetName val="MH1901_Schedule_B_3"/>
      <sheetName val="LAC102"/>
      <sheetName val="LAC102_S"/>
      <sheetName val="MH1901_Schedule_C"/>
      <sheetName val="LAC103"/>
      <sheetName val="MH1960"/>
      <sheetName val="MH1961"/>
      <sheetName val="MH1962"/>
      <sheetName val="MH1963"/>
      <sheetName val="MH1964"/>
      <sheetName val="MH1966_MODE15_(1)"/>
      <sheetName val="MH1966_MODE15_(2)"/>
      <sheetName val="MH1966_HOSPINPT"/>
      <sheetName val="MH1966_MODE5(OTHR)"/>
      <sheetName val="MH1966_MODE10"/>
      <sheetName val="MH1966_MODE45"/>
      <sheetName val="MH1966_MODE60"/>
      <sheetName val="MH1966_MODE55"/>
      <sheetName val="MH1968"/>
      <sheetName val="MH1968_Data"/>
      <sheetName val="MH1979"/>
      <sheetName val="MH1991"/>
      <sheetName val="MH1992"/>
      <sheetName val="MH1969"/>
      <sheetName val="MH1969_INST"/>
      <sheetName val="MH1979_HIDDEN"/>
      <sheetName val="MH1992_INST"/>
      <sheetName val="Input Data"/>
      <sheetName val="MH1992_HIDDEN"/>
      <sheetName val="MH1960_Support"/>
      <sheetName val="Disclosures"/>
      <sheetName val="Disclosures1"/>
    </sheetNames>
    <sheetDataSet>
      <sheetData sheetId="0">
        <row r="3">
          <cell r="B3">
            <v>20082009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rrors"/>
      <sheetName val="DMH"/>
      <sheetName val="HOME"/>
      <sheetName val="Medi-Cal"/>
      <sheetName val="Non Medi-Cal"/>
      <sheetName val="MH1900_INFO"/>
      <sheetName val="MH1901_Schedule_A"/>
      <sheetName val="MH1901_Schedule_B"/>
      <sheetName val="MH1901_Schedule_C"/>
      <sheetName val="MH1960"/>
      <sheetName val="MH1961"/>
      <sheetName val="MH1962"/>
      <sheetName val="MH1963"/>
      <sheetName val="MH1964"/>
      <sheetName val="MH1965"/>
      <sheetName val="MH1966_HOSPINPT"/>
      <sheetName val="MH1966_MODE5(OTHR)"/>
      <sheetName val="MH1966_MODE10"/>
      <sheetName val="MH1966_MODE15_(1)"/>
      <sheetName val="MH1966_MODE15_(2)"/>
      <sheetName val="MH1966_MODE45"/>
      <sheetName val="MH1966_MODE55"/>
      <sheetName val="MH1966_MODE60"/>
      <sheetName val="MH1960_HOSP_COSTS"/>
      <sheetName val="MH1960_HOSP_05"/>
      <sheetName val="MH1960_PHYS_05"/>
      <sheetName val="MH1960_HOSP_05_ADMIN"/>
      <sheetName val="MH1960_PHYS_05_ADMIN"/>
      <sheetName val="MH1960_HOSP_10"/>
      <sheetName val="MH1960_PHYS_10"/>
      <sheetName val="MH1960_HOSP_15"/>
      <sheetName val="MH1960_PHYS_15"/>
      <sheetName val="MH1968"/>
      <sheetName val="MH1969_INST"/>
      <sheetName val="MH1969"/>
      <sheetName val="MH1992_INST"/>
      <sheetName val="MH1979"/>
      <sheetName val="MH1991"/>
      <sheetName val="MH1992"/>
      <sheetName val="Crosschecks"/>
    </sheetNames>
    <sheetDataSet>
      <sheetData sheetId="0">
        <row r="3">
          <cell r="B3">
            <v>20192020</v>
          </cell>
        </row>
        <row r="4">
          <cell r="B4" t="str">
            <v>2019 - 2020</v>
          </cell>
        </row>
        <row r="5">
          <cell r="B5">
            <v>5</v>
          </cell>
        </row>
        <row r="6">
          <cell r="B6" t="str">
            <v>ON</v>
          </cell>
        </row>
        <row r="8">
          <cell r="B8" t="str">
            <v>07/01/19 - 12/31/19</v>
          </cell>
        </row>
        <row r="9">
          <cell r="B9" t="str">
            <v>01/01/20 - 06/30/20</v>
          </cell>
        </row>
        <row r="10">
          <cell r="B10" t="str">
            <v>07/01/19 - 09/30/19</v>
          </cell>
        </row>
        <row r="11">
          <cell r="B11" t="str">
            <v>07/01/19 - 06/30/20</v>
          </cell>
          <cell r="C11" t="str">
            <v>18-19</v>
          </cell>
        </row>
        <row r="12">
          <cell r="B12" t="str">
            <v>(Rev. 02/2019)</v>
          </cell>
        </row>
        <row r="13">
          <cell r="B13">
            <v>0.5</v>
          </cell>
        </row>
        <row r="22">
          <cell r="B22">
            <v>0.5</v>
          </cell>
        </row>
        <row r="23">
          <cell r="B23">
            <v>0.75</v>
          </cell>
        </row>
      </sheetData>
      <sheetData sheetId="1"/>
      <sheetData sheetId="2"/>
      <sheetData sheetId="3"/>
      <sheetData sheetId="4"/>
      <sheetData sheetId="5"/>
      <sheetData sheetId="6">
        <row r="7">
          <cell r="B7"/>
        </row>
        <row r="8">
          <cell r="B8"/>
        </row>
        <row r="9">
          <cell r="B9"/>
        </row>
        <row r="10">
          <cell r="B10"/>
        </row>
        <row r="11">
          <cell r="B11">
            <v>1</v>
          </cell>
        </row>
        <row r="12">
          <cell r="B12">
            <v>1</v>
          </cell>
        </row>
        <row r="21">
          <cell r="B21">
            <v>1</v>
          </cell>
        </row>
      </sheetData>
      <sheetData sheetId="7"/>
      <sheetData sheetId="8"/>
      <sheetData sheetId="9"/>
      <sheetData sheetId="10"/>
      <sheetData sheetId="11"/>
      <sheetData sheetId="12"/>
      <sheetData sheetId="13">
        <row r="80">
          <cell r="F80">
            <v>0</v>
          </cell>
        </row>
      </sheetData>
      <sheetData sheetId="14"/>
      <sheetData sheetId="15"/>
      <sheetData sheetId="16"/>
      <sheetData sheetId="17"/>
      <sheetData sheetId="18"/>
      <sheetData sheetId="19">
        <row r="5">
          <cell r="D5">
            <v>1</v>
          </cell>
        </row>
      </sheetData>
      <sheetData sheetId="20">
        <row r="5">
          <cell r="D5">
            <v>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07 08 rev Budget Reqby SAB"/>
      <sheetName val="03-02-07"/>
      <sheetName val="budget request 04-05-07"/>
      <sheetName val="final adopt dmh"/>
      <sheetName val="FY 2007 08rev Budget Request"/>
      <sheetName val="other"/>
      <sheetName val="dhs"/>
      <sheetName val="budget request original"/>
      <sheetName val="budget request mhsa"/>
      <sheetName val="rev.sdmc allocatted"/>
      <sheetName val="ACT"/>
      <sheetName val="FY_07_08_rev_Budget_Reqby_SAB"/>
      <sheetName val="budget_request_04-05-07"/>
      <sheetName val="final_adopt_dmh"/>
      <sheetName val="FY_2007_08rev_Budget_Request"/>
      <sheetName val="budget_request_original"/>
      <sheetName val="budget_request_mhsa"/>
      <sheetName val="rev_sdmc_allocatted"/>
      <sheetName val="SEB PT"/>
      <sheetName val="SEB raw"/>
      <sheetName val="86100 IGT"/>
      <sheetName val="57800"/>
      <sheetName val="86100"/>
      <sheetName val="86101"/>
      <sheetName val="86102"/>
      <sheetName val="86103"/>
      <sheetName val="86104"/>
      <sheetName val="86105"/>
      <sheetName val="86106"/>
      <sheetName val="86107"/>
      <sheetName val="86110"/>
      <sheetName val="86109"/>
      <sheetName val="HFH"/>
      <sheetName val="83606"/>
      <sheetName val="83607"/>
      <sheetName val="83608"/>
      <sheetName val="83612"/>
      <sheetName val="83613"/>
      <sheetName val="JV"/>
      <sheetName val="FY_07_08_rev_Budget_Reqby_SAB1"/>
      <sheetName val="budget_request_04-05-071"/>
      <sheetName val="final_adopt_dmh1"/>
      <sheetName val="FY_2007_08rev_Budget_Request1"/>
      <sheetName val="budget_request_original1"/>
      <sheetName val="budget_request_mhsa1"/>
      <sheetName val="rev_sdmc_allocatted1"/>
      <sheetName val="SEB_PT"/>
      <sheetName val="SEB_raw"/>
      <sheetName val="86100_IGT"/>
      <sheetName val="FY_07_08_rev_Budget_Reqby_SAB2"/>
      <sheetName val="budget_request_04-05-072"/>
      <sheetName val="final_adopt_dmh2"/>
      <sheetName val="FY_2007_08rev_Budget_Request2"/>
      <sheetName val="budget_request_original2"/>
      <sheetName val="budget_request_mhsa2"/>
      <sheetName val="rev_sdmc_allocatted2"/>
      <sheetName val="SEB_PT1"/>
      <sheetName val="SEB_raw1"/>
      <sheetName val="86100_IGT1"/>
      <sheetName val="FY_07_08_rev_Budget_Reqby_SAB3"/>
      <sheetName val="budget_request_04-05-073"/>
      <sheetName val="final_adopt_dmh3"/>
      <sheetName val="FY_2007_08rev_Budget_Request3"/>
      <sheetName val="budget_request_original3"/>
      <sheetName val="budget_request_mhsa3"/>
      <sheetName val="rev_sdmc_allocatted3"/>
      <sheetName val="SEB_PT2"/>
      <sheetName val="SEB_raw2"/>
      <sheetName val="86100_IGT2"/>
    </sheetNames>
    <sheetDataSet>
      <sheetData sheetId="0"/>
      <sheetData sheetId="1" refreshError="1">
        <row r="17">
          <cell r="A17">
            <v>32011</v>
          </cell>
          <cell r="D17" t="str">
            <v>Children Full Service Partnership-FSP</v>
          </cell>
        </row>
        <row r="18">
          <cell r="D18" t="str">
            <v>MHSA Flex Funds - Children</v>
          </cell>
        </row>
        <row r="19">
          <cell r="D19" t="str">
            <v>One-time Cost FSP Child</v>
          </cell>
        </row>
        <row r="20">
          <cell r="D20" t="str">
            <v>FSP CHILD EPSDT MHSA Match</v>
          </cell>
        </row>
        <row r="21">
          <cell r="D21" t="str">
            <v>FSP CHILD Non-EPSDT MHSA Match</v>
          </cell>
        </row>
        <row r="22">
          <cell r="D22" t="str">
            <v>FSP CHILD Healthy Families MHSA Match</v>
          </cell>
        </row>
        <row r="23">
          <cell r="A23">
            <v>32012</v>
          </cell>
          <cell r="D23" t="str">
            <v>Family Support Services-FSP</v>
          </cell>
        </row>
        <row r="24">
          <cell r="A24">
            <v>32013</v>
          </cell>
          <cell r="D24" t="str">
            <v>Integrated Mental Health/Co-Occurring Disorder-FSP</v>
          </cell>
        </row>
        <row r="25">
          <cell r="A25">
            <v>32014</v>
          </cell>
          <cell r="D25" t="str">
            <v>Integrated Mental Health/Co-Occurring Disorder-SD</v>
          </cell>
        </row>
        <row r="26">
          <cell r="A26">
            <v>32015</v>
          </cell>
          <cell r="D26" t="str">
            <v>Respite Care-FSP</v>
          </cell>
        </row>
        <row r="27">
          <cell r="A27">
            <v>32016</v>
          </cell>
          <cell r="D27" t="str">
            <v>Respite Care-OE</v>
          </cell>
        </row>
        <row r="28">
          <cell r="D28" t="str">
            <v>One-time Cost non-FSP Child (Plan II)</v>
          </cell>
        </row>
        <row r="30">
          <cell r="B30" t="str">
            <v>Transitional Aged Youth (TAY)</v>
          </cell>
        </row>
        <row r="31">
          <cell r="C31" t="str">
            <v>TAY Full Service Partnership</v>
          </cell>
        </row>
        <row r="32">
          <cell r="A32">
            <v>32021</v>
          </cell>
          <cell r="D32" t="str">
            <v>TAY Full Service Partnership-FSP</v>
          </cell>
        </row>
        <row r="33">
          <cell r="D33" t="str">
            <v>MHSA Flex Funds - TAY</v>
          </cell>
        </row>
        <row r="34">
          <cell r="D34" t="str">
            <v>One-time Cost FSP TAY</v>
          </cell>
        </row>
        <row r="35">
          <cell r="D35" t="str">
            <v>FSP TAY EPSDT MHSA Match</v>
          </cell>
        </row>
        <row r="36">
          <cell r="D36" t="str">
            <v>FSP TAY Non-EPSDT MHSA Match</v>
          </cell>
        </row>
        <row r="37">
          <cell r="D37" t="str">
            <v>FSP TAY Healthy Families MHSA Match</v>
          </cell>
        </row>
        <row r="38">
          <cell r="A38">
            <v>32022</v>
          </cell>
          <cell r="D38" t="str">
            <v>Drop-in Center-FSP</v>
          </cell>
        </row>
        <row r="39">
          <cell r="A39">
            <v>32023</v>
          </cell>
          <cell r="D39" t="str">
            <v>Drop-in Center-SD</v>
          </cell>
        </row>
        <row r="40">
          <cell r="A40">
            <v>32024</v>
          </cell>
          <cell r="D40" t="str">
            <v>Transitional Aged Youth Housing Service-FSP</v>
          </cell>
        </row>
        <row r="41">
          <cell r="A41">
            <v>32025</v>
          </cell>
          <cell r="D41" t="str">
            <v>Transitional Aged Youth Housing Service-SD</v>
          </cell>
        </row>
        <row r="42">
          <cell r="A42">
            <v>32026</v>
          </cell>
          <cell r="D42" t="str">
            <v>Probation Camps-FSP</v>
          </cell>
        </row>
        <row r="43">
          <cell r="A43">
            <v>32027</v>
          </cell>
          <cell r="D43" t="str">
            <v>Probation Camps-SD</v>
          </cell>
        </row>
        <row r="44">
          <cell r="A44">
            <v>32028</v>
          </cell>
          <cell r="D44" t="str">
            <v>Transitional Aged Youth Housing Service-OE</v>
          </cell>
        </row>
        <row r="45">
          <cell r="D45" t="str">
            <v>One-time Cost non-FSP TAY (Plan II)</v>
          </cell>
        </row>
        <row r="47">
          <cell r="B47" t="str">
            <v>Adults</v>
          </cell>
        </row>
        <row r="48">
          <cell r="C48" t="str">
            <v>Adults Full Service Partnership</v>
          </cell>
        </row>
        <row r="49">
          <cell r="A49">
            <v>32031</v>
          </cell>
          <cell r="D49" t="str">
            <v>Adults Full Service Partnership-FSP</v>
          </cell>
        </row>
        <row r="50">
          <cell r="D50" t="str">
            <v xml:space="preserve">MHSA Flex Funds - Adult </v>
          </cell>
        </row>
        <row r="51">
          <cell r="D51" t="str">
            <v>One-time Cost FSP Adult</v>
          </cell>
        </row>
        <row r="52">
          <cell r="D52" t="str">
            <v>FSP Adult FFP MHSA Match</v>
          </cell>
        </row>
        <row r="53">
          <cell r="A53">
            <v>32032</v>
          </cell>
          <cell r="D53" t="str">
            <v>Wellness/Client Run Center-FSP</v>
          </cell>
        </row>
        <row r="54">
          <cell r="D54" t="str">
            <v>Wellness Centers NCR (Plan II)</v>
          </cell>
        </row>
        <row r="55">
          <cell r="D55" t="str">
            <v>Wellness Centers NCR - EPSDT Match (Plan II)</v>
          </cell>
        </row>
        <row r="56">
          <cell r="D56" t="str">
            <v>Wellness Centers NCR - Non EPSDT  FFP Match (Plan II)</v>
          </cell>
        </row>
        <row r="57">
          <cell r="A57">
            <v>32033</v>
          </cell>
          <cell r="D57" t="str">
            <v>Wellness/Client Run Center-SD</v>
          </cell>
        </row>
        <row r="58">
          <cell r="A58">
            <v>32034</v>
          </cell>
          <cell r="D58" t="str">
            <v>IMD Step-Down Facilities-FSP</v>
          </cell>
        </row>
        <row r="59">
          <cell r="D59" t="str">
            <v>EPSDT Match (Plan II)</v>
          </cell>
        </row>
        <row r="60">
          <cell r="D60" t="str">
            <v>Non EPSDT FFP Match (Plan II)</v>
          </cell>
        </row>
        <row r="61">
          <cell r="A61">
            <v>32035</v>
          </cell>
          <cell r="D61" t="str">
            <v>IMD Step-Down Facilities-SD</v>
          </cell>
        </row>
        <row r="62">
          <cell r="A62">
            <v>32036</v>
          </cell>
          <cell r="D62" t="str">
            <v>Adults Housing Service-FSP</v>
          </cell>
        </row>
        <row r="63">
          <cell r="A63">
            <v>32037</v>
          </cell>
          <cell r="D63" t="str">
            <v>Adults Housing Service-SD</v>
          </cell>
        </row>
        <row r="64">
          <cell r="A64">
            <v>32038</v>
          </cell>
          <cell r="D64" t="str">
            <v>Jail Transition &amp; Linkage Service-FSP</v>
          </cell>
        </row>
        <row r="65">
          <cell r="A65">
            <v>32039</v>
          </cell>
          <cell r="D65" t="str">
            <v>Jail Transition &amp; Linkage Service-SD</v>
          </cell>
        </row>
        <row r="66">
          <cell r="C66" t="str">
            <v>One-time Cost non-FSP Adult (Plan II)</v>
          </cell>
        </row>
        <row r="68">
          <cell r="B68" t="str">
            <v>Older Adults</v>
          </cell>
        </row>
        <row r="69">
          <cell r="C69" t="str">
            <v>Older Adults Full service Partnership</v>
          </cell>
        </row>
        <row r="70">
          <cell r="A70">
            <v>32041</v>
          </cell>
          <cell r="D70" t="str">
            <v>Older Adults Full service Partnership-FSP</v>
          </cell>
        </row>
        <row r="71">
          <cell r="D71" t="str">
            <v xml:space="preserve">MHSA Flex Funds - Older Adult </v>
          </cell>
        </row>
        <row r="72">
          <cell r="D72" t="str">
            <v>One-time Cost FSP Older Adult</v>
          </cell>
        </row>
        <row r="73">
          <cell r="D73" t="str">
            <v>FSP Older Adult FFP MHSA Match</v>
          </cell>
        </row>
        <row r="74">
          <cell r="A74">
            <v>32042</v>
          </cell>
          <cell r="D74" t="str">
            <v>Transformation Design Team-SD</v>
          </cell>
        </row>
        <row r="75">
          <cell r="A75">
            <v>32043</v>
          </cell>
          <cell r="D75" t="str">
            <v>Field-Capable Clinical Services-FSP</v>
          </cell>
        </row>
        <row r="76">
          <cell r="D76" t="str">
            <v>Non EPSDT FFP Match (Plan II)</v>
          </cell>
        </row>
        <row r="77">
          <cell r="A77">
            <v>32044</v>
          </cell>
          <cell r="D77" t="str">
            <v>Field-Capable Clinical Services-SD</v>
          </cell>
        </row>
        <row r="78">
          <cell r="A78">
            <v>32045</v>
          </cell>
          <cell r="D78" t="str">
            <v>Service Extenders-FSP</v>
          </cell>
        </row>
        <row r="79">
          <cell r="A79">
            <v>32046</v>
          </cell>
          <cell r="D79" t="str">
            <v>Service Extenders-SD</v>
          </cell>
        </row>
        <row r="80">
          <cell r="A80">
            <v>32047</v>
          </cell>
          <cell r="D80" t="str">
            <v>Training-FSP</v>
          </cell>
        </row>
        <row r="81">
          <cell r="A81">
            <v>32048</v>
          </cell>
          <cell r="D81" t="str">
            <v>Training-SD</v>
          </cell>
        </row>
        <row r="82">
          <cell r="C82" t="str">
            <v>One-time Cost non-FSP Older Adult (Plan II)</v>
          </cell>
        </row>
        <row r="84">
          <cell r="B84" t="str">
            <v>Cross-Cutting</v>
          </cell>
        </row>
        <row r="85">
          <cell r="A85">
            <v>32051</v>
          </cell>
          <cell r="D85" t="str">
            <v>Service Area Navigator Teams-SD</v>
          </cell>
        </row>
        <row r="86">
          <cell r="C86" t="str">
            <v>Alternative Crisis Services-FSP</v>
          </cell>
        </row>
        <row r="87">
          <cell r="A87">
            <v>32052</v>
          </cell>
          <cell r="D87" t="str">
            <v>Alternative Crisis Services-FSP  (1)</v>
          </cell>
        </row>
        <row r="88">
          <cell r="A88">
            <v>32078</v>
          </cell>
          <cell r="D88" t="str">
            <v>Alternative Crisis Services-UCC/Olive View-FSP</v>
          </cell>
        </row>
        <row r="89">
          <cell r="A89">
            <v>32079</v>
          </cell>
          <cell r="D89" t="str">
            <v>Alternative Crisis Services-UCC/AFH-FSP</v>
          </cell>
        </row>
        <row r="90">
          <cell r="A90">
            <v>32080</v>
          </cell>
          <cell r="D90" t="str">
            <v>Alternative Crisis Services-UCC/Westside-FSP</v>
          </cell>
        </row>
        <row r="91">
          <cell r="A91">
            <v>32081</v>
          </cell>
          <cell r="D91" t="str">
            <v>Alternative Crisis Services-CW Resource Management-FSP</v>
          </cell>
        </row>
        <row r="92">
          <cell r="A92">
            <v>32082</v>
          </cell>
          <cell r="D92" t="str">
            <v>Alternative Crisis Services- Residential &amp; Bridging-FSP</v>
          </cell>
        </row>
        <row r="93">
          <cell r="A93">
            <v>32083</v>
          </cell>
          <cell r="D93" t="str">
            <v>Alternative Crisis Services-Enriched Services-FSP</v>
          </cell>
        </row>
        <row r="94">
          <cell r="D94" t="str">
            <v>Enriched Resident Services (Plan II)</v>
          </cell>
        </row>
        <row r="95">
          <cell r="D95" t="str">
            <v>Enriched Resident Services-EPSDT FFP Match (Plan II)</v>
          </cell>
        </row>
        <row r="96">
          <cell r="D96" t="str">
            <v>Alternative  Crisis Services -UCC EPSDT Match (PlanII)</v>
          </cell>
        </row>
        <row r="97">
          <cell r="D97" t="str">
            <v>Alternative  Crisis Services -UCC EPSDT  FFP Match (PlanII)</v>
          </cell>
        </row>
        <row r="98">
          <cell r="D98" t="str">
            <v>Alternative  Crisis Services -UCC Healthy Fam. FFP Match (PlanII)</v>
          </cell>
        </row>
        <row r="99">
          <cell r="A99">
            <v>32053</v>
          </cell>
          <cell r="D99" t="str">
            <v>Alternative Crisis Services-SD</v>
          </cell>
        </row>
        <row r="100">
          <cell r="A100">
            <v>32054</v>
          </cell>
          <cell r="D100" t="str">
            <v>Planning, Outreach, Engagement-O&amp;E</v>
          </cell>
        </row>
        <row r="101">
          <cell r="A101">
            <v>32055</v>
          </cell>
          <cell r="D101" t="str">
            <v>Administration-FSP</v>
          </cell>
        </row>
        <row r="102">
          <cell r="A102">
            <v>32056</v>
          </cell>
          <cell r="D102" t="str">
            <v>Administration-SD</v>
          </cell>
        </row>
        <row r="103">
          <cell r="D103" t="str">
            <v>One-time Cost non-FSP Cross Cutting (Plan II)</v>
          </cell>
        </row>
        <row r="105">
          <cell r="B105" t="str">
            <v xml:space="preserve">Other </v>
          </cell>
        </row>
        <row r="106">
          <cell r="A106">
            <v>32085</v>
          </cell>
          <cell r="C106" t="str">
            <v>American Indian Communty Center</v>
          </cell>
        </row>
        <row r="108">
          <cell r="B108" t="str">
            <v>CSS One-Time</v>
          </cell>
        </row>
        <row r="109">
          <cell r="A109">
            <v>32061</v>
          </cell>
          <cell r="D109" t="str">
            <v>Housing Trust Fund-FSP</v>
          </cell>
        </row>
        <row r="110">
          <cell r="A110">
            <v>32062</v>
          </cell>
          <cell r="D110" t="str">
            <v>Housing Trust Fund-SD</v>
          </cell>
        </row>
        <row r="111">
          <cell r="A111">
            <v>32063</v>
          </cell>
          <cell r="D111" t="str">
            <v>Training &amp; Workforce Development-FSP</v>
          </cell>
        </row>
        <row r="112">
          <cell r="A112">
            <v>32064</v>
          </cell>
          <cell r="D112" t="str">
            <v>Training &amp; Workforce Development-SD</v>
          </cell>
        </row>
        <row r="113">
          <cell r="A113">
            <v>32065</v>
          </cell>
          <cell r="D113" t="str">
            <v>Outreach &amp; Engagement-FSP</v>
          </cell>
        </row>
        <row r="114">
          <cell r="A114">
            <v>32066</v>
          </cell>
          <cell r="D114" t="str">
            <v>Outreach &amp; Engagement-O&amp;E</v>
          </cell>
        </row>
        <row r="115">
          <cell r="A115">
            <v>32067</v>
          </cell>
          <cell r="D115" t="str">
            <v>Planning &amp; Outcomes-FSP</v>
          </cell>
        </row>
        <row r="116">
          <cell r="A116">
            <v>32068</v>
          </cell>
          <cell r="D116" t="str">
            <v>Planning &amp; Outcomes-SD</v>
          </cell>
        </row>
        <row r="117">
          <cell r="A117">
            <v>32069</v>
          </cell>
          <cell r="D117" t="str">
            <v>Infrastructure-FSP</v>
          </cell>
        </row>
        <row r="118">
          <cell r="A118">
            <v>32084</v>
          </cell>
          <cell r="D118" t="str">
            <v>Infrastructure-Intergrated Behavioral Health Information System Project</v>
          </cell>
        </row>
        <row r="119">
          <cell r="A119">
            <v>32070</v>
          </cell>
          <cell r="D119" t="str">
            <v>Infrastructure-SD</v>
          </cell>
        </row>
        <row r="120">
          <cell r="A120">
            <v>32071</v>
          </cell>
          <cell r="D120" t="str">
            <v>Prudent Reserve-FSP</v>
          </cell>
        </row>
        <row r="121">
          <cell r="A121">
            <v>32072</v>
          </cell>
          <cell r="D121" t="str">
            <v>Prudent Reserve-SD</v>
          </cell>
        </row>
        <row r="122">
          <cell r="A122">
            <v>32073</v>
          </cell>
          <cell r="D122" t="str">
            <v>Start Up Costs (Staff &amp; AB 2034)</v>
          </cell>
        </row>
        <row r="123">
          <cell r="A123">
            <v>32074</v>
          </cell>
          <cell r="D123" t="str">
            <v>Directly Operated Clinics</v>
          </cell>
        </row>
        <row r="124">
          <cell r="A124">
            <v>32075</v>
          </cell>
          <cell r="D124" t="str">
            <v>Provider Clinics Infrastructure</v>
          </cell>
        </row>
        <row r="125">
          <cell r="A125">
            <v>32076</v>
          </cell>
          <cell r="D125" t="str">
            <v>Skid Row  Wellness Center</v>
          </cell>
        </row>
        <row r="126">
          <cell r="A126">
            <v>32077</v>
          </cell>
          <cell r="D126" t="str">
            <v>Urgent Care Centers</v>
          </cell>
        </row>
      </sheetData>
      <sheetData sheetId="2"/>
      <sheetData sheetId="3" refreshError="1">
        <row r="4">
          <cell r="A4">
            <v>32011</v>
          </cell>
          <cell r="B4">
            <v>48961.5</v>
          </cell>
          <cell r="C4">
            <v>59899.070222657203</v>
          </cell>
          <cell r="D4">
            <v>10937.570222657207</v>
          </cell>
          <cell r="E4">
            <v>0</v>
          </cell>
          <cell r="F4">
            <v>0</v>
          </cell>
          <cell r="G4">
            <v>526595.87912894459</v>
          </cell>
        </row>
        <row r="5">
          <cell r="A5">
            <v>32012</v>
          </cell>
          <cell r="B5">
            <v>0</v>
          </cell>
          <cell r="C5">
            <v>0</v>
          </cell>
          <cell r="D5">
            <v>0</v>
          </cell>
          <cell r="E5">
            <v>0</v>
          </cell>
          <cell r="F5">
            <v>0</v>
          </cell>
          <cell r="G5">
            <v>112198</v>
          </cell>
        </row>
        <row r="6">
          <cell r="A6">
            <v>32013</v>
          </cell>
          <cell r="B6">
            <v>271217</v>
          </cell>
          <cell r="C6">
            <v>331804.50207976508</v>
          </cell>
          <cell r="D6">
            <v>60587.502079765109</v>
          </cell>
          <cell r="E6">
            <v>0</v>
          </cell>
          <cell r="F6">
            <v>0</v>
          </cell>
          <cell r="G6">
            <v>276855</v>
          </cell>
        </row>
        <row r="7">
          <cell r="A7">
            <v>32015</v>
          </cell>
          <cell r="B7">
            <v>0</v>
          </cell>
          <cell r="C7">
            <v>0</v>
          </cell>
          <cell r="D7">
            <v>0</v>
          </cell>
          <cell r="E7">
            <v>0</v>
          </cell>
          <cell r="F7">
            <v>0</v>
          </cell>
          <cell r="G7">
            <v>28932</v>
          </cell>
        </row>
        <row r="8">
          <cell r="A8">
            <v>32014</v>
          </cell>
          <cell r="B8">
            <v>0</v>
          </cell>
          <cell r="C8">
            <v>0</v>
          </cell>
          <cell r="D8">
            <v>0</v>
          </cell>
          <cell r="E8">
            <v>0</v>
          </cell>
          <cell r="F8">
            <v>0</v>
          </cell>
          <cell r="G8">
            <v>0</v>
          </cell>
        </row>
        <row r="9">
          <cell r="A9">
            <v>32021</v>
          </cell>
          <cell r="B9">
            <v>0</v>
          </cell>
          <cell r="C9">
            <v>0</v>
          </cell>
          <cell r="D9">
            <v>0</v>
          </cell>
          <cell r="E9">
            <v>0</v>
          </cell>
          <cell r="F9">
            <v>0</v>
          </cell>
          <cell r="G9">
            <v>585557.24467824772</v>
          </cell>
        </row>
        <row r="10">
          <cell r="A10">
            <v>32022</v>
          </cell>
          <cell r="B10">
            <v>0</v>
          </cell>
          <cell r="C10">
            <v>0</v>
          </cell>
          <cell r="D10">
            <v>0</v>
          </cell>
          <cell r="E10">
            <v>0</v>
          </cell>
          <cell r="F10">
            <v>0</v>
          </cell>
          <cell r="G10">
            <v>0</v>
          </cell>
        </row>
        <row r="11">
          <cell r="A11">
            <v>32024</v>
          </cell>
          <cell r="B11">
            <v>0</v>
          </cell>
          <cell r="C11">
            <v>0</v>
          </cell>
          <cell r="D11">
            <v>0</v>
          </cell>
          <cell r="E11">
            <v>0</v>
          </cell>
          <cell r="F11">
            <v>0</v>
          </cell>
          <cell r="G11">
            <v>546504</v>
          </cell>
        </row>
        <row r="12">
          <cell r="A12">
            <v>32026</v>
          </cell>
          <cell r="B12">
            <v>0</v>
          </cell>
          <cell r="C12">
            <v>0</v>
          </cell>
          <cell r="D12">
            <v>0</v>
          </cell>
          <cell r="E12">
            <v>0</v>
          </cell>
          <cell r="F12">
            <v>0</v>
          </cell>
          <cell r="G12">
            <v>0</v>
          </cell>
        </row>
        <row r="13">
          <cell r="A13">
            <v>32031</v>
          </cell>
          <cell r="B13">
            <v>0</v>
          </cell>
          <cell r="C13">
            <v>0</v>
          </cell>
          <cell r="D13">
            <v>0</v>
          </cell>
          <cell r="E13">
            <v>1477448</v>
          </cell>
          <cell r="F13">
            <v>1477448</v>
          </cell>
          <cell r="G13">
            <v>5529832</v>
          </cell>
        </row>
        <row r="14">
          <cell r="A14">
            <v>32032</v>
          </cell>
          <cell r="B14">
            <v>0</v>
          </cell>
          <cell r="C14">
            <v>0</v>
          </cell>
          <cell r="D14">
            <v>0</v>
          </cell>
          <cell r="E14">
            <v>0</v>
          </cell>
          <cell r="F14">
            <v>0</v>
          </cell>
          <cell r="G14">
            <v>724965</v>
          </cell>
        </row>
        <row r="15">
          <cell r="A15">
            <v>32034</v>
          </cell>
          <cell r="B15">
            <v>0</v>
          </cell>
          <cell r="C15">
            <v>0</v>
          </cell>
          <cell r="D15">
            <v>0</v>
          </cell>
          <cell r="E15">
            <v>0</v>
          </cell>
          <cell r="F15">
            <v>0</v>
          </cell>
          <cell r="G15">
            <v>0</v>
          </cell>
        </row>
        <row r="16">
          <cell r="A16">
            <v>32036</v>
          </cell>
          <cell r="B16">
            <v>0</v>
          </cell>
          <cell r="C16">
            <v>0</v>
          </cell>
          <cell r="D16">
            <v>0</v>
          </cell>
          <cell r="E16">
            <v>0</v>
          </cell>
          <cell r="F16">
            <v>0</v>
          </cell>
          <cell r="G16">
            <v>1064820</v>
          </cell>
        </row>
        <row r="17">
          <cell r="A17">
            <v>32038</v>
          </cell>
          <cell r="B17">
            <v>0</v>
          </cell>
          <cell r="C17">
            <v>0</v>
          </cell>
          <cell r="D17">
            <v>0</v>
          </cell>
          <cell r="E17">
            <v>0</v>
          </cell>
          <cell r="F17">
            <v>0</v>
          </cell>
          <cell r="G17">
            <v>1226213</v>
          </cell>
        </row>
        <row r="18">
          <cell r="A18">
            <v>32041</v>
          </cell>
          <cell r="B18">
            <v>0</v>
          </cell>
          <cell r="C18">
            <v>0</v>
          </cell>
          <cell r="D18">
            <v>0</v>
          </cell>
          <cell r="E18">
            <v>0</v>
          </cell>
          <cell r="F18">
            <v>0</v>
          </cell>
          <cell r="G18">
            <v>0</v>
          </cell>
        </row>
        <row r="19">
          <cell r="A19">
            <v>32042</v>
          </cell>
          <cell r="B19">
            <v>0</v>
          </cell>
          <cell r="C19">
            <v>0</v>
          </cell>
          <cell r="D19">
            <v>0</v>
          </cell>
          <cell r="E19">
            <v>0</v>
          </cell>
          <cell r="F19">
            <v>0</v>
          </cell>
          <cell r="G19">
            <v>330000</v>
          </cell>
        </row>
        <row r="20">
          <cell r="A20">
            <v>32043</v>
          </cell>
          <cell r="B20">
            <v>0</v>
          </cell>
          <cell r="C20">
            <v>0</v>
          </cell>
          <cell r="D20">
            <v>0</v>
          </cell>
          <cell r="E20">
            <v>0</v>
          </cell>
          <cell r="F20">
            <v>0</v>
          </cell>
          <cell r="G20">
            <v>122163</v>
          </cell>
        </row>
        <row r="21">
          <cell r="A21">
            <v>32045</v>
          </cell>
          <cell r="B21">
            <v>0</v>
          </cell>
          <cell r="C21">
            <v>0</v>
          </cell>
          <cell r="D21">
            <v>0</v>
          </cell>
          <cell r="E21">
            <v>0</v>
          </cell>
          <cell r="F21">
            <v>0</v>
          </cell>
          <cell r="G21">
            <v>0</v>
          </cell>
        </row>
        <row r="22">
          <cell r="A22">
            <v>32047</v>
          </cell>
          <cell r="B22">
            <v>0</v>
          </cell>
          <cell r="C22">
            <v>0</v>
          </cell>
          <cell r="D22">
            <v>0</v>
          </cell>
          <cell r="E22">
            <v>0</v>
          </cell>
          <cell r="F22">
            <v>0</v>
          </cell>
          <cell r="G22">
            <v>198858</v>
          </cell>
        </row>
        <row r="23">
          <cell r="A23">
            <v>32051</v>
          </cell>
          <cell r="B23">
            <v>0</v>
          </cell>
          <cell r="C23">
            <v>0</v>
          </cell>
          <cell r="D23">
            <v>0</v>
          </cell>
          <cell r="E23">
            <v>0</v>
          </cell>
          <cell r="F23">
            <v>0</v>
          </cell>
          <cell r="G23">
            <v>4879407</v>
          </cell>
        </row>
        <row r="24">
          <cell r="A24">
            <v>32055</v>
          </cell>
          <cell r="B24">
            <v>0</v>
          </cell>
          <cell r="C24">
            <v>0</v>
          </cell>
          <cell r="D24">
            <v>0</v>
          </cell>
          <cell r="E24">
            <v>0</v>
          </cell>
          <cell r="F24">
            <v>0</v>
          </cell>
          <cell r="G24">
            <v>4505000</v>
          </cell>
        </row>
        <row r="25">
          <cell r="A25">
            <v>32078</v>
          </cell>
          <cell r="B25">
            <v>81740</v>
          </cell>
          <cell r="C25">
            <v>0</v>
          </cell>
          <cell r="D25">
            <v>18260</v>
          </cell>
          <cell r="E25">
            <v>734081</v>
          </cell>
          <cell r="F25">
            <v>734081</v>
          </cell>
          <cell r="G25">
            <v>1393555</v>
          </cell>
        </row>
        <row r="26">
          <cell r="A26">
            <v>32079</v>
          </cell>
          <cell r="B26">
            <v>81740</v>
          </cell>
          <cell r="C26">
            <v>0</v>
          </cell>
          <cell r="D26">
            <v>18260</v>
          </cell>
          <cell r="E26">
            <v>830554</v>
          </cell>
          <cell r="F26">
            <v>830554</v>
          </cell>
          <cell r="G26">
            <v>2775492</v>
          </cell>
        </row>
        <row r="27">
          <cell r="A27">
            <v>32054</v>
          </cell>
          <cell r="B27">
            <v>0</v>
          </cell>
          <cell r="C27">
            <v>0</v>
          </cell>
          <cell r="D27">
            <v>0</v>
          </cell>
          <cell r="E27">
            <v>0</v>
          </cell>
          <cell r="F27">
            <v>0</v>
          </cell>
          <cell r="G27">
            <v>3413600</v>
          </cell>
        </row>
        <row r="28">
          <cell r="A28">
            <v>32055</v>
          </cell>
          <cell r="B28">
            <v>0</v>
          </cell>
          <cell r="C28">
            <v>0</v>
          </cell>
          <cell r="D28">
            <v>0</v>
          </cell>
          <cell r="E28">
            <v>0</v>
          </cell>
          <cell r="F28">
            <v>0</v>
          </cell>
          <cell r="G28">
            <v>0</v>
          </cell>
        </row>
        <row r="29">
          <cell r="A29">
            <v>32080</v>
          </cell>
          <cell r="B29">
            <v>9860</v>
          </cell>
          <cell r="C29">
            <v>0</v>
          </cell>
          <cell r="D29">
            <v>2202.6376315145585</v>
          </cell>
          <cell r="E29">
            <v>241255</v>
          </cell>
          <cell r="F29">
            <v>241255</v>
          </cell>
          <cell r="G29">
            <v>-12063</v>
          </cell>
        </row>
        <row r="30">
          <cell r="A30">
            <v>32081</v>
          </cell>
          <cell r="B30">
            <v>0</v>
          </cell>
          <cell r="C30">
            <v>0</v>
          </cell>
          <cell r="D30">
            <v>0</v>
          </cell>
          <cell r="E30">
            <v>0</v>
          </cell>
          <cell r="F30">
            <v>0</v>
          </cell>
          <cell r="G30">
            <v>225339</v>
          </cell>
        </row>
        <row r="31">
          <cell r="A31">
            <v>32082</v>
          </cell>
          <cell r="B31">
            <v>0</v>
          </cell>
          <cell r="C31">
            <v>0</v>
          </cell>
          <cell r="D31">
            <v>0</v>
          </cell>
          <cell r="E31">
            <v>0</v>
          </cell>
          <cell r="F31">
            <v>0</v>
          </cell>
          <cell r="G31">
            <v>1008140</v>
          </cell>
        </row>
        <row r="32">
          <cell r="A32">
            <v>32083</v>
          </cell>
          <cell r="B32">
            <v>0</v>
          </cell>
          <cell r="C32">
            <v>0</v>
          </cell>
          <cell r="D32">
            <v>0</v>
          </cell>
          <cell r="E32">
            <v>0</v>
          </cell>
          <cell r="F32">
            <v>0</v>
          </cell>
          <cell r="G32">
            <v>0</v>
          </cell>
        </row>
        <row r="43">
          <cell r="A43">
            <v>32061</v>
          </cell>
          <cell r="B43">
            <v>259443</v>
          </cell>
          <cell r="G43">
            <v>259443</v>
          </cell>
        </row>
        <row r="44">
          <cell r="A44">
            <v>32063</v>
          </cell>
          <cell r="B44">
            <v>0</v>
          </cell>
          <cell r="G44">
            <v>0</v>
          </cell>
        </row>
        <row r="45">
          <cell r="A45">
            <v>32065</v>
          </cell>
          <cell r="B45">
            <v>484531</v>
          </cell>
          <cell r="C45">
            <v>32065</v>
          </cell>
          <cell r="D45">
            <v>-484531</v>
          </cell>
          <cell r="G45">
            <v>0</v>
          </cell>
        </row>
        <row r="46">
          <cell r="A46">
            <v>32067</v>
          </cell>
          <cell r="B46">
            <v>484531</v>
          </cell>
          <cell r="C46">
            <v>32067</v>
          </cell>
          <cell r="D46">
            <v>-186413</v>
          </cell>
          <cell r="G46">
            <v>298118</v>
          </cell>
        </row>
        <row r="47">
          <cell r="A47">
            <v>32069</v>
          </cell>
          <cell r="B47">
            <v>852667</v>
          </cell>
          <cell r="C47">
            <v>32069</v>
          </cell>
          <cell r="D47">
            <v>-852667</v>
          </cell>
          <cell r="G47">
            <v>0</v>
          </cell>
        </row>
        <row r="48">
          <cell r="A48">
            <v>32073</v>
          </cell>
          <cell r="B48">
            <v>727000</v>
          </cell>
          <cell r="C48">
            <v>32073</v>
          </cell>
          <cell r="D48">
            <v>-254000</v>
          </cell>
          <cell r="G48">
            <v>473000</v>
          </cell>
        </row>
        <row r="49">
          <cell r="A49">
            <v>32074</v>
          </cell>
          <cell r="B49">
            <v>2333000</v>
          </cell>
          <cell r="C49">
            <v>32074</v>
          </cell>
          <cell r="D49">
            <v>-2333333</v>
          </cell>
          <cell r="G49">
            <v>0</v>
          </cell>
        </row>
        <row r="50">
          <cell r="A50">
            <v>32075</v>
          </cell>
          <cell r="B50">
            <v>1333333</v>
          </cell>
          <cell r="C50">
            <v>32075</v>
          </cell>
          <cell r="D50">
            <v>-1333333</v>
          </cell>
          <cell r="G50">
            <v>0</v>
          </cell>
        </row>
        <row r="51">
          <cell r="A51">
            <v>32076</v>
          </cell>
          <cell r="B51">
            <v>1000000</v>
          </cell>
          <cell r="C51">
            <v>32076</v>
          </cell>
          <cell r="D51">
            <v>-1000000</v>
          </cell>
          <cell r="G51">
            <v>0</v>
          </cell>
        </row>
        <row r="52">
          <cell r="A52">
            <v>32077</v>
          </cell>
          <cell r="B52">
            <v>414640</v>
          </cell>
          <cell r="C52">
            <v>32077</v>
          </cell>
          <cell r="D52">
            <v>-414640</v>
          </cell>
          <cell r="G52">
            <v>0</v>
          </cell>
        </row>
      </sheetData>
      <sheetData sheetId="4"/>
      <sheetData sheetId="5" refreshError="1">
        <row r="5">
          <cell r="A5">
            <v>32011</v>
          </cell>
          <cell r="G5">
            <v>3974534</v>
          </cell>
          <cell r="I5">
            <v>32011</v>
          </cell>
          <cell r="J5">
            <v>826474</v>
          </cell>
          <cell r="K5">
            <v>1011101</v>
          </cell>
          <cell r="L5">
            <v>184627</v>
          </cell>
          <cell r="M5">
            <v>0</v>
          </cell>
          <cell r="N5">
            <v>0</v>
          </cell>
          <cell r="O5">
            <v>14179</v>
          </cell>
        </row>
        <row r="6">
          <cell r="A6">
            <v>32012</v>
          </cell>
          <cell r="G6">
            <v>20651</v>
          </cell>
          <cell r="I6">
            <v>32012</v>
          </cell>
          <cell r="J6">
            <v>0</v>
          </cell>
          <cell r="K6">
            <v>0</v>
          </cell>
          <cell r="L6">
            <v>0</v>
          </cell>
          <cell r="M6">
            <v>0</v>
          </cell>
          <cell r="N6">
            <v>0</v>
          </cell>
          <cell r="O6">
            <v>5204</v>
          </cell>
        </row>
        <row r="7">
          <cell r="A7">
            <v>32013</v>
          </cell>
          <cell r="G7">
            <v>9988</v>
          </cell>
          <cell r="I7">
            <v>32013</v>
          </cell>
          <cell r="J7">
            <v>0</v>
          </cell>
          <cell r="K7">
            <v>0</v>
          </cell>
          <cell r="L7">
            <v>0</v>
          </cell>
          <cell r="M7">
            <v>0</v>
          </cell>
          <cell r="N7">
            <v>0</v>
          </cell>
          <cell r="O7">
            <v>0</v>
          </cell>
        </row>
        <row r="8">
          <cell r="A8">
            <v>32015</v>
          </cell>
          <cell r="I8">
            <v>32015</v>
          </cell>
          <cell r="J8">
            <v>0</v>
          </cell>
          <cell r="K8">
            <v>0</v>
          </cell>
          <cell r="L8">
            <v>0</v>
          </cell>
          <cell r="M8">
            <v>0</v>
          </cell>
          <cell r="N8">
            <v>0</v>
          </cell>
          <cell r="O8">
            <v>0</v>
          </cell>
        </row>
        <row r="9">
          <cell r="A9">
            <v>32014</v>
          </cell>
          <cell r="G9">
            <v>5325</v>
          </cell>
          <cell r="I9">
            <v>32014</v>
          </cell>
        </row>
        <row r="10">
          <cell r="A10">
            <v>32021</v>
          </cell>
          <cell r="G10">
            <v>94777</v>
          </cell>
          <cell r="I10">
            <v>32021</v>
          </cell>
          <cell r="J10">
            <v>251760</v>
          </cell>
          <cell r="K10">
            <v>308000</v>
          </cell>
          <cell r="L10">
            <v>56240</v>
          </cell>
          <cell r="M10">
            <v>133000</v>
          </cell>
          <cell r="N10">
            <v>133000</v>
          </cell>
          <cell r="O10">
            <v>40436</v>
          </cell>
        </row>
        <row r="11">
          <cell r="A11">
            <v>32022</v>
          </cell>
          <cell r="I11">
            <v>32022</v>
          </cell>
        </row>
        <row r="12">
          <cell r="A12">
            <v>32024</v>
          </cell>
          <cell r="G12">
            <v>106221</v>
          </cell>
          <cell r="I12">
            <v>32024</v>
          </cell>
        </row>
        <row r="13">
          <cell r="A13">
            <v>32026</v>
          </cell>
          <cell r="I13">
            <v>32026</v>
          </cell>
        </row>
        <row r="14">
          <cell r="A14">
            <v>32031</v>
          </cell>
          <cell r="G14">
            <v>353690</v>
          </cell>
          <cell r="I14">
            <v>32031</v>
          </cell>
          <cell r="M14">
            <v>1946452</v>
          </cell>
          <cell r="N14">
            <v>1946452</v>
          </cell>
          <cell r="O14">
            <v>652455</v>
          </cell>
        </row>
        <row r="15">
          <cell r="A15">
            <v>32032</v>
          </cell>
          <cell r="E15">
            <v>2258556</v>
          </cell>
          <cell r="F15">
            <v>2258556</v>
          </cell>
          <cell r="G15">
            <v>6823688</v>
          </cell>
          <cell r="I15">
            <v>32032</v>
          </cell>
        </row>
        <row r="16">
          <cell r="A16">
            <v>32034</v>
          </cell>
          <cell r="I16">
            <v>32034</v>
          </cell>
        </row>
        <row r="17">
          <cell r="A17">
            <v>32036</v>
          </cell>
          <cell r="G17">
            <v>240321</v>
          </cell>
          <cell r="I17">
            <v>32036</v>
          </cell>
        </row>
        <row r="18">
          <cell r="A18">
            <v>32038</v>
          </cell>
          <cell r="G18">
            <v>240338</v>
          </cell>
          <cell r="I18">
            <v>32038</v>
          </cell>
        </row>
        <row r="19">
          <cell r="A19">
            <v>32041</v>
          </cell>
          <cell r="I19">
            <v>32041</v>
          </cell>
          <cell r="M19">
            <v>12000</v>
          </cell>
          <cell r="N19">
            <v>12000</v>
          </cell>
          <cell r="O19">
            <v>22584</v>
          </cell>
        </row>
        <row r="20">
          <cell r="A20">
            <v>32042</v>
          </cell>
          <cell r="I20">
            <v>32042</v>
          </cell>
        </row>
        <row r="21">
          <cell r="A21">
            <v>32043</v>
          </cell>
          <cell r="I21">
            <v>32043</v>
          </cell>
          <cell r="M21">
            <v>1280138</v>
          </cell>
          <cell r="N21">
            <v>1280138</v>
          </cell>
          <cell r="O21">
            <v>1204348</v>
          </cell>
        </row>
        <row r="22">
          <cell r="A22">
            <v>32045</v>
          </cell>
          <cell r="I22">
            <v>32045</v>
          </cell>
        </row>
        <row r="23">
          <cell r="A23">
            <v>32047</v>
          </cell>
          <cell r="I23">
            <v>32047</v>
          </cell>
        </row>
        <row r="24">
          <cell r="A24">
            <v>32051</v>
          </cell>
          <cell r="G24">
            <v>1044257</v>
          </cell>
          <cell r="I24">
            <v>32051</v>
          </cell>
        </row>
        <row r="26">
          <cell r="A26">
            <v>32078</v>
          </cell>
          <cell r="G26">
            <v>460862</v>
          </cell>
          <cell r="I26">
            <v>32078</v>
          </cell>
          <cell r="O26">
            <v>2504</v>
          </cell>
        </row>
        <row r="27">
          <cell r="A27">
            <v>32079</v>
          </cell>
          <cell r="G27">
            <v>884057</v>
          </cell>
          <cell r="I27">
            <v>32079</v>
          </cell>
          <cell r="O27">
            <v>666525</v>
          </cell>
        </row>
        <row r="28">
          <cell r="A28">
            <v>32054</v>
          </cell>
          <cell r="G28">
            <v>565914</v>
          </cell>
          <cell r="I28">
            <v>32054</v>
          </cell>
          <cell r="M28">
            <v>120000</v>
          </cell>
          <cell r="N28">
            <v>120000</v>
          </cell>
          <cell r="O28">
            <v>1240850</v>
          </cell>
        </row>
        <row r="29">
          <cell r="A29">
            <v>32055</v>
          </cell>
          <cell r="G29">
            <v>937234</v>
          </cell>
          <cell r="I29">
            <v>32055</v>
          </cell>
        </row>
        <row r="30">
          <cell r="A30">
            <v>32080</v>
          </cell>
          <cell r="G30">
            <v>-12109</v>
          </cell>
          <cell r="I30">
            <v>32080</v>
          </cell>
        </row>
        <row r="31">
          <cell r="A31">
            <v>32081</v>
          </cell>
          <cell r="G31">
            <v>47371</v>
          </cell>
          <cell r="I31">
            <v>32081</v>
          </cell>
        </row>
        <row r="32">
          <cell r="A32">
            <v>32082</v>
          </cell>
          <cell r="G32">
            <v>226300</v>
          </cell>
          <cell r="I32">
            <v>32082</v>
          </cell>
        </row>
        <row r="33">
          <cell r="A33">
            <v>32083</v>
          </cell>
          <cell r="I33">
            <v>32083</v>
          </cell>
        </row>
        <row r="34">
          <cell r="A34">
            <v>32061</v>
          </cell>
          <cell r="G34">
            <v>42701</v>
          </cell>
          <cell r="I34">
            <v>32061</v>
          </cell>
          <cell r="O34">
            <v>0</v>
          </cell>
        </row>
        <row r="35">
          <cell r="A35">
            <v>32084</v>
          </cell>
          <cell r="G35">
            <v>799169</v>
          </cell>
          <cell r="I35">
            <v>32084</v>
          </cell>
          <cell r="O35">
            <v>0</v>
          </cell>
        </row>
      </sheetData>
      <sheetData sheetId="6" refreshError="1">
        <row r="2">
          <cell r="C2">
            <v>833000</v>
          </cell>
          <cell r="E2">
            <v>974806</v>
          </cell>
          <cell r="G2">
            <v>6525194</v>
          </cell>
        </row>
        <row r="3">
          <cell r="C3" t="str">
            <v>EPSDT</v>
          </cell>
          <cell r="E3" t="str">
            <v>EPSDT FFP</v>
          </cell>
          <cell r="G3" t="str">
            <v>FFP</v>
          </cell>
        </row>
        <row r="4">
          <cell r="A4">
            <v>20553</v>
          </cell>
          <cell r="B4" t="str">
            <v>mlk</v>
          </cell>
          <cell r="C4">
            <v>151304</v>
          </cell>
          <cell r="D4">
            <v>225723.32842615776</v>
          </cell>
          <cell r="E4">
            <v>186610.5</v>
          </cell>
          <cell r="F4">
            <v>263344.8858589083</v>
          </cell>
          <cell r="G4">
            <v>1865843</v>
          </cell>
          <cell r="H4">
            <v>1815900.4054111054</v>
          </cell>
        </row>
        <row r="5">
          <cell r="A5">
            <v>20552</v>
          </cell>
          <cell r="B5" t="str">
            <v>lac usc</v>
          </cell>
          <cell r="C5">
            <v>188484</v>
          </cell>
          <cell r="D5">
            <v>281190.42348567065</v>
          </cell>
          <cell r="E5">
            <v>233280</v>
          </cell>
          <cell r="F5">
            <v>329204.92133704224</v>
          </cell>
          <cell r="G5">
            <v>1723649</v>
          </cell>
          <cell r="H5">
            <v>1677512.4798208885</v>
          </cell>
        </row>
        <row r="6">
          <cell r="A6">
            <v>20555</v>
          </cell>
          <cell r="B6" t="str">
            <v>olive view</v>
          </cell>
          <cell r="C6">
            <v>133999</v>
          </cell>
          <cell r="D6">
            <v>199906.8120193565</v>
          </cell>
          <cell r="E6">
            <v>165988</v>
          </cell>
          <cell r="F6">
            <v>234242.39747467838</v>
          </cell>
          <cell r="G6">
            <v>1275511</v>
          </cell>
          <cell r="H6">
            <v>1241369.6875923239</v>
          </cell>
        </row>
        <row r="7">
          <cell r="A7">
            <v>20554</v>
          </cell>
          <cell r="B7" t="str">
            <v>harbor ucla</v>
          </cell>
          <cell r="C7">
            <v>84579</v>
          </cell>
          <cell r="D7">
            <v>126179.43606881508</v>
          </cell>
          <cell r="E7">
            <v>104885</v>
          </cell>
          <cell r="F7">
            <v>148013.79532937103</v>
          </cell>
          <cell r="G7">
            <v>1839653</v>
          </cell>
          <cell r="H7">
            <v>1790411.427175682</v>
          </cell>
        </row>
      </sheetData>
      <sheetData sheetId="7"/>
      <sheetData sheetId="8"/>
      <sheetData sheetId="9"/>
      <sheetData sheetId="10" refreshError="1"/>
      <sheetData sheetId="11"/>
      <sheetData sheetId="12"/>
      <sheetData sheetId="13">
        <row r="4">
          <cell r="A4">
            <v>32011</v>
          </cell>
        </row>
      </sheetData>
      <sheetData sheetId="14"/>
      <sheetData sheetId="15"/>
      <sheetData sheetId="16"/>
      <sheetData sheetId="17"/>
      <sheetData sheetId="18"/>
      <sheetData sheetId="19"/>
      <sheetData sheetId="20"/>
      <sheetData sheetId="21"/>
      <sheetData sheetId="22"/>
      <sheetData sheetId="23"/>
      <sheetData sheetId="24">
        <row r="2">
          <cell r="A2" t="str">
            <v xml:space="preserve">PREXP   </v>
          </cell>
        </row>
      </sheetData>
      <sheetData sheetId="25">
        <row r="4">
          <cell r="A4" t="str">
            <v xml:space="preserve">CNTR    </v>
          </cell>
        </row>
      </sheetData>
      <sheetData sheetId="26">
        <row r="5">
          <cell r="A5" t="str">
            <v xml:space="preserve">PREXP   </v>
          </cell>
        </row>
      </sheetData>
      <sheetData sheetId="27"/>
      <sheetData sheetId="28"/>
      <sheetData sheetId="29"/>
      <sheetData sheetId="30"/>
      <sheetData sheetId="31"/>
      <sheetData sheetId="32"/>
      <sheetData sheetId="33"/>
      <sheetData sheetId="34"/>
      <sheetData sheetId="35"/>
      <sheetData sheetId="36">
        <row r="5">
          <cell r="I5" t="str">
            <v xml:space="preserve">20R </v>
          </cell>
        </row>
      </sheetData>
      <sheetData sheetId="37">
        <row r="4">
          <cell r="A4" t="str">
            <v xml:space="preserve">PREXP   </v>
          </cell>
        </row>
      </sheetData>
      <sheetData sheetId="38"/>
      <sheetData sheetId="39"/>
      <sheetData sheetId="40"/>
      <sheetData sheetId="41">
        <row r="4">
          <cell r="A4">
            <v>32011</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BINDERCAONEWFORMAT"/>
      <sheetName val="Sheet1"/>
      <sheetName val="403PERM"/>
      <sheetName val="PERMANENT (2)"/>
      <sheetName val="NEW-WALKTHRU"/>
      <sheetName val="REVCAOPRO03-04-new"/>
      <sheetName val="REVCAOPRO03-04-new (2)"/>
      <sheetName val="Perm403"/>
      <sheetName val="Walkthru"/>
      <sheetName val="Detail-SA 01- 29- 09"/>
      <sheetName val="Perm403 "/>
      <sheetName val="Walkthru "/>
      <sheetName val="MHSA-SUMMARY"/>
      <sheetName val="Fin Sum 09-10"/>
      <sheetName val="Detail-ALPHA"/>
      <sheetName val="MHSA-CHILDREN"/>
      <sheetName val="MHSA-TAY"/>
      <sheetName val="MHSA-ADULT"/>
      <sheetName val="MHSA-OLDER ADULT"/>
      <sheetName val="MHSA-CROSS CUTTING"/>
      <sheetName val="PEI Plan"/>
      <sheetName val="IT Plan"/>
      <sheetName val="Data"/>
      <sheetName val="WORKINGPAPER"/>
      <sheetName val="BACKUPFORNEWFORMAT"/>
      <sheetName val="COMPARISONNEWFORMAT"/>
      <sheetName val="DROPDOWN LIST"/>
      <sheetName val="DOC"/>
      <sheetName val="FINAL DETAIL"/>
      <sheetName val="dropd"/>
      <sheetName val="SEB PT"/>
      <sheetName val="SEB raw"/>
      <sheetName val="86100 IGT"/>
      <sheetName val="57800"/>
      <sheetName val="86100"/>
      <sheetName val="86101"/>
      <sheetName val="86102"/>
      <sheetName val="86103"/>
      <sheetName val="86104"/>
      <sheetName val="86105"/>
      <sheetName val="86106"/>
      <sheetName val="86107"/>
      <sheetName val="86110"/>
      <sheetName val="86109"/>
      <sheetName val="HFH"/>
      <sheetName val="83606"/>
      <sheetName val="83607"/>
      <sheetName val="83608"/>
      <sheetName val="83612"/>
      <sheetName val="83613"/>
      <sheetName val="J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C1" t="str">
            <v>COUNTY OF LOS ANGELES</v>
          </cell>
          <cell r="L1" t="str">
            <v>`</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cell r="BY2">
            <v>77</v>
          </cell>
          <cell r="BZ2">
            <v>78</v>
          </cell>
          <cell r="CA2">
            <v>79</v>
          </cell>
          <cell r="CB2">
            <v>80</v>
          </cell>
          <cell r="CC2">
            <v>81</v>
          </cell>
          <cell r="CD2">
            <v>82</v>
          </cell>
          <cell r="CE2">
            <v>83</v>
          </cell>
          <cell r="CF2">
            <v>84</v>
          </cell>
          <cell r="CG2">
            <v>85</v>
          </cell>
          <cell r="CH2">
            <v>86</v>
          </cell>
          <cell r="CI2">
            <v>87</v>
          </cell>
          <cell r="CJ2">
            <v>88</v>
          </cell>
          <cell r="CK2">
            <v>89</v>
          </cell>
          <cell r="CL2">
            <v>90</v>
          </cell>
          <cell r="CM2">
            <v>91</v>
          </cell>
          <cell r="CN2">
            <v>92</v>
          </cell>
          <cell r="CO2">
            <v>93</v>
          </cell>
          <cell r="CP2">
            <v>94</v>
          </cell>
          <cell r="CQ2">
            <v>95</v>
          </cell>
          <cell r="CR2">
            <v>96</v>
          </cell>
        </row>
        <row r="3">
          <cell r="C3" t="str">
            <v>DEPARTMENT OF MENTAL HEALTH</v>
          </cell>
          <cell r="BP3" t="str">
            <v>Hide</v>
          </cell>
          <cell r="BQ3" t="str">
            <v>Hide</v>
          </cell>
          <cell r="BR3" t="str">
            <v>Hide</v>
          </cell>
          <cell r="BS3" t="str">
            <v>Hide</v>
          </cell>
          <cell r="BT3" t="str">
            <v>Hide</v>
          </cell>
          <cell r="BU3" t="str">
            <v>Hide</v>
          </cell>
          <cell r="BV3" t="str">
            <v>Hide</v>
          </cell>
          <cell r="BW3" t="str">
            <v>Hide</v>
          </cell>
          <cell r="BX3" t="str">
            <v>Hide</v>
          </cell>
          <cell r="BY3" t="str">
            <v>Hide</v>
          </cell>
          <cell r="BZ3" t="str">
            <v>Hide</v>
          </cell>
          <cell r="CA3" t="str">
            <v>Hide</v>
          </cell>
          <cell r="CB3" t="str">
            <v>Hide</v>
          </cell>
          <cell r="CC3" t="str">
            <v>Hide</v>
          </cell>
          <cell r="CD3" t="str">
            <v>Hide</v>
          </cell>
          <cell r="CE3" t="str">
            <v>Hide</v>
          </cell>
          <cell r="CF3" t="str">
            <v>Hide</v>
          </cell>
          <cell r="CG3" t="str">
            <v>Hide</v>
          </cell>
          <cell r="CH3" t="str">
            <v>Hide</v>
          </cell>
          <cell r="CQ3" t="str">
            <v>Hide</v>
          </cell>
        </row>
        <row r="4">
          <cell r="C4" t="str">
            <v>BUDGET &amp; FINANCIAL REPORTING DIVISION</v>
          </cell>
        </row>
        <row r="5">
          <cell r="C5" t="str">
            <v xml:space="preserve">FISCAL YEAR 2009/2010 BUDGET REQUEST -  SUPERCESSION &amp; RENEWAL </v>
          </cell>
          <cell r="M5" t="str">
            <v xml:space="preserve">B Y      F U N D I N G     S O U R C E </v>
          </cell>
        </row>
        <row r="6">
          <cell r="N6" t="str">
            <v>1A</v>
          </cell>
          <cell r="O6" t="str">
            <v>1B</v>
          </cell>
          <cell r="P6" t="str">
            <v>1C</v>
          </cell>
          <cell r="Q6">
            <v>1</v>
          </cell>
          <cell r="R6">
            <v>1</v>
          </cell>
          <cell r="S6">
            <v>2</v>
          </cell>
          <cell r="T6">
            <v>3</v>
          </cell>
          <cell r="U6">
            <v>4</v>
          </cell>
          <cell r="V6">
            <v>5</v>
          </cell>
          <cell r="W6">
            <v>6</v>
          </cell>
          <cell r="X6">
            <v>7</v>
          </cell>
          <cell r="Y6">
            <v>8</v>
          </cell>
          <cell r="Z6">
            <v>9</v>
          </cell>
          <cell r="AA6">
            <v>10</v>
          </cell>
          <cell r="AB6">
            <v>11</v>
          </cell>
          <cell r="AC6">
            <v>12</v>
          </cell>
          <cell r="AD6">
            <v>13</v>
          </cell>
          <cell r="AE6">
            <v>14</v>
          </cell>
          <cell r="AF6">
            <v>15</v>
          </cell>
          <cell r="AG6">
            <v>16</v>
          </cell>
          <cell r="AH6">
            <v>17</v>
          </cell>
          <cell r="AI6">
            <v>18</v>
          </cell>
          <cell r="AJ6">
            <v>19</v>
          </cell>
          <cell r="AK6">
            <v>20</v>
          </cell>
          <cell r="AL6">
            <v>21</v>
          </cell>
          <cell r="AM6">
            <v>22</v>
          </cell>
          <cell r="AN6">
            <v>23</v>
          </cell>
          <cell r="AO6">
            <v>24</v>
          </cell>
          <cell r="AP6">
            <v>25</v>
          </cell>
          <cell r="AQ6">
            <v>26</v>
          </cell>
          <cell r="AR6">
            <v>27</v>
          </cell>
          <cell r="AS6">
            <v>28</v>
          </cell>
          <cell r="AT6">
            <v>29</v>
          </cell>
          <cell r="AU6">
            <v>30</v>
          </cell>
          <cell r="AV6">
            <v>31</v>
          </cell>
          <cell r="AW6">
            <v>32</v>
          </cell>
          <cell r="AX6">
            <v>33</v>
          </cell>
          <cell r="AY6">
            <v>34</v>
          </cell>
          <cell r="AZ6">
            <v>35</v>
          </cell>
          <cell r="BA6">
            <v>36</v>
          </cell>
          <cell r="BB6">
            <v>37</v>
          </cell>
          <cell r="BC6">
            <v>38</v>
          </cell>
          <cell r="BD6">
            <v>39</v>
          </cell>
          <cell r="BE6">
            <v>40</v>
          </cell>
          <cell r="BF6">
            <v>40</v>
          </cell>
          <cell r="BG6">
            <v>41</v>
          </cell>
          <cell r="BH6">
            <v>42</v>
          </cell>
          <cell r="BI6">
            <v>43</v>
          </cell>
          <cell r="BJ6">
            <v>44</v>
          </cell>
          <cell r="BK6">
            <v>45</v>
          </cell>
          <cell r="BL6">
            <v>46</v>
          </cell>
          <cell r="BM6">
            <v>47</v>
          </cell>
          <cell r="BN6">
            <v>48</v>
          </cell>
          <cell r="BO6">
            <v>49</v>
          </cell>
          <cell r="CI6">
            <v>50</v>
          </cell>
          <cell r="CJ6">
            <v>51</v>
          </cell>
          <cell r="CK6">
            <v>52</v>
          </cell>
          <cell r="CL6">
            <v>53</v>
          </cell>
          <cell r="CM6">
            <v>54</v>
          </cell>
          <cell r="CN6">
            <v>55</v>
          </cell>
          <cell r="CO6">
            <v>56</v>
          </cell>
          <cell r="CP6">
            <v>57</v>
          </cell>
          <cell r="CQ6">
            <v>59</v>
          </cell>
          <cell r="CR6">
            <v>59</v>
          </cell>
        </row>
        <row r="7">
          <cell r="A7" t="str">
            <v>UNIT</v>
          </cell>
          <cell r="B7" t="str">
            <v xml:space="preserve">DEPUTY </v>
          </cell>
          <cell r="C7" t="str">
            <v>SERVICE</v>
          </cell>
          <cell r="D7" t="str">
            <v>UNIT</v>
          </cell>
          <cell r="E7" t="str">
            <v>SUPV.</v>
          </cell>
          <cell r="G7" t="str">
            <v>Fin</v>
          </cell>
          <cell r="H7" t="str">
            <v>Prov.</v>
          </cell>
          <cell r="I7" t="str">
            <v>Provider</v>
          </cell>
          <cell r="J7" t="str">
            <v>Supv.</v>
          </cell>
          <cell r="K7" t="str">
            <v>Supv.</v>
          </cell>
          <cell r="L7" t="str">
            <v>Program</v>
          </cell>
          <cell r="M7" t="str">
            <v>Contract</v>
          </cell>
          <cell r="N7" t="str">
            <v>FEE FOR</v>
          </cell>
          <cell r="O7" t="str">
            <v>REGULAR</v>
          </cell>
          <cell r="T7" t="str">
            <v>Transitional</v>
          </cell>
          <cell r="U7" t="str">
            <v>IMD</v>
          </cell>
          <cell r="V7" t="str">
            <v>OTHER</v>
          </cell>
          <cell r="W7" t="str">
            <v>DCFS</v>
          </cell>
          <cell r="X7" t="str">
            <v>DCFS</v>
          </cell>
          <cell r="Y7" t="str">
            <v>DCFS</v>
          </cell>
          <cell r="Z7" t="str">
            <v xml:space="preserve">DCFS </v>
          </cell>
          <cell r="AA7" t="str">
            <v>DCFS</v>
          </cell>
          <cell r="AB7" t="str">
            <v>DPSS</v>
          </cell>
          <cell r="AC7" t="str">
            <v>DPSS</v>
          </cell>
          <cell r="AD7" t="str">
            <v>DPSS</v>
          </cell>
          <cell r="AE7" t="str">
            <v>DPSS</v>
          </cell>
          <cell r="AF7" t="str">
            <v>DHS</v>
          </cell>
          <cell r="AG7" t="str">
            <v>DHS</v>
          </cell>
          <cell r="AH7" t="str">
            <v>DCFS</v>
          </cell>
          <cell r="AI7" t="str">
            <v>PROBATION</v>
          </cell>
          <cell r="AJ7" t="str">
            <v>DHS/ADPA</v>
          </cell>
          <cell r="AN7" t="str">
            <v>SHERIFF</v>
          </cell>
          <cell r="AO7" t="str">
            <v>PATH</v>
          </cell>
          <cell r="AP7" t="str">
            <v>AB2994</v>
          </cell>
          <cell r="AQ7" t="str">
            <v>AB2034</v>
          </cell>
          <cell r="AR7" t="str">
            <v>SAMHSA</v>
          </cell>
          <cell r="AS7" t="str">
            <v>SAMHSA</v>
          </cell>
          <cell r="AT7" t="str">
            <v xml:space="preserve">SAMHSA </v>
          </cell>
          <cell r="AU7" t="str">
            <v>STATE</v>
          </cell>
          <cell r="AY7" t="str">
            <v>GROSS</v>
          </cell>
          <cell r="AZ7" t="str">
            <v>GROSS DCFS</v>
          </cell>
          <cell r="BA7" t="str">
            <v xml:space="preserve">GROSS </v>
          </cell>
          <cell r="BB7" t="str">
            <v>GROSS</v>
          </cell>
          <cell r="BC7" t="str">
            <v>GROSS</v>
          </cell>
          <cell r="BD7" t="str">
            <v>GROSS</v>
          </cell>
          <cell r="BF7" t="str">
            <v>GROSS</v>
          </cell>
          <cell r="BG7" t="str">
            <v>GROSS</v>
          </cell>
          <cell r="BH7" t="str">
            <v>CO-OCCURING</v>
          </cell>
          <cell r="BI7" t="str">
            <v>GROSS</v>
          </cell>
          <cell r="BJ7" t="str">
            <v>EPSDT &amp;</v>
          </cell>
          <cell r="BK7" t="str">
            <v>GROSS</v>
          </cell>
          <cell r="BL7" t="str">
            <v>GROSS</v>
          </cell>
          <cell r="BM7" t="str">
            <v>GROSS</v>
          </cell>
          <cell r="BN7" t="str">
            <v>GROSS</v>
          </cell>
          <cell r="BO7" t="str">
            <v>GROSS</v>
          </cell>
          <cell r="BP7" t="str">
            <v xml:space="preserve">MHSA-CSS </v>
          </cell>
          <cell r="BX7" t="str">
            <v>TOTAL</v>
          </cell>
          <cell r="CC7" t="str">
            <v>TOTAL</v>
          </cell>
          <cell r="CF7" t="str">
            <v>IT PLAN</v>
          </cell>
          <cell r="CQ7" t="str">
            <v>TOTAL</v>
          </cell>
          <cell r="CR7" t="str">
            <v>BUDGET</v>
          </cell>
        </row>
        <row r="8">
          <cell r="A8" t="str">
            <v>CODE</v>
          </cell>
          <cell r="B8" t="str">
            <v>DIRECTOR</v>
          </cell>
          <cell r="C8" t="str">
            <v>AREA</v>
          </cell>
          <cell r="D8" t="str">
            <v>CODE</v>
          </cell>
          <cell r="E8" t="str">
            <v>DISTRICT</v>
          </cell>
          <cell r="F8" t="str">
            <v>ORGANIZATION NAME</v>
          </cell>
          <cell r="G8" t="str">
            <v>Exh</v>
          </cell>
          <cell r="H8" t="str">
            <v>No.</v>
          </cell>
          <cell r="I8" t="str">
            <v>Name</v>
          </cell>
          <cell r="J8" t="str">
            <v>Dist.</v>
          </cell>
          <cell r="K8" t="str">
            <v>Area</v>
          </cell>
          <cell r="L8" t="str">
            <v>Name</v>
          </cell>
          <cell r="M8" t="str">
            <v>No.</v>
          </cell>
          <cell r="N8" t="str">
            <v>SERVICE</v>
          </cell>
          <cell r="O8" t="str">
            <v>CGF</v>
          </cell>
          <cell r="P8" t="str">
            <v>CGF</v>
          </cell>
          <cell r="Q8" t="str">
            <v>SB90</v>
          </cell>
          <cell r="R8" t="str">
            <v>AB 3632</v>
          </cell>
          <cell r="T8" t="str">
            <v>Residential</v>
          </cell>
          <cell r="U8" t="str">
            <v>BEDS &amp; COLA</v>
          </cell>
          <cell r="V8" t="str">
            <v>CGF</v>
          </cell>
          <cell r="W8" t="str">
            <v xml:space="preserve">Family </v>
          </cell>
          <cell r="X8" t="str">
            <v>AB3632</v>
          </cell>
          <cell r="Y8" t="str">
            <v>STAR</v>
          </cell>
          <cell r="Z8" t="str">
            <v>Multi-Disciplinary</v>
          </cell>
          <cell r="AA8" t="str">
            <v>Multi-Disciplinary</v>
          </cell>
          <cell r="AB8" t="str">
            <v>CALWORKS</v>
          </cell>
          <cell r="AC8" t="str">
            <v>CALWORKS</v>
          </cell>
          <cell r="AD8" t="str">
            <v>CalWORKS</v>
          </cell>
          <cell r="AE8" t="str">
            <v>GROW</v>
          </cell>
          <cell r="AF8" t="str">
            <v>LAMP</v>
          </cell>
          <cell r="AG8" t="str">
            <v xml:space="preserve">Social </v>
          </cell>
          <cell r="AH8" t="str">
            <v>Hillview</v>
          </cell>
          <cell r="AI8" t="str">
            <v>Schiff</v>
          </cell>
          <cell r="AJ8" t="str">
            <v xml:space="preserve">Dual </v>
          </cell>
          <cell r="AL8" t="str">
            <v>DCFS</v>
          </cell>
          <cell r="AM8" t="str">
            <v>OAPP</v>
          </cell>
          <cell r="AN8" t="str">
            <v>DEPT.</v>
          </cell>
          <cell r="AO8" t="str">
            <v>MCKINNEY</v>
          </cell>
          <cell r="AQ8" t="str">
            <v>OTHER</v>
          </cell>
          <cell r="AR8" t="str">
            <v>AB3015</v>
          </cell>
          <cell r="AS8" t="str">
            <v>CHILD</v>
          </cell>
          <cell r="AT8" t="str">
            <v>TARGET</v>
          </cell>
          <cell r="AU8" t="str">
            <v>HIV</v>
          </cell>
          <cell r="AV8" t="str">
            <v>MHSA</v>
          </cell>
          <cell r="AY8" t="str">
            <v>MAA</v>
          </cell>
          <cell r="AZ8" t="str">
            <v>STOP 70% &amp;</v>
          </cell>
          <cell r="BA8" t="str">
            <v>HEALTHY</v>
          </cell>
          <cell r="BB8" t="str">
            <v>NON-EPSDT</v>
          </cell>
          <cell r="BC8" t="str">
            <v>NON-EPSDT</v>
          </cell>
          <cell r="BD8" t="str">
            <v>NON-EPSDT</v>
          </cell>
          <cell r="BE8" t="str">
            <v>EPSDT</v>
          </cell>
          <cell r="BF8" t="str">
            <v>EPSDT</v>
          </cell>
          <cell r="BG8" t="str">
            <v>EPSDT</v>
          </cell>
          <cell r="BH8" t="str">
            <v>DISORDERS</v>
          </cell>
          <cell r="BI8" t="str">
            <v>NON EPSDT</v>
          </cell>
          <cell r="BJ8" t="str">
            <v>NON-EPSDT</v>
          </cell>
          <cell r="BK8" t="str">
            <v>EPSDT FOR</v>
          </cell>
          <cell r="BL8" t="str">
            <v>EPSDT FOR</v>
          </cell>
          <cell r="BM8" t="str">
            <v xml:space="preserve">EPSDT </v>
          </cell>
          <cell r="BN8" t="str">
            <v>EPSDT</v>
          </cell>
          <cell r="BO8" t="str">
            <v>ESPDT</v>
          </cell>
          <cell r="BP8" t="str">
            <v>ON-GOING</v>
          </cell>
          <cell r="BW8" t="str">
            <v>AB2034</v>
          </cell>
          <cell r="BX8" t="str">
            <v>MHSA-CSS</v>
          </cell>
          <cell r="BY8" t="str">
            <v>PEI PLAN</v>
          </cell>
          <cell r="CC8" t="str">
            <v>MHSA-CSS</v>
          </cell>
          <cell r="CH8" t="str">
            <v>Total</v>
          </cell>
          <cell r="CL8" t="str">
            <v xml:space="preserve">      MHSA</v>
          </cell>
          <cell r="CQ8" t="str">
            <v>AMOUNT</v>
          </cell>
          <cell r="CR8" t="str">
            <v>AMOUNT</v>
          </cell>
        </row>
        <row r="9">
          <cell r="G9" t="str">
            <v xml:space="preserve">No. </v>
          </cell>
          <cell r="P9" t="str">
            <v>SHARE OF</v>
          </cell>
          <cell r="Q9" t="str">
            <v>BASELINE</v>
          </cell>
          <cell r="R9" t="str">
            <v xml:space="preserve">State </v>
          </cell>
          <cell r="S9" t="str">
            <v>PES</v>
          </cell>
          <cell r="T9" t="str">
            <v>Program</v>
          </cell>
          <cell r="U9" t="str">
            <v>NCC</v>
          </cell>
          <cell r="W9" t="str">
            <v>Preservation</v>
          </cell>
          <cell r="X9" t="str">
            <v>Family</v>
          </cell>
          <cell r="Y9" t="str">
            <v>VIEW</v>
          </cell>
          <cell r="Z9" t="str">
            <v>Assess Team</v>
          </cell>
          <cell r="AA9" t="str">
            <v>Assess Team</v>
          </cell>
          <cell r="AB9" t="str">
            <v>MH</v>
          </cell>
          <cell r="AC9" t="str">
            <v>HOMELESS</v>
          </cell>
          <cell r="AD9" t="str">
            <v>Demonstration</v>
          </cell>
          <cell r="AG9" t="str">
            <v>Model</v>
          </cell>
          <cell r="AH9" t="str">
            <v>Transitional</v>
          </cell>
          <cell r="AI9" t="str">
            <v>Cardenas</v>
          </cell>
          <cell r="AJ9" t="str">
            <v>Diagnosis</v>
          </cell>
          <cell r="AK9" t="str">
            <v>DCFS</v>
          </cell>
          <cell r="AL9" t="str">
            <v>MEDICAL</v>
          </cell>
          <cell r="AN9" t="str">
            <v>DSO</v>
          </cell>
          <cell r="AQ9" t="str">
            <v>SERVICES</v>
          </cell>
          <cell r="AS9" t="str">
            <v>MH</v>
          </cell>
          <cell r="AT9" t="str">
            <v>CAPACITY</v>
          </cell>
          <cell r="AU9" t="str">
            <v>AIDS***</v>
          </cell>
          <cell r="AV9" t="str">
            <v>PLAN -PLAN</v>
          </cell>
          <cell r="AW9" t="str">
            <v>IDEA</v>
          </cell>
          <cell r="AX9" t="str">
            <v>SB90</v>
          </cell>
          <cell r="AY9" t="str">
            <v>MEDI-CAL</v>
          </cell>
          <cell r="AZ9" t="str">
            <v>DMH-CGF 30%</v>
          </cell>
          <cell r="BA9" t="str">
            <v>FAMILY</v>
          </cell>
          <cell r="BB9" t="str">
            <v>MEDI-CAL</v>
          </cell>
          <cell r="BC9" t="str">
            <v>MEDI-CAL</v>
          </cell>
          <cell r="BD9" t="str">
            <v>MEDI-CAL</v>
          </cell>
          <cell r="BE9" t="str">
            <v>MIOCR (PROB)</v>
          </cell>
          <cell r="BF9" t="str">
            <v>FFT</v>
          </cell>
          <cell r="BG9" t="str">
            <v>MEDI-CAL</v>
          </cell>
          <cell r="BH9" t="str">
            <v>PROBATION</v>
          </cell>
          <cell r="BI9" t="str">
            <v>MEDI-CAL</v>
          </cell>
          <cell r="BJ9" t="str">
            <v>TRI-CITY</v>
          </cell>
          <cell r="BK9" t="str">
            <v>FFS STATE</v>
          </cell>
          <cell r="BL9" t="str">
            <v>SPECIALIZED</v>
          </cell>
          <cell r="BM9" t="str">
            <v>KATIE A.</v>
          </cell>
          <cell r="BN9" t="str">
            <v>WRAPAROUND 3</v>
          </cell>
          <cell r="BO9" t="str">
            <v>MEDI-CAL</v>
          </cell>
          <cell r="BP9" t="str">
            <v>GROSS</v>
          </cell>
          <cell r="BQ9" t="str">
            <v>GROSS</v>
          </cell>
          <cell r="BR9" t="str">
            <v>GROSS</v>
          </cell>
          <cell r="BU9" t="str">
            <v>BACKFILLED FOR</v>
          </cell>
          <cell r="BV9" t="str">
            <v>BACKFILLED M/C</v>
          </cell>
          <cell r="BW9" t="str">
            <v xml:space="preserve">OTHER </v>
          </cell>
          <cell r="BX9" t="str">
            <v>ON-GOING</v>
          </cell>
          <cell r="BY9" t="str">
            <v>GROSS</v>
          </cell>
          <cell r="BZ9" t="str">
            <v>GROSS</v>
          </cell>
          <cell r="CC9" t="str">
            <v>PEI Plan</v>
          </cell>
          <cell r="CD9" t="str">
            <v>GROSS</v>
          </cell>
          <cell r="CE9" t="str">
            <v>GROSS</v>
          </cell>
          <cell r="CH9" t="str">
            <v>IT PLAN</v>
          </cell>
          <cell r="CK9" t="str">
            <v>HEALTHY</v>
          </cell>
          <cell r="CQ9" t="str">
            <v>MHSA</v>
          </cell>
        </row>
        <row r="10">
          <cell r="F10">
            <v>858673900</v>
          </cell>
          <cell r="P10" t="str">
            <v>COST</v>
          </cell>
          <cell r="Q10" t="str">
            <v>CGF FUNDED</v>
          </cell>
          <cell r="R10" t="str">
            <v>Allocation</v>
          </cell>
          <cell r="S10" t="str">
            <v>NCC</v>
          </cell>
          <cell r="T10" t="str">
            <v>Indigent-NCC</v>
          </cell>
          <cell r="X10" t="str">
            <v>Preserv</v>
          </cell>
          <cell r="Z10" t="str">
            <v>(MAT)</v>
          </cell>
          <cell r="AA10" t="str">
            <v>(MAT) CW Katie A</v>
          </cell>
          <cell r="AB10" t="str">
            <v>SERVICES</v>
          </cell>
          <cell r="AD10" t="str">
            <v>Project</v>
          </cell>
          <cell r="AH10" t="str">
            <v>Indep Living</v>
          </cell>
          <cell r="AJ10" t="str">
            <v>(BHS)</v>
          </cell>
          <cell r="AK10" t="str">
            <v>THP</v>
          </cell>
          <cell r="AL10" t="str">
            <v>HUB</v>
          </cell>
          <cell r="AN10" t="str">
            <v>MIOCR III</v>
          </cell>
          <cell r="AS10" t="str">
            <v>INITIATIVE</v>
          </cell>
          <cell r="AT10" t="str">
            <v>EXPANSION</v>
          </cell>
          <cell r="BB10" t="str">
            <v>PES-NCC</v>
          </cell>
          <cell r="BC10" t="str">
            <v>TRP</v>
          </cell>
          <cell r="BD10" t="str">
            <v>MIOCR (SHERIFF)</v>
          </cell>
          <cell r="BE10" t="str">
            <v>MATCH</v>
          </cell>
          <cell r="BF10" t="str">
            <v>(PROB)</v>
          </cell>
          <cell r="BG10" t="str">
            <v>MIOCR (PROB)</v>
          </cell>
          <cell r="BH10" t="str">
            <v>DEPARTMENT</v>
          </cell>
          <cell r="BJ10" t="str">
            <v>MEDI-CAL*</v>
          </cell>
          <cell r="BK10" t="str">
            <v>ALLOCATION</v>
          </cell>
          <cell r="BL10" t="str">
            <v>FOSTER CARE 2</v>
          </cell>
          <cell r="BM10" t="str">
            <v xml:space="preserve">SPEC. FOSTER </v>
          </cell>
          <cell r="BP10" t="str">
            <v xml:space="preserve"> EPSDT</v>
          </cell>
          <cell r="BQ10" t="str">
            <v>NON-EPSDT</v>
          </cell>
          <cell r="BR10" t="str">
            <v>HEALTHY FAMILY</v>
          </cell>
          <cell r="BS10" t="str">
            <v>FLEX</v>
          </cell>
          <cell r="BT10" t="str">
            <v>MHSA</v>
          </cell>
          <cell r="BU10" t="str">
            <v>AB2034</v>
          </cell>
          <cell r="BV10" t="str">
            <v>AB2034</v>
          </cell>
          <cell r="BW10" t="str">
            <v>SERVICES</v>
          </cell>
          <cell r="BY10" t="str">
            <v xml:space="preserve"> EPSDT</v>
          </cell>
          <cell r="BZ10" t="str">
            <v>NON-EPSDT</v>
          </cell>
          <cell r="CA10" t="str">
            <v>FLEX</v>
          </cell>
          <cell r="CB10" t="str">
            <v>MHSA</v>
          </cell>
          <cell r="CD10" t="str">
            <v xml:space="preserve"> EPSDT</v>
          </cell>
          <cell r="CE10" t="str">
            <v>NON-EPSDT</v>
          </cell>
          <cell r="CF10" t="str">
            <v>FLEX</v>
          </cell>
          <cell r="CG10" t="str">
            <v>MHSA</v>
          </cell>
          <cell r="CI10" t="str">
            <v xml:space="preserve"> EPSDT</v>
          </cell>
          <cell r="CJ10" t="str">
            <v>NON-EPSDT</v>
          </cell>
          <cell r="CK10" t="str">
            <v>FAMILIES</v>
          </cell>
          <cell r="CL10" t="str">
            <v>FLEX</v>
          </cell>
          <cell r="CM10" t="str">
            <v>MHSA</v>
          </cell>
          <cell r="CN10" t="str">
            <v>PEI PLAN</v>
          </cell>
          <cell r="CO10" t="str">
            <v>IT PLAN</v>
          </cell>
          <cell r="CQ10" t="str">
            <v>COL. (BU-CB)</v>
          </cell>
          <cell r="CR10" t="str">
            <v>(1 Thru 56)</v>
          </cell>
        </row>
        <row r="11">
          <cell r="A11">
            <v>18616</v>
          </cell>
          <cell r="B11" t="str">
            <v>O. Celis</v>
          </cell>
          <cell r="C11" t="str">
            <v>7 &amp; 8</v>
          </cell>
          <cell r="D11">
            <v>18616</v>
          </cell>
          <cell r="E11">
            <v>5</v>
          </cell>
          <cell r="F11" t="str">
            <v>AURORA CHARTER OAK, LLC</v>
          </cell>
          <cell r="N11">
            <v>0</v>
          </cell>
          <cell r="O11">
            <v>1175300</v>
          </cell>
          <cell r="P11">
            <v>0</v>
          </cell>
          <cell r="Q11">
            <v>0</v>
          </cell>
          <cell r="R11">
            <v>0</v>
          </cell>
          <cell r="S11">
            <v>0</v>
          </cell>
          <cell r="T11">
            <v>0</v>
          </cell>
          <cell r="U11">
            <v>0</v>
          </cell>
          <cell r="V11">
            <v>1744800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1744800</v>
          </cell>
        </row>
        <row r="12">
          <cell r="A12">
            <v>18617</v>
          </cell>
          <cell r="B12" t="str">
            <v>R. Kay</v>
          </cell>
          <cell r="C12">
            <v>3</v>
          </cell>
          <cell r="D12">
            <v>18617</v>
          </cell>
          <cell r="E12">
            <v>1</v>
          </cell>
          <cell r="F12" t="str">
            <v>TRI-CITY MENTAL HEALTH CENTER</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3974300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3974300</v>
          </cell>
        </row>
        <row r="13">
          <cell r="A13">
            <v>18618</v>
          </cell>
          <cell r="B13" t="str">
            <v>J. Allen</v>
          </cell>
          <cell r="C13" t="str">
            <v>1,2 &amp; 5</v>
          </cell>
          <cell r="D13">
            <v>18618</v>
          </cell>
          <cell r="E13">
            <v>4</v>
          </cell>
          <cell r="F13" t="str">
            <v>PACIFIC ASIAN COUNSELING SERVICES (FORMELY WRAP)</v>
          </cell>
          <cell r="N13">
            <v>11145</v>
          </cell>
          <cell r="O13">
            <v>340618</v>
          </cell>
          <cell r="P13">
            <v>0</v>
          </cell>
          <cell r="Q13">
            <v>0</v>
          </cell>
          <cell r="R13">
            <v>0</v>
          </cell>
          <cell r="S13">
            <v>0</v>
          </cell>
          <cell r="T13">
            <v>0</v>
          </cell>
          <cell r="U13">
            <v>0</v>
          </cell>
          <cell r="V13">
            <v>31100</v>
          </cell>
          <cell r="W13">
            <v>0</v>
          </cell>
          <cell r="X13">
            <v>0</v>
          </cell>
          <cell r="Y13">
            <v>0</v>
          </cell>
          <cell r="Z13">
            <v>0</v>
          </cell>
          <cell r="AA13">
            <v>0</v>
          </cell>
          <cell r="AB13">
            <v>350000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31900</v>
          </cell>
          <cell r="BB13">
            <v>0</v>
          </cell>
          <cell r="BC13">
            <v>0</v>
          </cell>
          <cell r="BD13">
            <v>0</v>
          </cell>
          <cell r="BE13">
            <v>0</v>
          </cell>
          <cell r="BF13">
            <v>0</v>
          </cell>
          <cell r="BG13">
            <v>0</v>
          </cell>
          <cell r="BH13">
            <v>0</v>
          </cell>
          <cell r="BI13">
            <v>512300</v>
          </cell>
          <cell r="BJ13">
            <v>0</v>
          </cell>
          <cell r="BK13">
            <v>0</v>
          </cell>
          <cell r="BL13">
            <v>0</v>
          </cell>
          <cell r="BM13">
            <v>0</v>
          </cell>
          <cell r="BN13">
            <v>0</v>
          </cell>
          <cell r="BO13">
            <v>1096000</v>
          </cell>
          <cell r="BP13">
            <v>0</v>
          </cell>
          <cell r="BQ13">
            <v>0</v>
          </cell>
          <cell r="BR13">
            <v>0</v>
          </cell>
          <cell r="BS13">
            <v>0</v>
          </cell>
          <cell r="BT13">
            <v>68900</v>
          </cell>
          <cell r="BU13">
            <v>0</v>
          </cell>
          <cell r="BV13">
            <v>0</v>
          </cell>
          <cell r="BW13">
            <v>0</v>
          </cell>
          <cell r="BX13">
            <v>68900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68900</v>
          </cell>
          <cell r="CN13">
            <v>0</v>
          </cell>
          <cell r="CO13">
            <v>0</v>
          </cell>
          <cell r="CP13">
            <v>0</v>
          </cell>
          <cell r="CQ13">
            <v>68900</v>
          </cell>
          <cell r="CR13">
            <v>2090200</v>
          </cell>
        </row>
        <row r="14">
          <cell r="A14">
            <v>18626</v>
          </cell>
          <cell r="B14" t="str">
            <v>O. Celis</v>
          </cell>
          <cell r="C14">
            <v>6</v>
          </cell>
          <cell r="D14">
            <v>18626</v>
          </cell>
          <cell r="E14">
            <v>2</v>
          </cell>
          <cell r="F14" t="str">
            <v>SOUTH CENTRAL HEALTH &amp; REHAB PROGRAM (SCHARP)</v>
          </cell>
          <cell r="N14">
            <v>11531</v>
          </cell>
          <cell r="O14">
            <v>1071040</v>
          </cell>
          <cell r="P14">
            <v>0</v>
          </cell>
          <cell r="Q14">
            <v>0</v>
          </cell>
          <cell r="R14">
            <v>0</v>
          </cell>
          <cell r="S14">
            <v>0</v>
          </cell>
          <cell r="T14">
            <v>0</v>
          </cell>
          <cell r="U14">
            <v>0</v>
          </cell>
          <cell r="V14">
            <v>539100</v>
          </cell>
          <cell r="W14">
            <v>0</v>
          </cell>
          <cell r="X14">
            <v>0</v>
          </cell>
          <cell r="Y14">
            <v>0</v>
          </cell>
          <cell r="Z14">
            <v>54400</v>
          </cell>
          <cell r="AA14">
            <v>0</v>
          </cell>
          <cell r="AB14">
            <v>665000</v>
          </cell>
          <cell r="AC14">
            <v>0</v>
          </cell>
          <cell r="AD14">
            <v>0</v>
          </cell>
          <cell r="AE14">
            <v>0</v>
          </cell>
          <cell r="AF14">
            <v>0</v>
          </cell>
          <cell r="AG14">
            <v>0</v>
          </cell>
          <cell r="AH14">
            <v>0</v>
          </cell>
          <cell r="AI14">
            <v>0</v>
          </cell>
          <cell r="AJ14">
            <v>0</v>
          </cell>
          <cell r="AK14">
            <v>0</v>
          </cell>
          <cell r="AL14">
            <v>0</v>
          </cell>
          <cell r="AM14">
            <v>0</v>
          </cell>
          <cell r="AN14">
            <v>0</v>
          </cell>
          <cell r="AO14">
            <v>40000</v>
          </cell>
          <cell r="AP14">
            <v>0</v>
          </cell>
          <cell r="AQ14">
            <v>0</v>
          </cell>
          <cell r="AR14">
            <v>0</v>
          </cell>
          <cell r="AS14">
            <v>0</v>
          </cell>
          <cell r="AT14">
            <v>0</v>
          </cell>
          <cell r="AU14">
            <v>0</v>
          </cell>
          <cell r="AV14">
            <v>0</v>
          </cell>
          <cell r="AW14">
            <v>0</v>
          </cell>
          <cell r="AX14">
            <v>0</v>
          </cell>
          <cell r="AY14">
            <v>0</v>
          </cell>
          <cell r="AZ14">
            <v>10000</v>
          </cell>
          <cell r="BA14">
            <v>43400</v>
          </cell>
          <cell r="BB14">
            <v>0</v>
          </cell>
          <cell r="BC14">
            <v>0</v>
          </cell>
          <cell r="BD14">
            <v>0</v>
          </cell>
          <cell r="BE14">
            <v>0</v>
          </cell>
          <cell r="BF14">
            <v>0</v>
          </cell>
          <cell r="BG14">
            <v>0</v>
          </cell>
          <cell r="BH14">
            <v>0</v>
          </cell>
          <cell r="BI14">
            <v>289300</v>
          </cell>
          <cell r="BJ14">
            <v>0</v>
          </cell>
          <cell r="BK14">
            <v>0</v>
          </cell>
          <cell r="BL14">
            <v>0</v>
          </cell>
          <cell r="BM14">
            <v>0</v>
          </cell>
          <cell r="BN14">
            <v>144000</v>
          </cell>
          <cell r="BO14">
            <v>1588100</v>
          </cell>
          <cell r="BP14">
            <v>0</v>
          </cell>
          <cell r="BQ14">
            <v>2108700</v>
          </cell>
          <cell r="BR14">
            <v>0</v>
          </cell>
          <cell r="BS14">
            <v>606200</v>
          </cell>
          <cell r="BT14">
            <v>492700</v>
          </cell>
          <cell r="BU14">
            <v>0</v>
          </cell>
          <cell r="BV14">
            <v>0</v>
          </cell>
          <cell r="BW14">
            <v>0</v>
          </cell>
          <cell r="BX14">
            <v>3207600</v>
          </cell>
          <cell r="BY14">
            <v>0</v>
          </cell>
          <cell r="BZ14">
            <v>0</v>
          </cell>
          <cell r="CA14">
            <v>0</v>
          </cell>
          <cell r="CB14">
            <v>0</v>
          </cell>
          <cell r="CC14">
            <v>0</v>
          </cell>
          <cell r="CD14">
            <v>0</v>
          </cell>
          <cell r="CE14">
            <v>0</v>
          </cell>
          <cell r="CF14">
            <v>0</v>
          </cell>
          <cell r="CG14">
            <v>0</v>
          </cell>
          <cell r="CH14">
            <v>0</v>
          </cell>
          <cell r="CI14">
            <v>0</v>
          </cell>
          <cell r="CJ14">
            <v>2108700</v>
          </cell>
          <cell r="CK14">
            <v>0</v>
          </cell>
          <cell r="CL14">
            <v>606200</v>
          </cell>
          <cell r="CM14">
            <v>492700</v>
          </cell>
          <cell r="CN14">
            <v>0</v>
          </cell>
          <cell r="CO14">
            <v>0</v>
          </cell>
          <cell r="CP14">
            <v>0</v>
          </cell>
          <cell r="CQ14">
            <v>3207600</v>
          </cell>
          <cell r="CR14">
            <v>6580900</v>
          </cell>
        </row>
        <row r="15">
          <cell r="A15">
            <v>18629</v>
          </cell>
          <cell r="B15" t="str">
            <v>T. Beliz</v>
          </cell>
          <cell r="C15" t="str">
            <v>1,2 &amp; 5</v>
          </cell>
          <cell r="D15">
            <v>18629</v>
          </cell>
          <cell r="E15">
            <v>2</v>
          </cell>
          <cell r="F15" t="str">
            <v xml:space="preserve">EXODUS RECOVERY, INC. </v>
          </cell>
          <cell r="N15">
            <v>499635</v>
          </cell>
          <cell r="O15">
            <v>159951</v>
          </cell>
          <cell r="P15">
            <v>0</v>
          </cell>
          <cell r="Q15">
            <v>0</v>
          </cell>
          <cell r="R15">
            <v>0</v>
          </cell>
          <cell r="S15">
            <v>0</v>
          </cell>
          <cell r="T15">
            <v>0</v>
          </cell>
          <cell r="U15">
            <v>0</v>
          </cell>
          <cell r="V15">
            <v>87400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1081300</v>
          </cell>
          <cell r="BJ15">
            <v>0</v>
          </cell>
          <cell r="BK15">
            <v>0</v>
          </cell>
          <cell r="BL15">
            <v>0</v>
          </cell>
          <cell r="BM15">
            <v>0</v>
          </cell>
          <cell r="BN15">
            <v>0</v>
          </cell>
          <cell r="BO15">
            <v>11000</v>
          </cell>
          <cell r="BP15">
            <v>108400</v>
          </cell>
          <cell r="BQ15">
            <v>3566800</v>
          </cell>
          <cell r="BR15">
            <v>0</v>
          </cell>
          <cell r="BS15">
            <v>836400</v>
          </cell>
          <cell r="BT15">
            <v>2604100</v>
          </cell>
          <cell r="BU15">
            <v>0</v>
          </cell>
          <cell r="BV15">
            <v>0</v>
          </cell>
          <cell r="BW15">
            <v>0</v>
          </cell>
          <cell r="BX15">
            <v>7115700</v>
          </cell>
          <cell r="BY15">
            <v>0</v>
          </cell>
          <cell r="BZ15">
            <v>0</v>
          </cell>
          <cell r="CA15">
            <v>0</v>
          </cell>
          <cell r="CB15">
            <v>0</v>
          </cell>
          <cell r="CC15">
            <v>0</v>
          </cell>
          <cell r="CD15">
            <v>0</v>
          </cell>
          <cell r="CE15">
            <v>0</v>
          </cell>
          <cell r="CF15">
            <v>0</v>
          </cell>
          <cell r="CG15">
            <v>0</v>
          </cell>
          <cell r="CH15">
            <v>0</v>
          </cell>
          <cell r="CI15">
            <v>108400</v>
          </cell>
          <cell r="CJ15">
            <v>3566800</v>
          </cell>
          <cell r="CK15">
            <v>0</v>
          </cell>
          <cell r="CL15">
            <v>836400</v>
          </cell>
          <cell r="CM15">
            <v>2604100</v>
          </cell>
          <cell r="CN15">
            <v>0</v>
          </cell>
          <cell r="CO15">
            <v>0</v>
          </cell>
          <cell r="CP15">
            <v>0</v>
          </cell>
          <cell r="CQ15">
            <v>7115700</v>
          </cell>
          <cell r="CR15">
            <v>8295400</v>
          </cell>
        </row>
        <row r="16">
          <cell r="A16">
            <v>18631</v>
          </cell>
          <cell r="B16" t="str">
            <v>O. Celis</v>
          </cell>
          <cell r="C16">
            <v>3</v>
          </cell>
          <cell r="D16">
            <v>18631</v>
          </cell>
          <cell r="E16">
            <v>4</v>
          </cell>
          <cell r="F16" t="str">
            <v>STAR VIEW ADOLESCENT CENTER, INC. (PHF)</v>
          </cell>
          <cell r="N16">
            <v>0</v>
          </cell>
          <cell r="O16">
            <v>7734</v>
          </cell>
          <cell r="P16">
            <v>0</v>
          </cell>
          <cell r="Q16">
            <v>0</v>
          </cell>
          <cell r="R16">
            <v>193000</v>
          </cell>
          <cell r="S16">
            <v>0</v>
          </cell>
          <cell r="T16">
            <v>0</v>
          </cell>
          <cell r="U16">
            <v>0</v>
          </cell>
          <cell r="V16">
            <v>115600</v>
          </cell>
          <cell r="W16">
            <v>0</v>
          </cell>
          <cell r="X16">
            <v>0</v>
          </cell>
          <cell r="Y16">
            <v>642000</v>
          </cell>
          <cell r="Z16">
            <v>58300</v>
          </cell>
          <cell r="AA16">
            <v>0</v>
          </cell>
          <cell r="AB16">
            <v>0</v>
          </cell>
          <cell r="AC16">
            <v>0</v>
          </cell>
          <cell r="AD16">
            <v>0</v>
          </cell>
          <cell r="AE16">
            <v>0</v>
          </cell>
          <cell r="AF16">
            <v>0</v>
          </cell>
          <cell r="AG16">
            <v>0</v>
          </cell>
          <cell r="AH16">
            <v>0</v>
          </cell>
          <cell r="AI16">
            <v>75000</v>
          </cell>
          <cell r="AJ16">
            <v>0</v>
          </cell>
          <cell r="AK16">
            <v>0</v>
          </cell>
          <cell r="AL16">
            <v>0</v>
          </cell>
          <cell r="AM16">
            <v>0</v>
          </cell>
          <cell r="AN16">
            <v>0</v>
          </cell>
          <cell r="AO16">
            <v>0</v>
          </cell>
          <cell r="AP16">
            <v>0</v>
          </cell>
          <cell r="AQ16">
            <v>0</v>
          </cell>
          <cell r="AR16">
            <v>40000</v>
          </cell>
          <cell r="AS16">
            <v>0</v>
          </cell>
          <cell r="AT16">
            <v>0</v>
          </cell>
          <cell r="AU16">
            <v>0</v>
          </cell>
          <cell r="AV16">
            <v>0</v>
          </cell>
          <cell r="AW16">
            <v>0</v>
          </cell>
          <cell r="AX16">
            <v>207200</v>
          </cell>
          <cell r="AY16">
            <v>0</v>
          </cell>
          <cell r="AZ16">
            <v>43600</v>
          </cell>
          <cell r="BA16">
            <v>0</v>
          </cell>
          <cell r="BB16">
            <v>0</v>
          </cell>
          <cell r="BC16">
            <v>0</v>
          </cell>
          <cell r="BD16">
            <v>0</v>
          </cell>
          <cell r="BE16">
            <v>0</v>
          </cell>
          <cell r="BF16">
            <v>427842</v>
          </cell>
          <cell r="BG16">
            <v>0</v>
          </cell>
          <cell r="BH16">
            <v>50000</v>
          </cell>
          <cell r="BI16">
            <v>40000</v>
          </cell>
          <cell r="BJ16">
            <v>0</v>
          </cell>
          <cell r="BK16">
            <v>0</v>
          </cell>
          <cell r="BL16">
            <v>1785000</v>
          </cell>
          <cell r="BM16">
            <v>100000</v>
          </cell>
          <cell r="BN16">
            <v>0</v>
          </cell>
          <cell r="BO16">
            <v>18434500</v>
          </cell>
          <cell r="BP16">
            <v>2604000</v>
          </cell>
          <cell r="BQ16">
            <v>336000</v>
          </cell>
          <cell r="BR16">
            <v>0</v>
          </cell>
          <cell r="BS16">
            <v>537100</v>
          </cell>
          <cell r="BT16">
            <v>1124400</v>
          </cell>
          <cell r="BU16">
            <v>0</v>
          </cell>
          <cell r="BV16">
            <v>0</v>
          </cell>
          <cell r="BW16">
            <v>0</v>
          </cell>
          <cell r="BX16">
            <v>4601500</v>
          </cell>
          <cell r="BY16">
            <v>0</v>
          </cell>
          <cell r="BZ16">
            <v>0</v>
          </cell>
          <cell r="CA16">
            <v>0</v>
          </cell>
          <cell r="CB16">
            <v>0</v>
          </cell>
          <cell r="CC16">
            <v>0</v>
          </cell>
          <cell r="CD16">
            <v>0</v>
          </cell>
          <cell r="CE16">
            <v>0</v>
          </cell>
          <cell r="CF16">
            <v>0</v>
          </cell>
          <cell r="CG16">
            <v>0</v>
          </cell>
          <cell r="CH16">
            <v>0</v>
          </cell>
          <cell r="CI16">
            <v>2604000</v>
          </cell>
          <cell r="CJ16">
            <v>336000</v>
          </cell>
          <cell r="CK16">
            <v>0</v>
          </cell>
          <cell r="CL16">
            <v>537100</v>
          </cell>
          <cell r="CM16">
            <v>1124400</v>
          </cell>
          <cell r="CN16">
            <v>0</v>
          </cell>
          <cell r="CO16">
            <v>0</v>
          </cell>
          <cell r="CP16">
            <v>0</v>
          </cell>
          <cell r="CQ16">
            <v>4601500</v>
          </cell>
          <cell r="CR16">
            <v>26813542</v>
          </cell>
        </row>
        <row r="17">
          <cell r="A17">
            <v>18637</v>
          </cell>
          <cell r="B17" t="str">
            <v>O. Celis</v>
          </cell>
          <cell r="C17" t="str">
            <v>7 &amp; 8</v>
          </cell>
          <cell r="D17">
            <v>18637</v>
          </cell>
          <cell r="E17">
            <v>4</v>
          </cell>
          <cell r="F17" t="str">
            <v>PROVIDENCE COMMUNITY SERVICES, LLC. (FORMELY ASPEN)</v>
          </cell>
          <cell r="N17">
            <v>0</v>
          </cell>
          <cell r="O17">
            <v>86749</v>
          </cell>
          <cell r="P17">
            <v>2101</v>
          </cell>
          <cell r="Q17">
            <v>0</v>
          </cell>
          <cell r="R17">
            <v>146700</v>
          </cell>
          <cell r="S17">
            <v>0</v>
          </cell>
          <cell r="T17">
            <v>0</v>
          </cell>
          <cell r="U17">
            <v>0</v>
          </cell>
          <cell r="V17">
            <v>0</v>
          </cell>
          <cell r="W17">
            <v>21000</v>
          </cell>
          <cell r="X17">
            <v>0</v>
          </cell>
          <cell r="Y17">
            <v>0</v>
          </cell>
          <cell r="Z17">
            <v>0</v>
          </cell>
          <cell r="AA17">
            <v>50160</v>
          </cell>
          <cell r="AB17">
            <v>0</v>
          </cell>
          <cell r="AC17">
            <v>0</v>
          </cell>
          <cell r="AD17">
            <v>0</v>
          </cell>
          <cell r="AE17">
            <v>0</v>
          </cell>
          <cell r="AF17">
            <v>0</v>
          </cell>
          <cell r="AG17">
            <v>0</v>
          </cell>
          <cell r="AH17">
            <v>0</v>
          </cell>
          <cell r="AI17">
            <v>160000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65800</v>
          </cell>
          <cell r="AX17">
            <v>96700</v>
          </cell>
          <cell r="AY17">
            <v>0</v>
          </cell>
          <cell r="AZ17">
            <v>57100</v>
          </cell>
          <cell r="BA17">
            <v>23300</v>
          </cell>
          <cell r="BB17">
            <v>0</v>
          </cell>
          <cell r="BC17">
            <v>0</v>
          </cell>
          <cell r="BD17">
            <v>0</v>
          </cell>
          <cell r="BE17">
            <v>0</v>
          </cell>
          <cell r="BF17">
            <v>0</v>
          </cell>
          <cell r="BG17">
            <v>0</v>
          </cell>
          <cell r="BH17">
            <v>0</v>
          </cell>
          <cell r="BI17">
            <v>0</v>
          </cell>
          <cell r="BJ17">
            <v>0</v>
          </cell>
          <cell r="BK17">
            <v>0</v>
          </cell>
          <cell r="BL17">
            <v>648000</v>
          </cell>
          <cell r="BM17">
            <v>1525640</v>
          </cell>
          <cell r="BN17">
            <v>0</v>
          </cell>
          <cell r="BO17">
            <v>2000000</v>
          </cell>
          <cell r="BP17">
            <v>434000</v>
          </cell>
          <cell r="BQ17">
            <v>70000</v>
          </cell>
          <cell r="BR17">
            <v>30700</v>
          </cell>
          <cell r="BS17">
            <v>103300</v>
          </cell>
          <cell r="BT17">
            <v>204600</v>
          </cell>
          <cell r="BU17">
            <v>0</v>
          </cell>
          <cell r="BV17">
            <v>0</v>
          </cell>
          <cell r="BW17">
            <v>0</v>
          </cell>
          <cell r="BX17">
            <v>842600</v>
          </cell>
          <cell r="BY17">
            <v>0</v>
          </cell>
          <cell r="BZ17">
            <v>0</v>
          </cell>
          <cell r="CA17">
            <v>0</v>
          </cell>
          <cell r="CB17">
            <v>0</v>
          </cell>
          <cell r="CC17">
            <v>0</v>
          </cell>
          <cell r="CD17">
            <v>0</v>
          </cell>
          <cell r="CE17">
            <v>0</v>
          </cell>
          <cell r="CF17">
            <v>0</v>
          </cell>
          <cell r="CG17">
            <v>0</v>
          </cell>
          <cell r="CH17">
            <v>0</v>
          </cell>
          <cell r="CI17">
            <v>434000</v>
          </cell>
          <cell r="CJ17">
            <v>70000</v>
          </cell>
          <cell r="CK17">
            <v>30700</v>
          </cell>
          <cell r="CL17">
            <v>103300</v>
          </cell>
          <cell r="CM17">
            <v>204600</v>
          </cell>
          <cell r="CN17">
            <v>0</v>
          </cell>
          <cell r="CO17">
            <v>0</v>
          </cell>
          <cell r="CP17">
            <v>0</v>
          </cell>
          <cell r="CQ17">
            <v>842600</v>
          </cell>
          <cell r="CR17">
            <v>5637000</v>
          </cell>
        </row>
        <row r="18">
          <cell r="A18">
            <v>18638</v>
          </cell>
          <cell r="B18" t="str">
            <v>O. Celis</v>
          </cell>
          <cell r="C18" t="str">
            <v>7 &amp; 8</v>
          </cell>
          <cell r="D18">
            <v>18638</v>
          </cell>
          <cell r="E18">
            <v>2</v>
          </cell>
          <cell r="F18" t="str">
            <v>SHIELDS FOR FAMILY PROJECT, INC.</v>
          </cell>
          <cell r="N18">
            <v>30536</v>
          </cell>
          <cell r="O18">
            <v>92527</v>
          </cell>
          <cell r="P18">
            <v>633</v>
          </cell>
          <cell r="Q18">
            <v>0</v>
          </cell>
          <cell r="R18">
            <v>0</v>
          </cell>
          <cell r="S18">
            <v>0</v>
          </cell>
          <cell r="T18">
            <v>0</v>
          </cell>
          <cell r="U18">
            <v>0</v>
          </cell>
          <cell r="V18">
            <v>150000</v>
          </cell>
          <cell r="W18">
            <v>143800</v>
          </cell>
          <cell r="X18">
            <v>0</v>
          </cell>
          <cell r="Y18">
            <v>0</v>
          </cell>
          <cell r="Z18">
            <v>17000</v>
          </cell>
          <cell r="AA18">
            <v>0</v>
          </cell>
          <cell r="AB18">
            <v>272300</v>
          </cell>
          <cell r="AC18">
            <v>290000</v>
          </cell>
          <cell r="AD18">
            <v>0</v>
          </cell>
          <cell r="AE18">
            <v>25000</v>
          </cell>
          <cell r="AF18">
            <v>0</v>
          </cell>
          <cell r="AG18">
            <v>0</v>
          </cell>
          <cell r="AH18">
            <v>0</v>
          </cell>
          <cell r="AI18">
            <v>150000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30000</v>
          </cell>
          <cell r="BA18">
            <v>45200</v>
          </cell>
          <cell r="BB18">
            <v>0</v>
          </cell>
          <cell r="BC18">
            <v>0</v>
          </cell>
          <cell r="BD18">
            <v>0</v>
          </cell>
          <cell r="BE18">
            <v>0</v>
          </cell>
          <cell r="BF18">
            <v>949864</v>
          </cell>
          <cell r="BG18">
            <v>0</v>
          </cell>
          <cell r="BH18">
            <v>0</v>
          </cell>
          <cell r="BI18">
            <v>293900</v>
          </cell>
          <cell r="BJ18">
            <v>0</v>
          </cell>
          <cell r="BK18">
            <v>0</v>
          </cell>
          <cell r="BL18">
            <v>0</v>
          </cell>
          <cell r="BM18">
            <v>0</v>
          </cell>
          <cell r="BN18">
            <v>0</v>
          </cell>
          <cell r="BO18">
            <v>5108400</v>
          </cell>
          <cell r="BP18">
            <v>0</v>
          </cell>
          <cell r="BQ18">
            <v>148700</v>
          </cell>
          <cell r="BR18">
            <v>0</v>
          </cell>
          <cell r="BS18">
            <v>0</v>
          </cell>
          <cell r="BT18">
            <v>0</v>
          </cell>
          <cell r="BU18">
            <v>0</v>
          </cell>
          <cell r="BV18">
            <v>0</v>
          </cell>
          <cell r="BW18">
            <v>0</v>
          </cell>
          <cell r="BX18">
            <v>148700</v>
          </cell>
          <cell r="BY18">
            <v>0</v>
          </cell>
          <cell r="BZ18">
            <v>0</v>
          </cell>
          <cell r="CA18">
            <v>0</v>
          </cell>
          <cell r="CB18">
            <v>0</v>
          </cell>
          <cell r="CC18">
            <v>0</v>
          </cell>
          <cell r="CD18">
            <v>0</v>
          </cell>
          <cell r="CE18">
            <v>0</v>
          </cell>
          <cell r="CF18">
            <v>0</v>
          </cell>
          <cell r="CG18">
            <v>0</v>
          </cell>
          <cell r="CH18">
            <v>0</v>
          </cell>
          <cell r="CI18">
            <v>0</v>
          </cell>
          <cell r="CJ18">
            <v>148700</v>
          </cell>
          <cell r="CK18">
            <v>0</v>
          </cell>
          <cell r="CL18">
            <v>0</v>
          </cell>
          <cell r="CM18">
            <v>0</v>
          </cell>
          <cell r="CN18">
            <v>0</v>
          </cell>
          <cell r="CO18">
            <v>0</v>
          </cell>
          <cell r="CP18">
            <v>0</v>
          </cell>
          <cell r="CQ18">
            <v>148700</v>
          </cell>
          <cell r="CR18">
            <v>7624164</v>
          </cell>
        </row>
        <row r="19">
          <cell r="A19">
            <v>18663</v>
          </cell>
          <cell r="B19" t="str">
            <v>R. Kay</v>
          </cell>
          <cell r="C19">
            <v>4</v>
          </cell>
          <cell r="D19">
            <v>18663</v>
          </cell>
          <cell r="E19">
            <v>2</v>
          </cell>
          <cell r="F19" t="str">
            <v>CHILDREN'S INSTITUTE INC.</v>
          </cell>
          <cell r="N19">
            <v>0</v>
          </cell>
          <cell r="O19">
            <v>3690</v>
          </cell>
          <cell r="P19">
            <v>0</v>
          </cell>
          <cell r="Q19">
            <v>0</v>
          </cell>
          <cell r="R19">
            <v>0</v>
          </cell>
          <cell r="S19">
            <v>0</v>
          </cell>
          <cell r="T19">
            <v>0</v>
          </cell>
          <cell r="U19">
            <v>0</v>
          </cell>
          <cell r="V19">
            <v>0</v>
          </cell>
          <cell r="W19">
            <v>122300</v>
          </cell>
          <cell r="X19">
            <v>0</v>
          </cell>
          <cell r="Y19">
            <v>0</v>
          </cell>
          <cell r="Z19">
            <v>82000</v>
          </cell>
          <cell r="AA19">
            <v>0</v>
          </cell>
          <cell r="AB19">
            <v>150000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1115600</v>
          </cell>
          <cell r="AT19">
            <v>0</v>
          </cell>
          <cell r="AU19">
            <v>0</v>
          </cell>
          <cell r="AV19">
            <v>0</v>
          </cell>
          <cell r="AW19">
            <v>0</v>
          </cell>
          <cell r="AX19">
            <v>0</v>
          </cell>
          <cell r="AY19">
            <v>0</v>
          </cell>
          <cell r="AZ19">
            <v>0</v>
          </cell>
          <cell r="BA19">
            <v>173300</v>
          </cell>
          <cell r="BB19">
            <v>0</v>
          </cell>
          <cell r="BC19">
            <v>0</v>
          </cell>
          <cell r="BD19">
            <v>0</v>
          </cell>
          <cell r="BE19">
            <v>0</v>
          </cell>
          <cell r="BF19">
            <v>0</v>
          </cell>
          <cell r="BG19">
            <v>0</v>
          </cell>
          <cell r="BH19">
            <v>0</v>
          </cell>
          <cell r="BI19">
            <v>67700</v>
          </cell>
          <cell r="BJ19">
            <v>0</v>
          </cell>
          <cell r="BK19">
            <v>0</v>
          </cell>
          <cell r="BL19">
            <v>2185000</v>
          </cell>
          <cell r="BM19">
            <v>100000</v>
          </cell>
          <cell r="BN19">
            <v>144000</v>
          </cell>
          <cell r="BO19">
            <v>9065800</v>
          </cell>
          <cell r="BP19">
            <v>1498000</v>
          </cell>
          <cell r="BQ19">
            <v>0</v>
          </cell>
          <cell r="BR19">
            <v>104400</v>
          </cell>
          <cell r="BS19">
            <v>80000</v>
          </cell>
          <cell r="BT19">
            <v>452600</v>
          </cell>
          <cell r="BU19">
            <v>0</v>
          </cell>
          <cell r="BV19">
            <v>0</v>
          </cell>
          <cell r="BW19">
            <v>0</v>
          </cell>
          <cell r="BX19">
            <v>2135000</v>
          </cell>
          <cell r="BY19">
            <v>0</v>
          </cell>
          <cell r="BZ19">
            <v>0</v>
          </cell>
          <cell r="CA19">
            <v>0</v>
          </cell>
          <cell r="CB19">
            <v>0</v>
          </cell>
          <cell r="CC19">
            <v>0</v>
          </cell>
          <cell r="CD19">
            <v>0</v>
          </cell>
          <cell r="CE19">
            <v>0</v>
          </cell>
          <cell r="CF19">
            <v>0</v>
          </cell>
          <cell r="CG19">
            <v>0</v>
          </cell>
          <cell r="CH19">
            <v>0</v>
          </cell>
          <cell r="CI19">
            <v>1498000</v>
          </cell>
          <cell r="CJ19">
            <v>0</v>
          </cell>
          <cell r="CK19">
            <v>104400</v>
          </cell>
          <cell r="CL19">
            <v>80000</v>
          </cell>
          <cell r="CM19">
            <v>452600</v>
          </cell>
          <cell r="CN19">
            <v>0</v>
          </cell>
          <cell r="CO19">
            <v>0</v>
          </cell>
          <cell r="CP19">
            <v>0</v>
          </cell>
          <cell r="CQ19">
            <v>2135000</v>
          </cell>
          <cell r="CR19">
            <v>15340700</v>
          </cell>
        </row>
        <row r="20">
          <cell r="A20">
            <v>18664</v>
          </cell>
          <cell r="B20" t="str">
            <v>T. Beliz</v>
          </cell>
          <cell r="C20">
            <v>3</v>
          </cell>
          <cell r="D20">
            <v>18664</v>
          </cell>
          <cell r="E20">
            <v>1</v>
          </cell>
          <cell r="F20" t="str">
            <v>OLIVE CREST TREATMENT CENTERS, INC.</v>
          </cell>
          <cell r="N20">
            <v>0</v>
          </cell>
          <cell r="O20">
            <v>74768</v>
          </cell>
          <cell r="P20">
            <v>0</v>
          </cell>
          <cell r="Q20">
            <v>0</v>
          </cell>
          <cell r="R20">
            <v>0</v>
          </cell>
          <cell r="S20">
            <v>0</v>
          </cell>
          <cell r="T20">
            <v>0</v>
          </cell>
          <cell r="U20">
            <v>0</v>
          </cell>
          <cell r="V20">
            <v>58000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2500</v>
          </cell>
          <cell r="BJ20">
            <v>0</v>
          </cell>
          <cell r="BK20">
            <v>0</v>
          </cell>
          <cell r="BL20">
            <v>480000</v>
          </cell>
          <cell r="BM20">
            <v>0</v>
          </cell>
          <cell r="BN20">
            <v>204000</v>
          </cell>
          <cell r="BO20">
            <v>951000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1695500</v>
          </cell>
        </row>
        <row r="21">
          <cell r="A21">
            <v>18665</v>
          </cell>
          <cell r="B21" t="str">
            <v>O. Celis</v>
          </cell>
          <cell r="C21">
            <v>3</v>
          </cell>
          <cell r="D21">
            <v>18665</v>
          </cell>
          <cell r="E21">
            <v>5</v>
          </cell>
          <cell r="F21" t="str">
            <v xml:space="preserve">SAN GABRIEL CHILDREN'S CTR, INC. (RESEARCH &amp; TREATMENT </v>
          </cell>
          <cell r="N21">
            <v>0</v>
          </cell>
          <cell r="O21">
            <v>81420</v>
          </cell>
          <cell r="P21">
            <v>0</v>
          </cell>
          <cell r="Q21">
            <v>0</v>
          </cell>
          <cell r="R21">
            <v>237000</v>
          </cell>
          <cell r="S21">
            <v>0</v>
          </cell>
          <cell r="T21">
            <v>0</v>
          </cell>
          <cell r="U21">
            <v>0</v>
          </cell>
          <cell r="V21">
            <v>56200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187000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144000</v>
          </cell>
          <cell r="BO21">
            <v>1855000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2479200</v>
          </cell>
        </row>
        <row r="22">
          <cell r="A22">
            <v>18675</v>
          </cell>
          <cell r="B22" t="str">
            <v>R. Kay</v>
          </cell>
          <cell r="C22">
            <v>3</v>
          </cell>
          <cell r="D22">
            <v>18675</v>
          </cell>
          <cell r="E22">
            <v>5</v>
          </cell>
          <cell r="F22" t="str">
            <v>FIVE ACRES - THE BOYS &amp; GIRLS AID SOCIETY OF LA COUNTY</v>
          </cell>
          <cell r="N22">
            <v>0</v>
          </cell>
          <cell r="O22">
            <v>1</v>
          </cell>
          <cell r="P22">
            <v>0</v>
          </cell>
          <cell r="Q22">
            <v>0</v>
          </cell>
          <cell r="R22">
            <v>150000</v>
          </cell>
          <cell r="S22">
            <v>0</v>
          </cell>
          <cell r="T22">
            <v>0</v>
          </cell>
          <cell r="U22">
            <v>0</v>
          </cell>
          <cell r="V22">
            <v>0</v>
          </cell>
          <cell r="W22">
            <v>0</v>
          </cell>
          <cell r="X22">
            <v>0</v>
          </cell>
          <cell r="Y22">
            <v>0</v>
          </cell>
          <cell r="Z22">
            <v>21900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2000</v>
          </cell>
          <cell r="BJ22">
            <v>0</v>
          </cell>
          <cell r="BK22">
            <v>0</v>
          </cell>
          <cell r="BL22">
            <v>480000</v>
          </cell>
          <cell r="BM22">
            <v>0</v>
          </cell>
          <cell r="BN22">
            <v>432000</v>
          </cell>
          <cell r="BO22">
            <v>10080100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11166000</v>
          </cell>
        </row>
        <row r="23">
          <cell r="A23">
            <v>18681</v>
          </cell>
          <cell r="B23" t="str">
            <v>R. Kay</v>
          </cell>
          <cell r="C23">
            <v>4</v>
          </cell>
          <cell r="D23">
            <v>18681</v>
          </cell>
          <cell r="E23">
            <v>2</v>
          </cell>
          <cell r="F23" t="str">
            <v>CHILDREN'S BUREAU OF SOUTHERN CALIFORNIA</v>
          </cell>
          <cell r="N23">
            <v>0</v>
          </cell>
          <cell r="O23">
            <v>0</v>
          </cell>
          <cell r="P23">
            <v>0</v>
          </cell>
          <cell r="Q23">
            <v>0</v>
          </cell>
          <cell r="R23">
            <v>0</v>
          </cell>
          <cell r="S23">
            <v>0</v>
          </cell>
          <cell r="T23">
            <v>0</v>
          </cell>
          <cell r="U23">
            <v>0</v>
          </cell>
          <cell r="V23">
            <v>0</v>
          </cell>
          <cell r="W23">
            <v>0</v>
          </cell>
          <cell r="X23">
            <v>0</v>
          </cell>
          <cell r="Y23">
            <v>0</v>
          </cell>
          <cell r="Z23">
            <v>0</v>
          </cell>
          <cell r="AA23">
            <v>60000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400000</v>
          </cell>
          <cell r="AQ23">
            <v>0</v>
          </cell>
          <cell r="AR23">
            <v>0</v>
          </cell>
          <cell r="AS23">
            <v>0</v>
          </cell>
          <cell r="AT23">
            <v>0</v>
          </cell>
          <cell r="AU23">
            <v>0</v>
          </cell>
          <cell r="AV23">
            <v>0</v>
          </cell>
          <cell r="AW23">
            <v>0</v>
          </cell>
          <cell r="AX23">
            <v>0</v>
          </cell>
          <cell r="AY23">
            <v>0</v>
          </cell>
          <cell r="AZ23">
            <v>0</v>
          </cell>
          <cell r="BA23">
            <v>100500</v>
          </cell>
          <cell r="BB23">
            <v>0</v>
          </cell>
          <cell r="BC23">
            <v>0</v>
          </cell>
          <cell r="BD23">
            <v>0</v>
          </cell>
          <cell r="BE23">
            <v>0</v>
          </cell>
          <cell r="BF23">
            <v>0</v>
          </cell>
          <cell r="BG23">
            <v>0</v>
          </cell>
          <cell r="BH23">
            <v>0</v>
          </cell>
          <cell r="BI23">
            <v>201700</v>
          </cell>
          <cell r="BJ23">
            <v>0</v>
          </cell>
          <cell r="BK23">
            <v>0</v>
          </cell>
          <cell r="BL23">
            <v>348000</v>
          </cell>
          <cell r="BM23">
            <v>240000</v>
          </cell>
          <cell r="BN23">
            <v>0</v>
          </cell>
          <cell r="BO23">
            <v>7315500</v>
          </cell>
          <cell r="BP23">
            <v>0</v>
          </cell>
          <cell r="BQ23">
            <v>62900</v>
          </cell>
          <cell r="BR23">
            <v>0</v>
          </cell>
          <cell r="BS23">
            <v>0</v>
          </cell>
          <cell r="BT23">
            <v>0</v>
          </cell>
          <cell r="BU23">
            <v>0</v>
          </cell>
          <cell r="BV23">
            <v>0</v>
          </cell>
          <cell r="BW23">
            <v>0</v>
          </cell>
          <cell r="BX23">
            <v>62900</v>
          </cell>
          <cell r="BY23">
            <v>0</v>
          </cell>
          <cell r="BZ23">
            <v>0</v>
          </cell>
          <cell r="CA23">
            <v>0</v>
          </cell>
          <cell r="CB23">
            <v>0</v>
          </cell>
          <cell r="CC23">
            <v>0</v>
          </cell>
          <cell r="CD23">
            <v>0</v>
          </cell>
          <cell r="CE23">
            <v>0</v>
          </cell>
          <cell r="CF23">
            <v>0</v>
          </cell>
          <cell r="CG23">
            <v>0</v>
          </cell>
          <cell r="CH23">
            <v>0</v>
          </cell>
          <cell r="CI23">
            <v>0</v>
          </cell>
          <cell r="CJ23">
            <v>62900</v>
          </cell>
          <cell r="CK23">
            <v>0</v>
          </cell>
          <cell r="CL23">
            <v>0</v>
          </cell>
          <cell r="CM23">
            <v>0</v>
          </cell>
          <cell r="CN23">
            <v>0</v>
          </cell>
          <cell r="CO23">
            <v>0</v>
          </cell>
          <cell r="CP23">
            <v>0</v>
          </cell>
          <cell r="CQ23">
            <v>62900</v>
          </cell>
          <cell r="CR23">
            <v>8728600</v>
          </cell>
        </row>
        <row r="24">
          <cell r="A24">
            <v>18701</v>
          </cell>
          <cell r="B24" t="str">
            <v>R. Kay</v>
          </cell>
          <cell r="C24">
            <v>3</v>
          </cell>
          <cell r="D24">
            <v>18701</v>
          </cell>
          <cell r="E24">
            <v>5</v>
          </cell>
          <cell r="F24" t="str">
            <v>FOOTHILL FAMILY SERVICE</v>
          </cell>
          <cell r="N24">
            <v>0</v>
          </cell>
          <cell r="O24">
            <v>4176</v>
          </cell>
          <cell r="P24">
            <v>0</v>
          </cell>
          <cell r="Q24">
            <v>0</v>
          </cell>
          <cell r="R24">
            <v>150000</v>
          </cell>
          <cell r="S24">
            <v>0</v>
          </cell>
          <cell r="T24">
            <v>0</v>
          </cell>
          <cell r="U24">
            <v>0</v>
          </cell>
          <cell r="V24">
            <v>3100</v>
          </cell>
          <cell r="W24">
            <v>0</v>
          </cell>
          <cell r="X24">
            <v>0</v>
          </cell>
          <cell r="Y24">
            <v>0</v>
          </cell>
          <cell r="Z24">
            <v>50400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80000</v>
          </cell>
          <cell r="AY24">
            <v>0</v>
          </cell>
          <cell r="AZ24">
            <v>0</v>
          </cell>
          <cell r="BA24">
            <v>343100</v>
          </cell>
          <cell r="BB24">
            <v>0</v>
          </cell>
          <cell r="BC24">
            <v>0</v>
          </cell>
          <cell r="BD24">
            <v>0</v>
          </cell>
          <cell r="BE24">
            <v>0</v>
          </cell>
          <cell r="BF24">
            <v>0</v>
          </cell>
          <cell r="BG24">
            <v>0</v>
          </cell>
          <cell r="BH24">
            <v>0</v>
          </cell>
          <cell r="BI24">
            <v>1900</v>
          </cell>
          <cell r="BJ24">
            <v>0</v>
          </cell>
          <cell r="BK24">
            <v>0</v>
          </cell>
          <cell r="BL24">
            <v>0</v>
          </cell>
          <cell r="BM24">
            <v>0</v>
          </cell>
          <cell r="BN24">
            <v>0</v>
          </cell>
          <cell r="BO24">
            <v>7275300</v>
          </cell>
          <cell r="BP24">
            <v>700000</v>
          </cell>
          <cell r="BQ24">
            <v>0</v>
          </cell>
          <cell r="BR24">
            <v>137900</v>
          </cell>
          <cell r="BS24">
            <v>39000</v>
          </cell>
          <cell r="BT24">
            <v>216000</v>
          </cell>
          <cell r="BU24">
            <v>0</v>
          </cell>
          <cell r="BV24">
            <v>0</v>
          </cell>
          <cell r="BW24">
            <v>0</v>
          </cell>
          <cell r="BX24">
            <v>1092900</v>
          </cell>
          <cell r="BY24">
            <v>0</v>
          </cell>
          <cell r="BZ24">
            <v>0</v>
          </cell>
          <cell r="CA24">
            <v>0</v>
          </cell>
          <cell r="CB24">
            <v>0</v>
          </cell>
          <cell r="CC24">
            <v>0</v>
          </cell>
          <cell r="CD24">
            <v>0</v>
          </cell>
          <cell r="CE24">
            <v>0</v>
          </cell>
          <cell r="CF24">
            <v>0</v>
          </cell>
          <cell r="CG24">
            <v>0</v>
          </cell>
          <cell r="CH24">
            <v>0</v>
          </cell>
          <cell r="CI24">
            <v>700000</v>
          </cell>
          <cell r="CJ24">
            <v>0</v>
          </cell>
          <cell r="CK24">
            <v>137900</v>
          </cell>
          <cell r="CL24">
            <v>39000</v>
          </cell>
          <cell r="CM24">
            <v>216000</v>
          </cell>
          <cell r="CN24">
            <v>0</v>
          </cell>
          <cell r="CO24">
            <v>0</v>
          </cell>
          <cell r="CP24">
            <v>0</v>
          </cell>
          <cell r="CQ24">
            <v>1092900</v>
          </cell>
          <cell r="CR24">
            <v>8996700</v>
          </cell>
        </row>
        <row r="25">
          <cell r="A25">
            <v>20466</v>
          </cell>
          <cell r="B25" t="str">
            <v>O. Celis</v>
          </cell>
          <cell r="C25" t="str">
            <v>7 &amp; 8</v>
          </cell>
          <cell r="D25">
            <v>20466</v>
          </cell>
          <cell r="E25">
            <v>2</v>
          </cell>
          <cell r="F25" t="str">
            <v xml:space="preserve">BARBOUR AND FLOYD MEDICAL ASSOCIATES </v>
          </cell>
          <cell r="N25">
            <v>109606</v>
          </cell>
          <cell r="O25">
            <v>795364</v>
          </cell>
          <cell r="P25">
            <v>0</v>
          </cell>
          <cell r="Q25">
            <v>0</v>
          </cell>
          <cell r="R25">
            <v>0</v>
          </cell>
          <cell r="S25">
            <v>0</v>
          </cell>
          <cell r="T25">
            <v>0</v>
          </cell>
          <cell r="U25">
            <v>0</v>
          </cell>
          <cell r="V25">
            <v>57600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1583600</v>
          </cell>
          <cell r="BJ25">
            <v>0</v>
          </cell>
          <cell r="BK25">
            <v>0</v>
          </cell>
          <cell r="BL25">
            <v>0</v>
          </cell>
          <cell r="BM25">
            <v>0</v>
          </cell>
          <cell r="BN25">
            <v>0</v>
          </cell>
          <cell r="BO25">
            <v>200</v>
          </cell>
          <cell r="BP25">
            <v>0</v>
          </cell>
          <cell r="BQ25">
            <v>320000</v>
          </cell>
          <cell r="BR25">
            <v>0</v>
          </cell>
          <cell r="BS25">
            <v>0</v>
          </cell>
          <cell r="BT25">
            <v>36200</v>
          </cell>
          <cell r="BU25">
            <v>0</v>
          </cell>
          <cell r="BV25">
            <v>0</v>
          </cell>
          <cell r="BW25">
            <v>0</v>
          </cell>
          <cell r="BX25">
            <v>356200</v>
          </cell>
          <cell r="BY25">
            <v>0</v>
          </cell>
          <cell r="BZ25">
            <v>0</v>
          </cell>
          <cell r="CA25">
            <v>0</v>
          </cell>
          <cell r="CB25">
            <v>0</v>
          </cell>
          <cell r="CC25">
            <v>0</v>
          </cell>
          <cell r="CD25">
            <v>0</v>
          </cell>
          <cell r="CE25">
            <v>0</v>
          </cell>
          <cell r="CF25">
            <v>0</v>
          </cell>
          <cell r="CG25">
            <v>0</v>
          </cell>
          <cell r="CH25">
            <v>0</v>
          </cell>
          <cell r="CI25">
            <v>0</v>
          </cell>
          <cell r="CJ25">
            <v>320000</v>
          </cell>
          <cell r="CK25">
            <v>0</v>
          </cell>
          <cell r="CL25">
            <v>0</v>
          </cell>
          <cell r="CM25">
            <v>36200</v>
          </cell>
          <cell r="CN25">
            <v>0</v>
          </cell>
          <cell r="CO25">
            <v>0</v>
          </cell>
          <cell r="CP25">
            <v>0</v>
          </cell>
          <cell r="CQ25">
            <v>356200</v>
          </cell>
          <cell r="CR25">
            <v>1997600</v>
          </cell>
        </row>
        <row r="26">
          <cell r="A26">
            <v>20470</v>
          </cell>
          <cell r="B26" t="str">
            <v>O. Celis</v>
          </cell>
          <cell r="C26">
            <v>3</v>
          </cell>
          <cell r="D26">
            <v>20470</v>
          </cell>
          <cell r="E26">
            <v>1</v>
          </cell>
          <cell r="F26" t="str">
            <v>LOS ANGELES UNIFIED SCHOOL DISTRICT (97TH SCHOOL)</v>
          </cell>
          <cell r="N26">
            <v>0</v>
          </cell>
          <cell r="O26">
            <v>0</v>
          </cell>
          <cell r="P26">
            <v>0</v>
          </cell>
          <cell r="Q26">
            <v>0</v>
          </cell>
          <cell r="R26">
            <v>200000</v>
          </cell>
          <cell r="S26">
            <v>0</v>
          </cell>
          <cell r="T26">
            <v>0</v>
          </cell>
          <cell r="U26">
            <v>0</v>
          </cell>
          <cell r="V26">
            <v>0</v>
          </cell>
          <cell r="W26">
            <v>0</v>
          </cell>
          <cell r="X26">
            <v>0</v>
          </cell>
          <cell r="Y26">
            <v>0</v>
          </cell>
          <cell r="Z26">
            <v>6800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213500</v>
          </cell>
          <cell r="BB26">
            <v>0</v>
          </cell>
          <cell r="BC26">
            <v>0</v>
          </cell>
          <cell r="BD26">
            <v>0</v>
          </cell>
          <cell r="BE26">
            <v>0</v>
          </cell>
          <cell r="BF26">
            <v>0</v>
          </cell>
          <cell r="BG26">
            <v>0</v>
          </cell>
          <cell r="BH26">
            <v>0</v>
          </cell>
          <cell r="BI26">
            <v>125600</v>
          </cell>
          <cell r="BJ26">
            <v>0</v>
          </cell>
          <cell r="BK26">
            <v>0</v>
          </cell>
          <cell r="BL26">
            <v>0</v>
          </cell>
          <cell r="BM26">
            <v>0</v>
          </cell>
          <cell r="BN26">
            <v>0</v>
          </cell>
          <cell r="BO26">
            <v>2164600</v>
          </cell>
          <cell r="BP26">
            <v>0</v>
          </cell>
          <cell r="BQ26">
            <v>0</v>
          </cell>
          <cell r="BR26">
            <v>90800</v>
          </cell>
          <cell r="BS26">
            <v>0</v>
          </cell>
          <cell r="BT26">
            <v>0</v>
          </cell>
          <cell r="BU26">
            <v>0</v>
          </cell>
          <cell r="BV26">
            <v>0</v>
          </cell>
          <cell r="BW26">
            <v>0</v>
          </cell>
          <cell r="BX26">
            <v>90800</v>
          </cell>
          <cell r="BY26">
            <v>0</v>
          </cell>
          <cell r="BZ26">
            <v>0</v>
          </cell>
          <cell r="CA26">
            <v>0</v>
          </cell>
          <cell r="CB26">
            <v>0</v>
          </cell>
          <cell r="CC26">
            <v>0</v>
          </cell>
          <cell r="CD26">
            <v>0</v>
          </cell>
          <cell r="CE26">
            <v>0</v>
          </cell>
          <cell r="CF26">
            <v>0</v>
          </cell>
          <cell r="CG26">
            <v>0</v>
          </cell>
          <cell r="CH26">
            <v>0</v>
          </cell>
          <cell r="CI26">
            <v>0</v>
          </cell>
          <cell r="CJ26">
            <v>0</v>
          </cell>
          <cell r="CK26">
            <v>90800</v>
          </cell>
          <cell r="CL26">
            <v>0</v>
          </cell>
          <cell r="CM26">
            <v>0</v>
          </cell>
          <cell r="CN26">
            <v>0</v>
          </cell>
          <cell r="CO26">
            <v>0</v>
          </cell>
          <cell r="CP26">
            <v>0</v>
          </cell>
          <cell r="CQ26">
            <v>90800</v>
          </cell>
          <cell r="CR26">
            <v>2801300</v>
          </cell>
        </row>
        <row r="27">
          <cell r="A27">
            <v>20486</v>
          </cell>
          <cell r="B27" t="str">
            <v>R. Kay</v>
          </cell>
          <cell r="C27">
            <v>4</v>
          </cell>
          <cell r="D27">
            <v>20486</v>
          </cell>
          <cell r="E27">
            <v>3</v>
          </cell>
          <cell r="F27" t="str">
            <v>HAMBURGER HOME (dba AVIVA CENTER)</v>
          </cell>
          <cell r="N27">
            <v>0</v>
          </cell>
          <cell r="O27">
            <v>75735</v>
          </cell>
          <cell r="P27">
            <v>0</v>
          </cell>
          <cell r="Q27">
            <v>0</v>
          </cell>
          <cell r="R27">
            <v>90400</v>
          </cell>
          <cell r="S27">
            <v>0</v>
          </cell>
          <cell r="T27">
            <v>0</v>
          </cell>
          <cell r="U27">
            <v>0</v>
          </cell>
          <cell r="V27">
            <v>12100</v>
          </cell>
          <cell r="W27">
            <v>0</v>
          </cell>
          <cell r="X27">
            <v>0</v>
          </cell>
          <cell r="Y27">
            <v>0</v>
          </cell>
          <cell r="Z27">
            <v>0</v>
          </cell>
          <cell r="AA27">
            <v>0</v>
          </cell>
          <cell r="AB27">
            <v>0</v>
          </cell>
          <cell r="AC27">
            <v>0</v>
          </cell>
          <cell r="AD27">
            <v>0</v>
          </cell>
          <cell r="AE27">
            <v>0</v>
          </cell>
          <cell r="AF27">
            <v>0</v>
          </cell>
          <cell r="AG27">
            <v>0</v>
          </cell>
          <cell r="AH27">
            <v>0</v>
          </cell>
          <cell r="AI27">
            <v>75000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40400</v>
          </cell>
          <cell r="AY27">
            <v>0</v>
          </cell>
          <cell r="AZ27">
            <v>46300</v>
          </cell>
          <cell r="BA27">
            <v>127700</v>
          </cell>
          <cell r="BB27">
            <v>0</v>
          </cell>
          <cell r="BC27">
            <v>0</v>
          </cell>
          <cell r="BD27">
            <v>0</v>
          </cell>
          <cell r="BE27">
            <v>0</v>
          </cell>
          <cell r="BF27">
            <v>0</v>
          </cell>
          <cell r="BG27">
            <v>0</v>
          </cell>
          <cell r="BH27">
            <v>50000</v>
          </cell>
          <cell r="BI27">
            <v>0</v>
          </cell>
          <cell r="BJ27">
            <v>0</v>
          </cell>
          <cell r="BK27">
            <v>0</v>
          </cell>
          <cell r="BL27">
            <v>0</v>
          </cell>
          <cell r="BM27">
            <v>0</v>
          </cell>
          <cell r="BN27">
            <v>0</v>
          </cell>
          <cell r="BO27">
            <v>5459200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5901100</v>
          </cell>
        </row>
        <row r="28">
          <cell r="A28">
            <v>20906</v>
          </cell>
          <cell r="B28" t="str">
            <v>O. Celis</v>
          </cell>
          <cell r="C28">
            <v>4</v>
          </cell>
          <cell r="D28">
            <v>20906</v>
          </cell>
          <cell r="E28">
            <v>1</v>
          </cell>
          <cell r="F28" t="str">
            <v>INTERCOMMUNITY CHILD GUIDANCE CTR</v>
          </cell>
          <cell r="N28">
            <v>0</v>
          </cell>
          <cell r="O28">
            <v>506624</v>
          </cell>
          <cell r="P28">
            <v>0</v>
          </cell>
          <cell r="Q28">
            <v>0</v>
          </cell>
          <cell r="R28">
            <v>149400</v>
          </cell>
          <cell r="S28">
            <v>0</v>
          </cell>
          <cell r="T28">
            <v>0</v>
          </cell>
          <cell r="U28">
            <v>0</v>
          </cell>
          <cell r="V28">
            <v>0</v>
          </cell>
          <cell r="W28">
            <v>73500</v>
          </cell>
          <cell r="X28">
            <v>0</v>
          </cell>
          <cell r="Y28">
            <v>0</v>
          </cell>
          <cell r="Z28">
            <v>0</v>
          </cell>
          <cell r="AA28">
            <v>50160</v>
          </cell>
          <cell r="AB28">
            <v>200000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163300</v>
          </cell>
          <cell r="AX28">
            <v>199400</v>
          </cell>
          <cell r="AY28">
            <v>0</v>
          </cell>
          <cell r="AZ28">
            <v>0</v>
          </cell>
          <cell r="BA28">
            <v>300600</v>
          </cell>
          <cell r="BB28">
            <v>0</v>
          </cell>
          <cell r="BC28">
            <v>0</v>
          </cell>
          <cell r="BD28">
            <v>0</v>
          </cell>
          <cell r="BE28">
            <v>0</v>
          </cell>
          <cell r="BF28">
            <v>0</v>
          </cell>
          <cell r="BG28">
            <v>0</v>
          </cell>
          <cell r="BH28">
            <v>0</v>
          </cell>
          <cell r="BI28">
            <v>24600</v>
          </cell>
          <cell r="BJ28">
            <v>0</v>
          </cell>
          <cell r="BK28">
            <v>0</v>
          </cell>
          <cell r="BL28">
            <v>348000</v>
          </cell>
          <cell r="BM28">
            <v>200640</v>
          </cell>
          <cell r="BN28">
            <v>0</v>
          </cell>
          <cell r="BO28">
            <v>2851100</v>
          </cell>
          <cell r="BP28">
            <v>280000</v>
          </cell>
          <cell r="BQ28">
            <v>0</v>
          </cell>
          <cell r="BR28">
            <v>0</v>
          </cell>
          <cell r="BS28">
            <v>17900</v>
          </cell>
          <cell r="BT28">
            <v>100000</v>
          </cell>
          <cell r="BU28">
            <v>0</v>
          </cell>
          <cell r="BV28">
            <v>0</v>
          </cell>
          <cell r="BW28">
            <v>0</v>
          </cell>
          <cell r="BX28">
            <v>397900</v>
          </cell>
          <cell r="BY28">
            <v>0</v>
          </cell>
          <cell r="BZ28">
            <v>0</v>
          </cell>
          <cell r="CA28">
            <v>0</v>
          </cell>
          <cell r="CB28">
            <v>0</v>
          </cell>
          <cell r="CC28">
            <v>0</v>
          </cell>
          <cell r="CD28">
            <v>0</v>
          </cell>
          <cell r="CE28">
            <v>0</v>
          </cell>
          <cell r="CF28">
            <v>0</v>
          </cell>
          <cell r="CG28">
            <v>0</v>
          </cell>
          <cell r="CH28">
            <v>0</v>
          </cell>
          <cell r="CI28">
            <v>280000</v>
          </cell>
          <cell r="CJ28">
            <v>0</v>
          </cell>
          <cell r="CK28">
            <v>0</v>
          </cell>
          <cell r="CL28">
            <v>17900</v>
          </cell>
          <cell r="CM28">
            <v>100000</v>
          </cell>
          <cell r="CN28">
            <v>0</v>
          </cell>
          <cell r="CO28">
            <v>0</v>
          </cell>
          <cell r="CP28">
            <v>0</v>
          </cell>
          <cell r="CQ28">
            <v>397900</v>
          </cell>
          <cell r="CR28">
            <v>4958600</v>
          </cell>
        </row>
        <row r="29">
          <cell r="A29">
            <v>20961</v>
          </cell>
          <cell r="B29" t="str">
            <v>O. Celis</v>
          </cell>
          <cell r="C29">
            <v>3</v>
          </cell>
          <cell r="D29">
            <v>20961</v>
          </cell>
          <cell r="E29">
            <v>4</v>
          </cell>
          <cell r="F29" t="str">
            <v>SUNBRIDGE HARBOR VIEW REHAB CTR, INC. (FORMELY HARBOR VIEW)</v>
          </cell>
          <cell r="N29">
            <v>0</v>
          </cell>
          <cell r="O29">
            <v>433826</v>
          </cell>
          <cell r="P29">
            <v>0</v>
          </cell>
          <cell r="Q29">
            <v>0</v>
          </cell>
          <cell r="R29">
            <v>100000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50200</v>
          </cell>
          <cell r="AX29">
            <v>0</v>
          </cell>
          <cell r="AY29">
            <v>0</v>
          </cell>
          <cell r="AZ29">
            <v>0</v>
          </cell>
          <cell r="BA29">
            <v>11600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4130000</v>
          </cell>
          <cell r="BP29">
            <v>616000</v>
          </cell>
          <cell r="BQ29">
            <v>0</v>
          </cell>
          <cell r="BR29">
            <v>14000</v>
          </cell>
          <cell r="BS29">
            <v>32500</v>
          </cell>
          <cell r="BT29">
            <v>180000</v>
          </cell>
          <cell r="BU29">
            <v>0</v>
          </cell>
          <cell r="BV29">
            <v>0</v>
          </cell>
          <cell r="BW29">
            <v>0</v>
          </cell>
          <cell r="BX29">
            <v>842500</v>
          </cell>
          <cell r="BY29">
            <v>0</v>
          </cell>
          <cell r="BZ29">
            <v>0</v>
          </cell>
          <cell r="CA29">
            <v>0</v>
          </cell>
          <cell r="CB29">
            <v>0</v>
          </cell>
          <cell r="CC29">
            <v>0</v>
          </cell>
          <cell r="CD29">
            <v>0</v>
          </cell>
          <cell r="CE29">
            <v>0</v>
          </cell>
          <cell r="CF29">
            <v>0</v>
          </cell>
          <cell r="CG29">
            <v>0</v>
          </cell>
          <cell r="CH29">
            <v>0</v>
          </cell>
          <cell r="CI29">
            <v>616000</v>
          </cell>
          <cell r="CJ29">
            <v>0</v>
          </cell>
          <cell r="CK29">
            <v>14000</v>
          </cell>
          <cell r="CL29">
            <v>32500</v>
          </cell>
          <cell r="CM29">
            <v>180000</v>
          </cell>
          <cell r="CN29">
            <v>0</v>
          </cell>
          <cell r="CO29">
            <v>0</v>
          </cell>
          <cell r="CP29">
            <v>0</v>
          </cell>
          <cell r="CQ29">
            <v>842500</v>
          </cell>
          <cell r="CR29">
            <v>5134300</v>
          </cell>
        </row>
        <row r="30">
          <cell r="A30">
            <v>20966</v>
          </cell>
          <cell r="B30" t="str">
            <v>T. Beliz</v>
          </cell>
          <cell r="C30" t="str">
            <v>ADJH</v>
          </cell>
          <cell r="D30">
            <v>20966</v>
          </cell>
          <cell r="E30">
            <v>4</v>
          </cell>
          <cell r="F30" t="str">
            <v>HOMES FOR LIFE FOUNDATION</v>
          </cell>
          <cell r="N30">
            <v>0</v>
          </cell>
          <cell r="O30">
            <v>268295</v>
          </cell>
          <cell r="P30">
            <v>0</v>
          </cell>
          <cell r="Q30">
            <v>0</v>
          </cell>
          <cell r="R30">
            <v>0</v>
          </cell>
          <cell r="S30">
            <v>160000</v>
          </cell>
          <cell r="T30">
            <v>0</v>
          </cell>
          <cell r="U30">
            <v>0</v>
          </cell>
          <cell r="V30">
            <v>694900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259500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251500</v>
          </cell>
          <cell r="BJ30">
            <v>0</v>
          </cell>
          <cell r="BK30">
            <v>0</v>
          </cell>
          <cell r="BL30">
            <v>0</v>
          </cell>
          <cell r="BM30">
            <v>0</v>
          </cell>
          <cell r="BN30">
            <v>0</v>
          </cell>
          <cell r="BO30">
            <v>274700</v>
          </cell>
          <cell r="BP30">
            <v>0</v>
          </cell>
          <cell r="BQ30">
            <v>88000</v>
          </cell>
          <cell r="BR30">
            <v>0</v>
          </cell>
          <cell r="BS30">
            <v>0</v>
          </cell>
          <cell r="BT30">
            <v>6200</v>
          </cell>
          <cell r="BU30">
            <v>0</v>
          </cell>
          <cell r="BV30">
            <v>0</v>
          </cell>
          <cell r="BW30">
            <v>0</v>
          </cell>
          <cell r="BX30">
            <v>94200</v>
          </cell>
          <cell r="BY30">
            <v>0</v>
          </cell>
          <cell r="BZ30">
            <v>0</v>
          </cell>
          <cell r="CA30">
            <v>0</v>
          </cell>
          <cell r="CB30">
            <v>0</v>
          </cell>
          <cell r="CC30">
            <v>0</v>
          </cell>
          <cell r="CD30">
            <v>0</v>
          </cell>
          <cell r="CE30">
            <v>0</v>
          </cell>
          <cell r="CF30">
            <v>0</v>
          </cell>
          <cell r="CG30">
            <v>0</v>
          </cell>
          <cell r="CH30">
            <v>0</v>
          </cell>
          <cell r="CI30">
            <v>0</v>
          </cell>
          <cell r="CJ30">
            <v>88000</v>
          </cell>
          <cell r="CK30">
            <v>0</v>
          </cell>
          <cell r="CL30">
            <v>0</v>
          </cell>
          <cell r="CM30">
            <v>6200</v>
          </cell>
          <cell r="CN30">
            <v>0</v>
          </cell>
          <cell r="CO30">
            <v>0</v>
          </cell>
          <cell r="CP30">
            <v>0</v>
          </cell>
          <cell r="CQ30">
            <v>94200</v>
          </cell>
          <cell r="CR30">
            <v>1734800</v>
          </cell>
        </row>
        <row r="31">
          <cell r="A31">
            <v>21526</v>
          </cell>
          <cell r="B31" t="str">
            <v>J. Allen</v>
          </cell>
          <cell r="C31">
            <v>4</v>
          </cell>
          <cell r="D31">
            <v>21526</v>
          </cell>
          <cell r="E31">
            <v>1</v>
          </cell>
          <cell r="F31" t="str">
            <v>ASC TREATMENT GROUP DBA THE ANNE SIPPI CLINIC</v>
          </cell>
          <cell r="N31">
            <v>0</v>
          </cell>
          <cell r="O31">
            <v>420278</v>
          </cell>
          <cell r="P31">
            <v>0</v>
          </cell>
          <cell r="Q31">
            <v>0</v>
          </cell>
          <cell r="R31">
            <v>0</v>
          </cell>
          <cell r="S31">
            <v>96300</v>
          </cell>
          <cell r="T31">
            <v>0</v>
          </cell>
          <cell r="U31">
            <v>0</v>
          </cell>
          <cell r="V31">
            <v>36300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468000</v>
          </cell>
          <cell r="BC31">
            <v>0</v>
          </cell>
          <cell r="BD31">
            <v>0</v>
          </cell>
          <cell r="BE31">
            <v>0</v>
          </cell>
          <cell r="BF31">
            <v>0</v>
          </cell>
          <cell r="BG31">
            <v>0</v>
          </cell>
          <cell r="BH31">
            <v>0</v>
          </cell>
          <cell r="BI31">
            <v>742400</v>
          </cell>
          <cell r="BJ31">
            <v>0</v>
          </cell>
          <cell r="BK31">
            <v>0</v>
          </cell>
          <cell r="BL31">
            <v>0</v>
          </cell>
          <cell r="BM31">
            <v>0</v>
          </cell>
          <cell r="BN31">
            <v>0</v>
          </cell>
          <cell r="BO31">
            <v>26800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1369800</v>
          </cell>
        </row>
        <row r="32">
          <cell r="A32">
            <v>21527</v>
          </cell>
          <cell r="B32" t="str">
            <v>R. Kay</v>
          </cell>
          <cell r="C32" t="str">
            <v>7 &amp; 8</v>
          </cell>
          <cell r="D32">
            <v>21527</v>
          </cell>
          <cell r="E32">
            <v>4</v>
          </cell>
          <cell r="F32" t="str">
            <v>COLLEGE HOSPITAL - CERRITOS</v>
          </cell>
          <cell r="N32">
            <v>0</v>
          </cell>
          <cell r="O32">
            <v>930750</v>
          </cell>
          <cell r="P32">
            <v>0</v>
          </cell>
          <cell r="Q32">
            <v>0</v>
          </cell>
          <cell r="R32">
            <v>0</v>
          </cell>
          <cell r="S32">
            <v>409000</v>
          </cell>
          <cell r="T32">
            <v>0</v>
          </cell>
          <cell r="U32">
            <v>0</v>
          </cell>
          <cell r="V32">
            <v>907400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1316400</v>
          </cell>
        </row>
        <row r="33">
          <cell r="A33">
            <v>21528</v>
          </cell>
          <cell r="B33" t="str">
            <v>R. Kay</v>
          </cell>
          <cell r="C33" t="str">
            <v>1,2 &amp; 5</v>
          </cell>
          <cell r="D33">
            <v>21528</v>
          </cell>
          <cell r="E33">
            <v>5</v>
          </cell>
          <cell r="F33" t="str">
            <v>TOPANGA-ROSCOE CORP (TOPANGA WEST GUEST HOME)</v>
          </cell>
          <cell r="N33">
            <v>0</v>
          </cell>
          <cell r="O33">
            <v>296274</v>
          </cell>
          <cell r="P33">
            <v>0</v>
          </cell>
          <cell r="Q33">
            <v>0</v>
          </cell>
          <cell r="R33">
            <v>0</v>
          </cell>
          <cell r="S33">
            <v>0</v>
          </cell>
          <cell r="T33">
            <v>0</v>
          </cell>
          <cell r="U33">
            <v>0</v>
          </cell>
          <cell r="V33">
            <v>6500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446900</v>
          </cell>
          <cell r="BJ33">
            <v>0</v>
          </cell>
          <cell r="BK33">
            <v>0</v>
          </cell>
          <cell r="BL33">
            <v>0</v>
          </cell>
          <cell r="BM33">
            <v>0</v>
          </cell>
          <cell r="BN33">
            <v>0</v>
          </cell>
          <cell r="BO33">
            <v>0</v>
          </cell>
          <cell r="BP33">
            <v>0</v>
          </cell>
          <cell r="BQ33">
            <v>4400</v>
          </cell>
          <cell r="BR33">
            <v>0</v>
          </cell>
          <cell r="BS33">
            <v>0</v>
          </cell>
          <cell r="BT33">
            <v>50900</v>
          </cell>
          <cell r="BU33">
            <v>0</v>
          </cell>
          <cell r="BV33">
            <v>0</v>
          </cell>
          <cell r="BW33">
            <v>0</v>
          </cell>
          <cell r="BX33">
            <v>55300</v>
          </cell>
          <cell r="BY33">
            <v>0</v>
          </cell>
          <cell r="BZ33">
            <v>0</v>
          </cell>
          <cell r="CA33">
            <v>0</v>
          </cell>
          <cell r="CB33">
            <v>0</v>
          </cell>
          <cell r="CC33">
            <v>0</v>
          </cell>
          <cell r="CD33">
            <v>0</v>
          </cell>
          <cell r="CE33">
            <v>0</v>
          </cell>
          <cell r="CF33">
            <v>0</v>
          </cell>
          <cell r="CG33">
            <v>0</v>
          </cell>
          <cell r="CH33">
            <v>0</v>
          </cell>
          <cell r="CI33">
            <v>0</v>
          </cell>
          <cell r="CJ33">
            <v>4400</v>
          </cell>
          <cell r="CK33">
            <v>0</v>
          </cell>
          <cell r="CL33">
            <v>0</v>
          </cell>
          <cell r="CM33">
            <v>50900</v>
          </cell>
          <cell r="CN33">
            <v>0</v>
          </cell>
          <cell r="CO33">
            <v>0</v>
          </cell>
          <cell r="CP33">
            <v>0</v>
          </cell>
          <cell r="CQ33">
            <v>55300</v>
          </cell>
          <cell r="CR33">
            <v>508700</v>
          </cell>
        </row>
        <row r="34">
          <cell r="A34">
            <v>21568</v>
          </cell>
          <cell r="B34" t="str">
            <v>O. Celis</v>
          </cell>
          <cell r="C34">
            <v>6</v>
          </cell>
          <cell r="D34">
            <v>21568</v>
          </cell>
          <cell r="E34">
            <v>2</v>
          </cell>
          <cell r="F34" t="str">
            <v>ST. FRANCIS MEDICAL CENTER</v>
          </cell>
          <cell r="N34">
            <v>0</v>
          </cell>
          <cell r="O34">
            <v>0</v>
          </cell>
          <cell r="P34">
            <v>0</v>
          </cell>
          <cell r="Q34">
            <v>0</v>
          </cell>
          <cell r="R34">
            <v>0</v>
          </cell>
          <cell r="S34">
            <v>0</v>
          </cell>
          <cell r="T34">
            <v>0</v>
          </cell>
          <cell r="U34">
            <v>0</v>
          </cell>
          <cell r="V34">
            <v>0</v>
          </cell>
          <cell r="W34">
            <v>28400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10000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2000400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2038800</v>
          </cell>
        </row>
        <row r="35">
          <cell r="A35">
            <v>21569</v>
          </cell>
          <cell r="B35" t="str">
            <v>O. Celis</v>
          </cell>
          <cell r="C35">
            <v>4</v>
          </cell>
          <cell r="D35">
            <v>21569</v>
          </cell>
          <cell r="E35">
            <v>1</v>
          </cell>
          <cell r="F35" t="str">
            <v>OPTIMIST BOYS' HOME &amp; RANCH INC.</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75000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28600</v>
          </cell>
          <cell r="BA35">
            <v>0</v>
          </cell>
          <cell r="BB35">
            <v>0</v>
          </cell>
          <cell r="BC35">
            <v>0</v>
          </cell>
          <cell r="BD35">
            <v>0</v>
          </cell>
          <cell r="BE35">
            <v>0</v>
          </cell>
          <cell r="BF35">
            <v>0</v>
          </cell>
          <cell r="BG35">
            <v>0</v>
          </cell>
          <cell r="BH35">
            <v>50000</v>
          </cell>
          <cell r="BI35">
            <v>13000</v>
          </cell>
          <cell r="BJ35">
            <v>0</v>
          </cell>
          <cell r="BK35">
            <v>0</v>
          </cell>
          <cell r="BL35">
            <v>0</v>
          </cell>
          <cell r="BM35">
            <v>0</v>
          </cell>
          <cell r="BN35">
            <v>0</v>
          </cell>
          <cell r="BO35">
            <v>4618400</v>
          </cell>
          <cell r="BP35">
            <v>308000</v>
          </cell>
          <cell r="BQ35">
            <v>0</v>
          </cell>
          <cell r="BR35">
            <v>0</v>
          </cell>
          <cell r="BS35">
            <v>16300</v>
          </cell>
          <cell r="BT35">
            <v>97000</v>
          </cell>
          <cell r="BU35">
            <v>0</v>
          </cell>
          <cell r="BV35">
            <v>0</v>
          </cell>
          <cell r="BW35">
            <v>0</v>
          </cell>
          <cell r="BX35">
            <v>421300</v>
          </cell>
          <cell r="BY35">
            <v>0</v>
          </cell>
          <cell r="BZ35">
            <v>0</v>
          </cell>
          <cell r="CA35">
            <v>0</v>
          </cell>
          <cell r="CB35">
            <v>0</v>
          </cell>
          <cell r="CC35">
            <v>0</v>
          </cell>
          <cell r="CD35">
            <v>0</v>
          </cell>
          <cell r="CE35">
            <v>0</v>
          </cell>
          <cell r="CF35">
            <v>0</v>
          </cell>
          <cell r="CG35">
            <v>0</v>
          </cell>
          <cell r="CH35">
            <v>0</v>
          </cell>
          <cell r="CI35">
            <v>308000</v>
          </cell>
          <cell r="CJ35">
            <v>0</v>
          </cell>
          <cell r="CK35">
            <v>0</v>
          </cell>
          <cell r="CL35">
            <v>16300</v>
          </cell>
          <cell r="CM35">
            <v>97000</v>
          </cell>
          <cell r="CN35">
            <v>0</v>
          </cell>
          <cell r="CO35">
            <v>0</v>
          </cell>
          <cell r="CP35">
            <v>0</v>
          </cell>
          <cell r="CQ35">
            <v>421300</v>
          </cell>
          <cell r="CR35">
            <v>5206300</v>
          </cell>
        </row>
        <row r="36">
          <cell r="A36">
            <v>21570</v>
          </cell>
          <cell r="B36" t="str">
            <v>T. Beliz</v>
          </cell>
          <cell r="C36" t="str">
            <v>7 &amp; 8</v>
          </cell>
          <cell r="D36">
            <v>21570</v>
          </cell>
          <cell r="E36">
            <v>4</v>
          </cell>
          <cell r="F36" t="str">
            <v>COUNSELING &amp; RESEARCH ASSO. INC., (dba MASADA HOMES)</v>
          </cell>
          <cell r="N36">
            <v>0</v>
          </cell>
          <cell r="O36">
            <v>75001</v>
          </cell>
          <cell r="P36">
            <v>0</v>
          </cell>
          <cell r="Q36">
            <v>0</v>
          </cell>
          <cell r="R36">
            <v>0</v>
          </cell>
          <cell r="S36">
            <v>0</v>
          </cell>
          <cell r="T36">
            <v>0</v>
          </cell>
          <cell r="U36">
            <v>0</v>
          </cell>
          <cell r="V36">
            <v>24900</v>
          </cell>
          <cell r="W36">
            <v>0</v>
          </cell>
          <cell r="X36">
            <v>0</v>
          </cell>
          <cell r="Y36">
            <v>0</v>
          </cell>
          <cell r="Z36">
            <v>0</v>
          </cell>
          <cell r="AA36">
            <v>0</v>
          </cell>
          <cell r="AB36">
            <v>0</v>
          </cell>
          <cell r="AC36">
            <v>0</v>
          </cell>
          <cell r="AD36">
            <v>0</v>
          </cell>
          <cell r="AE36">
            <v>0</v>
          </cell>
          <cell r="AF36">
            <v>0</v>
          </cell>
          <cell r="AG36">
            <v>0</v>
          </cell>
          <cell r="AH36">
            <v>0</v>
          </cell>
          <cell r="AI36">
            <v>75000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57100</v>
          </cell>
          <cell r="BA36">
            <v>52800</v>
          </cell>
          <cell r="BB36">
            <v>0</v>
          </cell>
          <cell r="BC36">
            <v>0</v>
          </cell>
          <cell r="BD36">
            <v>0</v>
          </cell>
          <cell r="BE36">
            <v>0</v>
          </cell>
          <cell r="BF36">
            <v>0</v>
          </cell>
          <cell r="BG36">
            <v>0</v>
          </cell>
          <cell r="BH36">
            <v>0</v>
          </cell>
          <cell r="BI36">
            <v>10000</v>
          </cell>
          <cell r="BJ36">
            <v>0</v>
          </cell>
          <cell r="BK36">
            <v>0</v>
          </cell>
          <cell r="BL36">
            <v>0</v>
          </cell>
          <cell r="BM36">
            <v>0</v>
          </cell>
          <cell r="BN36">
            <v>0</v>
          </cell>
          <cell r="BO36">
            <v>6887700</v>
          </cell>
          <cell r="BP36">
            <v>714000</v>
          </cell>
          <cell r="BQ36">
            <v>42000</v>
          </cell>
          <cell r="BR36">
            <v>14000</v>
          </cell>
          <cell r="BS36">
            <v>85500</v>
          </cell>
          <cell r="BT36">
            <v>250000</v>
          </cell>
          <cell r="BU36">
            <v>0</v>
          </cell>
          <cell r="BV36">
            <v>0</v>
          </cell>
          <cell r="BW36">
            <v>0</v>
          </cell>
          <cell r="BX36">
            <v>1105500</v>
          </cell>
          <cell r="BY36">
            <v>0</v>
          </cell>
          <cell r="BZ36">
            <v>0</v>
          </cell>
          <cell r="CA36">
            <v>0</v>
          </cell>
          <cell r="CB36">
            <v>0</v>
          </cell>
          <cell r="CC36">
            <v>0</v>
          </cell>
          <cell r="CD36">
            <v>0</v>
          </cell>
          <cell r="CE36">
            <v>0</v>
          </cell>
          <cell r="CF36">
            <v>0</v>
          </cell>
          <cell r="CG36">
            <v>0</v>
          </cell>
          <cell r="CH36">
            <v>0</v>
          </cell>
          <cell r="CI36">
            <v>714000</v>
          </cell>
          <cell r="CJ36">
            <v>42000</v>
          </cell>
          <cell r="CK36">
            <v>14000</v>
          </cell>
          <cell r="CL36">
            <v>85500</v>
          </cell>
          <cell r="CM36">
            <v>250000</v>
          </cell>
          <cell r="CN36">
            <v>0</v>
          </cell>
          <cell r="CO36">
            <v>0</v>
          </cell>
          <cell r="CP36">
            <v>0</v>
          </cell>
          <cell r="CQ36">
            <v>1105500</v>
          </cell>
          <cell r="CR36">
            <v>8213000</v>
          </cell>
        </row>
        <row r="37">
          <cell r="A37">
            <v>21571</v>
          </cell>
          <cell r="B37" t="str">
            <v>T. Beliz</v>
          </cell>
          <cell r="C37">
            <v>3</v>
          </cell>
          <cell r="D37">
            <v>21571</v>
          </cell>
          <cell r="E37" t="str">
            <v>N/A</v>
          </cell>
          <cell r="F37" t="str">
            <v>EASTFIELD MING QUONG, INC. (FORMELY LA ORPHANS) Hollygrove/EMQ</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row>
        <row r="38">
          <cell r="A38">
            <v>21573</v>
          </cell>
          <cell r="B38" t="str">
            <v>J. Allen</v>
          </cell>
          <cell r="C38">
            <v>3</v>
          </cell>
          <cell r="D38">
            <v>21573</v>
          </cell>
          <cell r="E38">
            <v>3</v>
          </cell>
          <cell r="F38" t="str">
            <v>PHOENIX HOUSES OF LOS ANGELES, INC.</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8700</v>
          </cell>
          <cell r="BB38">
            <v>0</v>
          </cell>
          <cell r="BC38">
            <v>0</v>
          </cell>
          <cell r="BD38">
            <v>0</v>
          </cell>
          <cell r="BE38">
            <v>0</v>
          </cell>
          <cell r="BF38">
            <v>0</v>
          </cell>
          <cell r="BG38">
            <v>0</v>
          </cell>
          <cell r="BH38">
            <v>0</v>
          </cell>
          <cell r="BI38">
            <v>11900</v>
          </cell>
          <cell r="BJ38">
            <v>0</v>
          </cell>
          <cell r="BK38">
            <v>0</v>
          </cell>
          <cell r="BL38">
            <v>0</v>
          </cell>
          <cell r="BM38">
            <v>0</v>
          </cell>
          <cell r="BN38">
            <v>0</v>
          </cell>
          <cell r="BO38">
            <v>1849000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1869600</v>
          </cell>
        </row>
        <row r="39">
          <cell r="A39">
            <v>21574</v>
          </cell>
          <cell r="B39" t="str">
            <v>T. Beliz</v>
          </cell>
          <cell r="C39">
            <v>3</v>
          </cell>
          <cell r="D39">
            <v>21574</v>
          </cell>
          <cell r="E39">
            <v>5</v>
          </cell>
          <cell r="F39" t="str">
            <v>D' VEAL CORP. (dva D'VEAL FAMILY AND YOUTH SVCS)</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140000</v>
          </cell>
          <cell r="AC39">
            <v>0</v>
          </cell>
          <cell r="AD39">
            <v>0</v>
          </cell>
          <cell r="AE39">
            <v>0</v>
          </cell>
          <cell r="AF39">
            <v>0</v>
          </cell>
          <cell r="AG39">
            <v>0</v>
          </cell>
          <cell r="AH39">
            <v>0</v>
          </cell>
          <cell r="AI39">
            <v>75000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35700</v>
          </cell>
          <cell r="BA39">
            <v>75000</v>
          </cell>
          <cell r="BB39">
            <v>0</v>
          </cell>
          <cell r="BC39">
            <v>0</v>
          </cell>
          <cell r="BD39">
            <v>0</v>
          </cell>
          <cell r="BE39">
            <v>0</v>
          </cell>
          <cell r="BF39">
            <v>0</v>
          </cell>
          <cell r="BG39">
            <v>0</v>
          </cell>
          <cell r="BH39">
            <v>0</v>
          </cell>
          <cell r="BI39">
            <v>2000</v>
          </cell>
          <cell r="BJ39">
            <v>0</v>
          </cell>
          <cell r="BK39">
            <v>0</v>
          </cell>
          <cell r="BL39">
            <v>0</v>
          </cell>
          <cell r="BM39">
            <v>0</v>
          </cell>
          <cell r="BN39">
            <v>0</v>
          </cell>
          <cell r="BO39">
            <v>5089700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5417400</v>
          </cell>
        </row>
        <row r="40">
          <cell r="A40">
            <v>21575</v>
          </cell>
          <cell r="B40" t="str">
            <v>R. Kay</v>
          </cell>
          <cell r="C40" t="str">
            <v>7 &amp; 8</v>
          </cell>
          <cell r="D40">
            <v>21575</v>
          </cell>
          <cell r="E40">
            <v>4</v>
          </cell>
          <cell r="F40" t="str">
            <v>CHILDNET YOUTH &amp; FAMILY SERVICES, INC.</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19600</v>
          </cell>
          <cell r="BA40">
            <v>0</v>
          </cell>
          <cell r="BB40">
            <v>0</v>
          </cell>
          <cell r="BC40">
            <v>0</v>
          </cell>
          <cell r="BD40">
            <v>0</v>
          </cell>
          <cell r="BE40">
            <v>0</v>
          </cell>
          <cell r="BF40">
            <v>0</v>
          </cell>
          <cell r="BG40">
            <v>0</v>
          </cell>
          <cell r="BH40">
            <v>0</v>
          </cell>
          <cell r="BI40">
            <v>15300</v>
          </cell>
          <cell r="BJ40">
            <v>0</v>
          </cell>
          <cell r="BK40">
            <v>0</v>
          </cell>
          <cell r="BL40">
            <v>480000</v>
          </cell>
          <cell r="BM40">
            <v>0</v>
          </cell>
          <cell r="BN40">
            <v>144000</v>
          </cell>
          <cell r="BO40">
            <v>7414000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8072900</v>
          </cell>
        </row>
        <row r="41">
          <cell r="A41">
            <v>23100</v>
          </cell>
          <cell r="B41" t="str">
            <v>J. Allen</v>
          </cell>
          <cell r="C41">
            <v>4</v>
          </cell>
          <cell r="D41">
            <v>23100</v>
          </cell>
          <cell r="E41">
            <v>2</v>
          </cell>
          <cell r="F41" t="str">
            <v>AIDS PROJECT LOS ANGELES, INC.</v>
          </cell>
          <cell r="N41">
            <v>0</v>
          </cell>
          <cell r="O41">
            <v>89375</v>
          </cell>
          <cell r="P41">
            <v>0</v>
          </cell>
          <cell r="Q41">
            <v>0</v>
          </cell>
          <cell r="R41">
            <v>0</v>
          </cell>
          <cell r="S41">
            <v>0</v>
          </cell>
          <cell r="T41">
            <v>0</v>
          </cell>
          <cell r="U41">
            <v>0</v>
          </cell>
          <cell r="V41">
            <v>70800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70800</v>
          </cell>
        </row>
        <row r="42">
          <cell r="A42">
            <v>23101</v>
          </cell>
          <cell r="B42" t="str">
            <v>T. Beliz</v>
          </cell>
          <cell r="C42" t="str">
            <v>1,2 &amp; 5</v>
          </cell>
          <cell r="D42">
            <v>23101</v>
          </cell>
          <cell r="E42">
            <v>2</v>
          </cell>
          <cell r="F42" t="str">
            <v>EXCEPTIONAL CHILDREN'S FOUNDATION</v>
          </cell>
          <cell r="N42">
            <v>0</v>
          </cell>
          <cell r="O42">
            <v>196717</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5000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806000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811000</v>
          </cell>
        </row>
        <row r="43">
          <cell r="A43">
            <v>23103</v>
          </cell>
          <cell r="B43" t="str">
            <v>O. Celis</v>
          </cell>
          <cell r="C43">
            <v>4</v>
          </cell>
          <cell r="D43">
            <v>23103</v>
          </cell>
          <cell r="E43">
            <v>1</v>
          </cell>
          <cell r="F43" t="str">
            <v>ASSOC. LEAGUE OF MEXICAN AMERICAN DBA ALMA FAMILY SVCS</v>
          </cell>
          <cell r="N43">
            <v>10450</v>
          </cell>
          <cell r="O43">
            <v>521316</v>
          </cell>
          <cell r="P43">
            <v>0</v>
          </cell>
          <cell r="Q43">
            <v>0</v>
          </cell>
          <cell r="R43">
            <v>0</v>
          </cell>
          <cell r="S43">
            <v>0</v>
          </cell>
          <cell r="T43">
            <v>0</v>
          </cell>
          <cell r="U43">
            <v>0</v>
          </cell>
          <cell r="V43">
            <v>163600</v>
          </cell>
          <cell r="W43">
            <v>0</v>
          </cell>
          <cell r="X43">
            <v>0</v>
          </cell>
          <cell r="Y43">
            <v>0</v>
          </cell>
          <cell r="Z43">
            <v>0</v>
          </cell>
          <cell r="AA43">
            <v>50160</v>
          </cell>
          <cell r="AB43">
            <v>517200</v>
          </cell>
          <cell r="AC43">
            <v>0</v>
          </cell>
          <cell r="AD43">
            <v>0</v>
          </cell>
          <cell r="AE43">
            <v>25000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50000</v>
          </cell>
          <cell r="BA43">
            <v>17700</v>
          </cell>
          <cell r="BB43">
            <v>0</v>
          </cell>
          <cell r="BC43">
            <v>0</v>
          </cell>
          <cell r="BD43">
            <v>0</v>
          </cell>
          <cell r="BE43">
            <v>0</v>
          </cell>
          <cell r="BF43">
            <v>0</v>
          </cell>
          <cell r="BG43">
            <v>0</v>
          </cell>
          <cell r="BH43">
            <v>50000</v>
          </cell>
          <cell r="BI43">
            <v>1032500</v>
          </cell>
          <cell r="BJ43">
            <v>0</v>
          </cell>
          <cell r="BK43">
            <v>0</v>
          </cell>
          <cell r="BL43">
            <v>0</v>
          </cell>
          <cell r="BM43">
            <v>200640</v>
          </cell>
          <cell r="BN43">
            <v>0</v>
          </cell>
          <cell r="BO43">
            <v>3274800</v>
          </cell>
          <cell r="BP43">
            <v>420000</v>
          </cell>
          <cell r="BQ43">
            <v>56000</v>
          </cell>
          <cell r="BR43">
            <v>14000</v>
          </cell>
          <cell r="BS43">
            <v>189400</v>
          </cell>
          <cell r="BT43">
            <v>344500</v>
          </cell>
          <cell r="BU43">
            <v>0</v>
          </cell>
          <cell r="BV43">
            <v>0</v>
          </cell>
          <cell r="BW43">
            <v>0</v>
          </cell>
          <cell r="BX43">
            <v>1023900</v>
          </cell>
          <cell r="BY43">
            <v>0</v>
          </cell>
          <cell r="BZ43">
            <v>0</v>
          </cell>
          <cell r="CA43">
            <v>0</v>
          </cell>
          <cell r="CB43">
            <v>0</v>
          </cell>
          <cell r="CC43">
            <v>0</v>
          </cell>
          <cell r="CD43">
            <v>0</v>
          </cell>
          <cell r="CE43">
            <v>0</v>
          </cell>
          <cell r="CF43">
            <v>0</v>
          </cell>
          <cell r="CG43">
            <v>0</v>
          </cell>
          <cell r="CH43">
            <v>0</v>
          </cell>
          <cell r="CI43">
            <v>420000</v>
          </cell>
          <cell r="CJ43">
            <v>56000</v>
          </cell>
          <cell r="CK43">
            <v>14000</v>
          </cell>
          <cell r="CL43">
            <v>189400</v>
          </cell>
          <cell r="CM43">
            <v>344500</v>
          </cell>
          <cell r="CN43">
            <v>0</v>
          </cell>
          <cell r="CO43">
            <v>0</v>
          </cell>
          <cell r="CP43">
            <v>0</v>
          </cell>
          <cell r="CQ43">
            <v>1023900</v>
          </cell>
          <cell r="CR43">
            <v>6405500</v>
          </cell>
        </row>
        <row r="44">
          <cell r="A44">
            <v>23105</v>
          </cell>
          <cell r="B44" t="str">
            <v>J. Allen</v>
          </cell>
          <cell r="C44">
            <v>3</v>
          </cell>
          <cell r="D44">
            <v>23105</v>
          </cell>
          <cell r="E44">
            <v>1</v>
          </cell>
          <cell r="F44" t="str">
            <v xml:space="preserve">BRASWELL REHAB INST FOR DEV. OF GROWTH (dba BRIDGES) </v>
          </cell>
          <cell r="N44">
            <v>2617</v>
          </cell>
          <cell r="O44">
            <v>1128497</v>
          </cell>
          <cell r="P44">
            <v>0</v>
          </cell>
          <cell r="Q44">
            <v>0</v>
          </cell>
          <cell r="R44">
            <v>0</v>
          </cell>
          <cell r="S44">
            <v>0</v>
          </cell>
          <cell r="T44">
            <v>0</v>
          </cell>
          <cell r="U44">
            <v>0</v>
          </cell>
          <cell r="V44">
            <v>622700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1019200</v>
          </cell>
          <cell r="BJ44">
            <v>0</v>
          </cell>
          <cell r="BK44">
            <v>0</v>
          </cell>
          <cell r="BL44">
            <v>0</v>
          </cell>
          <cell r="BM44">
            <v>0</v>
          </cell>
          <cell r="BN44">
            <v>0</v>
          </cell>
          <cell r="BO44">
            <v>538900</v>
          </cell>
          <cell r="BP44">
            <v>0</v>
          </cell>
          <cell r="BQ44">
            <v>100000</v>
          </cell>
          <cell r="BR44">
            <v>0</v>
          </cell>
          <cell r="BS44">
            <v>0</v>
          </cell>
          <cell r="BT44">
            <v>130200</v>
          </cell>
          <cell r="BU44">
            <v>0</v>
          </cell>
          <cell r="BV44">
            <v>0</v>
          </cell>
          <cell r="BW44">
            <v>0</v>
          </cell>
          <cell r="BX44">
            <v>230200</v>
          </cell>
          <cell r="BY44">
            <v>0</v>
          </cell>
          <cell r="BZ44">
            <v>0</v>
          </cell>
          <cell r="CA44">
            <v>0</v>
          </cell>
          <cell r="CB44">
            <v>0</v>
          </cell>
          <cell r="CC44">
            <v>0</v>
          </cell>
          <cell r="CD44">
            <v>0</v>
          </cell>
          <cell r="CE44">
            <v>0</v>
          </cell>
          <cell r="CF44">
            <v>0</v>
          </cell>
          <cell r="CG44">
            <v>0</v>
          </cell>
          <cell r="CH44">
            <v>0</v>
          </cell>
          <cell r="CI44">
            <v>0</v>
          </cell>
          <cell r="CJ44">
            <v>100000</v>
          </cell>
          <cell r="CK44">
            <v>0</v>
          </cell>
          <cell r="CL44">
            <v>0</v>
          </cell>
          <cell r="CM44">
            <v>130200</v>
          </cell>
          <cell r="CN44">
            <v>0</v>
          </cell>
          <cell r="CO44">
            <v>0</v>
          </cell>
          <cell r="CP44">
            <v>0</v>
          </cell>
          <cell r="CQ44">
            <v>230200</v>
          </cell>
          <cell r="CR44">
            <v>2411000</v>
          </cell>
        </row>
        <row r="45">
          <cell r="A45">
            <v>23106</v>
          </cell>
          <cell r="B45" t="str">
            <v>T. Beliz</v>
          </cell>
          <cell r="C45" t="str">
            <v>1,2 &amp; 5</v>
          </cell>
          <cell r="D45">
            <v>23106</v>
          </cell>
          <cell r="E45">
            <v>2</v>
          </cell>
          <cell r="F45" t="str">
            <v>ALCOTT CENTER FOR MH  SERVICES(Beverlywood)</v>
          </cell>
          <cell r="N45">
            <v>30213</v>
          </cell>
          <cell r="O45">
            <v>628407</v>
          </cell>
          <cell r="P45">
            <v>0</v>
          </cell>
          <cell r="Q45">
            <v>0</v>
          </cell>
          <cell r="R45">
            <v>0</v>
          </cell>
          <cell r="S45">
            <v>0</v>
          </cell>
          <cell r="T45">
            <v>0</v>
          </cell>
          <cell r="U45">
            <v>0</v>
          </cell>
          <cell r="V45">
            <v>40300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962300</v>
          </cell>
          <cell r="BJ45">
            <v>0</v>
          </cell>
          <cell r="BK45">
            <v>0</v>
          </cell>
          <cell r="BL45">
            <v>0</v>
          </cell>
          <cell r="BM45">
            <v>0</v>
          </cell>
          <cell r="BN45">
            <v>0</v>
          </cell>
          <cell r="BO45">
            <v>25200</v>
          </cell>
          <cell r="BP45">
            <v>29800</v>
          </cell>
          <cell r="BQ45">
            <v>411600</v>
          </cell>
          <cell r="BR45">
            <v>0</v>
          </cell>
          <cell r="BS45">
            <v>3000</v>
          </cell>
          <cell r="BT45">
            <v>173300</v>
          </cell>
          <cell r="BU45">
            <v>0</v>
          </cell>
          <cell r="BV45">
            <v>0</v>
          </cell>
          <cell r="BW45">
            <v>0</v>
          </cell>
          <cell r="BX45">
            <v>617700</v>
          </cell>
          <cell r="BY45">
            <v>0</v>
          </cell>
          <cell r="BZ45">
            <v>0</v>
          </cell>
          <cell r="CA45">
            <v>0</v>
          </cell>
          <cell r="CB45">
            <v>0</v>
          </cell>
          <cell r="CC45">
            <v>0</v>
          </cell>
          <cell r="CD45">
            <v>0</v>
          </cell>
          <cell r="CE45">
            <v>0</v>
          </cell>
          <cell r="CF45">
            <v>0</v>
          </cell>
          <cell r="CG45">
            <v>0</v>
          </cell>
          <cell r="CH45">
            <v>0</v>
          </cell>
          <cell r="CI45">
            <v>29800</v>
          </cell>
          <cell r="CJ45">
            <v>411600</v>
          </cell>
          <cell r="CK45">
            <v>0</v>
          </cell>
          <cell r="CL45">
            <v>3000</v>
          </cell>
          <cell r="CM45">
            <v>173300</v>
          </cell>
          <cell r="CN45">
            <v>0</v>
          </cell>
          <cell r="CO45">
            <v>0</v>
          </cell>
          <cell r="CP45">
            <v>0</v>
          </cell>
          <cell r="CQ45">
            <v>617700</v>
          </cell>
          <cell r="CR45">
            <v>1645500</v>
          </cell>
        </row>
        <row r="46">
          <cell r="A46">
            <v>23108</v>
          </cell>
          <cell r="B46" t="str">
            <v>J. Allen</v>
          </cell>
          <cell r="C46" t="str">
            <v>7 &amp; 8</v>
          </cell>
          <cell r="D46">
            <v>23108</v>
          </cell>
          <cell r="E46">
            <v>4</v>
          </cell>
          <cell r="F46" t="str">
            <v xml:space="preserve">FOR THE CHILD, INC. </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76200</v>
          </cell>
          <cell r="BB46">
            <v>0</v>
          </cell>
          <cell r="BC46">
            <v>0</v>
          </cell>
          <cell r="BD46">
            <v>0</v>
          </cell>
          <cell r="BE46">
            <v>0</v>
          </cell>
          <cell r="BF46">
            <v>0</v>
          </cell>
          <cell r="BG46">
            <v>0</v>
          </cell>
          <cell r="BH46">
            <v>0</v>
          </cell>
          <cell r="BI46">
            <v>18900</v>
          </cell>
          <cell r="BJ46">
            <v>0</v>
          </cell>
          <cell r="BK46">
            <v>0</v>
          </cell>
          <cell r="BL46">
            <v>0</v>
          </cell>
          <cell r="BM46">
            <v>0</v>
          </cell>
          <cell r="BN46">
            <v>0</v>
          </cell>
          <cell r="BO46">
            <v>997000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1092100</v>
          </cell>
        </row>
        <row r="47">
          <cell r="A47">
            <v>23109</v>
          </cell>
          <cell r="B47" t="str">
            <v>O. Celis</v>
          </cell>
          <cell r="C47">
            <v>4</v>
          </cell>
          <cell r="D47">
            <v>23109</v>
          </cell>
          <cell r="E47">
            <v>3</v>
          </cell>
          <cell r="F47" t="str">
            <v>CEDARS-SINAI MEDICAL CENTER</v>
          </cell>
          <cell r="N47">
            <v>0</v>
          </cell>
          <cell r="O47">
            <v>211193</v>
          </cell>
          <cell r="P47">
            <v>0</v>
          </cell>
          <cell r="Q47">
            <v>0</v>
          </cell>
          <cell r="R47">
            <v>157600</v>
          </cell>
          <cell r="S47">
            <v>0</v>
          </cell>
          <cell r="T47">
            <v>0</v>
          </cell>
          <cell r="U47">
            <v>0</v>
          </cell>
          <cell r="V47">
            <v>3100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58500</v>
          </cell>
          <cell r="AX47">
            <v>107600</v>
          </cell>
          <cell r="AY47">
            <v>0</v>
          </cell>
          <cell r="AZ47">
            <v>0</v>
          </cell>
          <cell r="BA47">
            <v>0</v>
          </cell>
          <cell r="BB47">
            <v>0</v>
          </cell>
          <cell r="BC47">
            <v>0</v>
          </cell>
          <cell r="BD47">
            <v>0</v>
          </cell>
          <cell r="BE47">
            <v>0</v>
          </cell>
          <cell r="BF47">
            <v>0</v>
          </cell>
          <cell r="BG47">
            <v>0</v>
          </cell>
          <cell r="BH47">
            <v>0</v>
          </cell>
          <cell r="BI47">
            <v>7100</v>
          </cell>
          <cell r="BJ47">
            <v>0</v>
          </cell>
          <cell r="BK47">
            <v>0</v>
          </cell>
          <cell r="BL47">
            <v>0</v>
          </cell>
          <cell r="BM47">
            <v>0</v>
          </cell>
          <cell r="BN47">
            <v>0</v>
          </cell>
          <cell r="BO47">
            <v>1058800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t="str">
            <v>.</v>
          </cell>
          <cell r="CG47">
            <v>0</v>
          </cell>
          <cell r="CH47">
            <v>0</v>
          </cell>
          <cell r="CI47">
            <v>0</v>
          </cell>
          <cell r="CJ47">
            <v>0</v>
          </cell>
          <cell r="CK47">
            <v>0</v>
          </cell>
          <cell r="CL47">
            <v>0</v>
          </cell>
          <cell r="CM47">
            <v>0</v>
          </cell>
          <cell r="CN47">
            <v>0</v>
          </cell>
          <cell r="CO47">
            <v>0</v>
          </cell>
          <cell r="CP47">
            <v>0</v>
          </cell>
          <cell r="CQ47">
            <v>0</v>
          </cell>
          <cell r="CR47">
            <v>1392700</v>
          </cell>
        </row>
        <row r="48">
          <cell r="A48">
            <v>23112</v>
          </cell>
          <cell r="B48" t="str">
            <v>R. Kay</v>
          </cell>
          <cell r="C48">
            <v>4</v>
          </cell>
          <cell r="D48">
            <v>23112</v>
          </cell>
          <cell r="E48">
            <v>3</v>
          </cell>
          <cell r="F48" t="str">
            <v>CHILDREN'S HOSPITAL OF LOS ANGELES</v>
          </cell>
          <cell r="N48">
            <v>0</v>
          </cell>
          <cell r="O48">
            <v>728170</v>
          </cell>
          <cell r="P48">
            <v>0</v>
          </cell>
          <cell r="Q48">
            <v>0</v>
          </cell>
          <cell r="R48">
            <v>122800</v>
          </cell>
          <cell r="S48">
            <v>0</v>
          </cell>
          <cell r="T48">
            <v>0</v>
          </cell>
          <cell r="U48">
            <v>0</v>
          </cell>
          <cell r="V48">
            <v>392500</v>
          </cell>
          <cell r="W48">
            <v>0</v>
          </cell>
          <cell r="X48">
            <v>0</v>
          </cell>
          <cell r="Y48">
            <v>0</v>
          </cell>
          <cell r="Z48">
            <v>0</v>
          </cell>
          <cell r="AA48">
            <v>0</v>
          </cell>
          <cell r="AB48">
            <v>395000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792300</v>
          </cell>
          <cell r="AT48">
            <v>0</v>
          </cell>
          <cell r="AU48">
            <v>0</v>
          </cell>
          <cell r="AV48">
            <v>0</v>
          </cell>
          <cell r="AW48">
            <v>18400</v>
          </cell>
          <cell r="AX48">
            <v>117800</v>
          </cell>
          <cell r="AY48">
            <v>0</v>
          </cell>
          <cell r="AZ48">
            <v>0</v>
          </cell>
          <cell r="BA48">
            <v>450400</v>
          </cell>
          <cell r="BB48">
            <v>0</v>
          </cell>
          <cell r="BC48">
            <v>0</v>
          </cell>
          <cell r="BD48">
            <v>0</v>
          </cell>
          <cell r="BE48">
            <v>0</v>
          </cell>
          <cell r="BF48">
            <v>0</v>
          </cell>
          <cell r="BG48">
            <v>0</v>
          </cell>
          <cell r="BH48">
            <v>0</v>
          </cell>
          <cell r="BI48">
            <v>0</v>
          </cell>
          <cell r="BJ48">
            <v>0</v>
          </cell>
          <cell r="BK48">
            <v>0</v>
          </cell>
          <cell r="BL48">
            <v>1450000</v>
          </cell>
          <cell r="BM48">
            <v>0</v>
          </cell>
          <cell r="BN48">
            <v>0</v>
          </cell>
          <cell r="BO48">
            <v>6172300</v>
          </cell>
          <cell r="BP48">
            <v>518000</v>
          </cell>
          <cell r="BQ48">
            <v>0</v>
          </cell>
          <cell r="BR48">
            <v>107100</v>
          </cell>
          <cell r="BS48">
            <v>29300</v>
          </cell>
          <cell r="BT48">
            <v>273400</v>
          </cell>
          <cell r="BU48">
            <v>0</v>
          </cell>
          <cell r="BV48">
            <v>0</v>
          </cell>
          <cell r="BW48">
            <v>0</v>
          </cell>
          <cell r="BX48">
            <v>927800</v>
          </cell>
          <cell r="BY48">
            <v>0</v>
          </cell>
          <cell r="BZ48">
            <v>0</v>
          </cell>
          <cell r="CA48">
            <v>0</v>
          </cell>
          <cell r="CB48">
            <v>0</v>
          </cell>
          <cell r="CC48">
            <v>0</v>
          </cell>
          <cell r="CD48">
            <v>0</v>
          </cell>
          <cell r="CE48">
            <v>0</v>
          </cell>
          <cell r="CF48">
            <v>0</v>
          </cell>
          <cell r="CG48">
            <v>0</v>
          </cell>
          <cell r="CH48">
            <v>0</v>
          </cell>
          <cell r="CI48">
            <v>518000</v>
          </cell>
          <cell r="CJ48">
            <v>0</v>
          </cell>
          <cell r="CK48">
            <v>107100</v>
          </cell>
          <cell r="CL48">
            <v>29300</v>
          </cell>
          <cell r="CM48">
            <v>273400</v>
          </cell>
          <cell r="CN48">
            <v>0</v>
          </cell>
          <cell r="CO48">
            <v>0</v>
          </cell>
          <cell r="CP48">
            <v>0</v>
          </cell>
          <cell r="CQ48">
            <v>927800</v>
          </cell>
          <cell r="CR48">
            <v>10839300</v>
          </cell>
        </row>
        <row r="49">
          <cell r="A49">
            <v>23113</v>
          </cell>
          <cell r="B49" t="str">
            <v>T. Beliz</v>
          </cell>
          <cell r="C49" t="str">
            <v>7 &amp; 8</v>
          </cell>
          <cell r="D49">
            <v>23113</v>
          </cell>
          <cell r="E49">
            <v>2</v>
          </cell>
          <cell r="F49" t="str">
            <v>CITY OF GARDENA</v>
          </cell>
          <cell r="N49">
            <v>0</v>
          </cell>
          <cell r="O49">
            <v>93885</v>
          </cell>
          <cell r="P49">
            <v>0</v>
          </cell>
          <cell r="Q49">
            <v>0</v>
          </cell>
          <cell r="R49">
            <v>0</v>
          </cell>
          <cell r="S49">
            <v>0</v>
          </cell>
          <cell r="T49">
            <v>0</v>
          </cell>
          <cell r="U49">
            <v>0</v>
          </cell>
          <cell r="V49">
            <v>74400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74400</v>
          </cell>
        </row>
        <row r="50">
          <cell r="A50">
            <v>23114</v>
          </cell>
          <cell r="B50" t="str">
            <v>T. Beliz</v>
          </cell>
          <cell r="C50">
            <v>4</v>
          </cell>
          <cell r="D50">
            <v>23114</v>
          </cell>
          <cell r="E50">
            <v>4</v>
          </cell>
          <cell r="F50" t="str">
            <v>COMMUNITY FAMILY GUIDANCE CENTER</v>
          </cell>
          <cell r="N50">
            <v>0</v>
          </cell>
          <cell r="O50">
            <v>596347</v>
          </cell>
          <cell r="P50">
            <v>165</v>
          </cell>
          <cell r="Q50">
            <v>0</v>
          </cell>
          <cell r="R50">
            <v>100000</v>
          </cell>
          <cell r="S50">
            <v>0</v>
          </cell>
          <cell r="T50">
            <v>0</v>
          </cell>
          <cell r="U50">
            <v>0</v>
          </cell>
          <cell r="V50">
            <v>26500</v>
          </cell>
          <cell r="W50">
            <v>39700</v>
          </cell>
          <cell r="X50">
            <v>0</v>
          </cell>
          <cell r="Y50">
            <v>0</v>
          </cell>
          <cell r="Z50">
            <v>0</v>
          </cell>
          <cell r="AA50">
            <v>0</v>
          </cell>
          <cell r="AB50">
            <v>150000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96000</v>
          </cell>
          <cell r="AQ50">
            <v>0</v>
          </cell>
          <cell r="AR50">
            <v>0</v>
          </cell>
          <cell r="AS50">
            <v>0</v>
          </cell>
          <cell r="AT50">
            <v>0</v>
          </cell>
          <cell r="AU50">
            <v>0</v>
          </cell>
          <cell r="AV50">
            <v>0</v>
          </cell>
          <cell r="AW50">
            <v>196200</v>
          </cell>
          <cell r="AX50">
            <v>150000</v>
          </cell>
          <cell r="AY50">
            <v>0</v>
          </cell>
          <cell r="AZ50">
            <v>0</v>
          </cell>
          <cell r="BA50">
            <v>299700</v>
          </cell>
          <cell r="BB50">
            <v>0</v>
          </cell>
          <cell r="BC50">
            <v>0</v>
          </cell>
          <cell r="BD50">
            <v>0</v>
          </cell>
          <cell r="BE50">
            <v>0</v>
          </cell>
          <cell r="BF50">
            <v>0</v>
          </cell>
          <cell r="BG50">
            <v>0</v>
          </cell>
          <cell r="BH50">
            <v>0</v>
          </cell>
          <cell r="BI50">
            <v>0</v>
          </cell>
          <cell r="BJ50">
            <v>0</v>
          </cell>
          <cell r="BK50">
            <v>0</v>
          </cell>
          <cell r="BL50">
            <v>348000</v>
          </cell>
          <cell r="BM50">
            <v>0</v>
          </cell>
          <cell r="BN50">
            <v>0</v>
          </cell>
          <cell r="BO50">
            <v>2887400</v>
          </cell>
          <cell r="BP50">
            <v>252000</v>
          </cell>
          <cell r="BQ50">
            <v>0</v>
          </cell>
          <cell r="BR50">
            <v>114700</v>
          </cell>
          <cell r="BS50">
            <v>14300</v>
          </cell>
          <cell r="BT50">
            <v>76400</v>
          </cell>
          <cell r="BU50">
            <v>0</v>
          </cell>
          <cell r="BV50">
            <v>0</v>
          </cell>
          <cell r="BW50">
            <v>0</v>
          </cell>
          <cell r="BX50">
            <v>457400</v>
          </cell>
          <cell r="BY50">
            <v>0</v>
          </cell>
          <cell r="BZ50">
            <v>0</v>
          </cell>
          <cell r="CA50">
            <v>0</v>
          </cell>
          <cell r="CB50">
            <v>0</v>
          </cell>
          <cell r="CC50">
            <v>0</v>
          </cell>
          <cell r="CD50">
            <v>0</v>
          </cell>
          <cell r="CE50">
            <v>0</v>
          </cell>
          <cell r="CF50">
            <v>0</v>
          </cell>
          <cell r="CG50">
            <v>0</v>
          </cell>
          <cell r="CH50">
            <v>0</v>
          </cell>
          <cell r="CI50">
            <v>252000</v>
          </cell>
          <cell r="CJ50">
            <v>0</v>
          </cell>
          <cell r="CK50">
            <v>114700</v>
          </cell>
          <cell r="CL50">
            <v>14300</v>
          </cell>
          <cell r="CM50">
            <v>76400</v>
          </cell>
          <cell r="CN50">
            <v>0</v>
          </cell>
          <cell r="CO50">
            <v>0</v>
          </cell>
          <cell r="CP50">
            <v>0</v>
          </cell>
          <cell r="CQ50">
            <v>457400</v>
          </cell>
          <cell r="CR50">
            <v>4750900</v>
          </cell>
        </row>
        <row r="51">
          <cell r="A51">
            <v>23116</v>
          </cell>
          <cell r="B51" t="str">
            <v>O. Celis</v>
          </cell>
          <cell r="C51" t="str">
            <v>1,2 &amp; 5</v>
          </cell>
          <cell r="D51">
            <v>23116</v>
          </cell>
          <cell r="E51">
            <v>2</v>
          </cell>
          <cell r="F51" t="str">
            <v xml:space="preserve">DIDI HIRSCH PSYCHIATRIC SERVICE </v>
          </cell>
          <cell r="N51">
            <v>937140</v>
          </cell>
          <cell r="O51">
            <v>4217210</v>
          </cell>
          <cell r="P51">
            <v>0</v>
          </cell>
          <cell r="Q51">
            <v>0</v>
          </cell>
          <cell r="R51">
            <v>175000</v>
          </cell>
          <cell r="S51">
            <v>0</v>
          </cell>
          <cell r="T51">
            <v>0</v>
          </cell>
          <cell r="U51">
            <v>0</v>
          </cell>
          <cell r="V51">
            <v>1566500</v>
          </cell>
          <cell r="W51">
            <v>48200</v>
          </cell>
          <cell r="X51">
            <v>0</v>
          </cell>
          <cell r="Y51">
            <v>0</v>
          </cell>
          <cell r="Z51">
            <v>0</v>
          </cell>
          <cell r="AA51">
            <v>0</v>
          </cell>
          <cell r="AB51">
            <v>964900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180000</v>
          </cell>
          <cell r="AQ51">
            <v>0</v>
          </cell>
          <cell r="AR51">
            <v>0</v>
          </cell>
          <cell r="AS51">
            <v>0</v>
          </cell>
          <cell r="AT51">
            <v>0</v>
          </cell>
          <cell r="AU51">
            <v>0</v>
          </cell>
          <cell r="AV51">
            <v>0</v>
          </cell>
          <cell r="AW51">
            <v>240300</v>
          </cell>
          <cell r="AX51">
            <v>135000</v>
          </cell>
          <cell r="AY51">
            <v>0</v>
          </cell>
          <cell r="AZ51">
            <v>30000</v>
          </cell>
          <cell r="BA51">
            <v>433900</v>
          </cell>
          <cell r="BB51">
            <v>0</v>
          </cell>
          <cell r="BC51">
            <v>0</v>
          </cell>
          <cell r="BD51">
            <v>0</v>
          </cell>
          <cell r="BE51">
            <v>0</v>
          </cell>
          <cell r="BF51">
            <v>0</v>
          </cell>
          <cell r="BG51">
            <v>0</v>
          </cell>
          <cell r="BH51">
            <v>0</v>
          </cell>
          <cell r="BI51">
            <v>3965100</v>
          </cell>
          <cell r="BJ51">
            <v>0</v>
          </cell>
          <cell r="BK51">
            <v>0</v>
          </cell>
          <cell r="BL51">
            <v>0</v>
          </cell>
          <cell r="BM51">
            <v>0</v>
          </cell>
          <cell r="BN51">
            <v>0</v>
          </cell>
          <cell r="BO51">
            <v>6659500</v>
          </cell>
          <cell r="BP51">
            <v>588000</v>
          </cell>
          <cell r="BQ51">
            <v>2063700</v>
          </cell>
          <cell r="BR51">
            <v>0</v>
          </cell>
          <cell r="BS51">
            <v>818900</v>
          </cell>
          <cell r="BT51">
            <v>1099600</v>
          </cell>
          <cell r="BU51">
            <v>0</v>
          </cell>
          <cell r="BV51">
            <v>0</v>
          </cell>
          <cell r="BW51">
            <v>0</v>
          </cell>
          <cell r="BX51">
            <v>4570200</v>
          </cell>
          <cell r="BY51">
            <v>0</v>
          </cell>
          <cell r="BZ51">
            <v>0</v>
          </cell>
          <cell r="CA51">
            <v>0</v>
          </cell>
          <cell r="CB51">
            <v>0</v>
          </cell>
          <cell r="CC51">
            <v>0</v>
          </cell>
          <cell r="CD51">
            <v>0</v>
          </cell>
          <cell r="CE51">
            <v>0</v>
          </cell>
          <cell r="CF51">
            <v>0</v>
          </cell>
          <cell r="CG51">
            <v>0</v>
          </cell>
          <cell r="CH51">
            <v>0</v>
          </cell>
          <cell r="CI51">
            <v>588000</v>
          </cell>
          <cell r="CJ51">
            <v>2063700</v>
          </cell>
          <cell r="CK51">
            <v>0</v>
          </cell>
          <cell r="CL51">
            <v>818900</v>
          </cell>
          <cell r="CM51">
            <v>1099600</v>
          </cell>
          <cell r="CN51">
            <v>0</v>
          </cell>
          <cell r="CO51">
            <v>0</v>
          </cell>
          <cell r="CP51">
            <v>0</v>
          </cell>
          <cell r="CQ51">
            <v>4570200</v>
          </cell>
          <cell r="CR51">
            <v>18968600</v>
          </cell>
        </row>
        <row r="52">
          <cell r="A52">
            <v>23118</v>
          </cell>
          <cell r="B52" t="str">
            <v>J. Allen</v>
          </cell>
          <cell r="C52">
            <v>3</v>
          </cell>
          <cell r="D52">
            <v>23118</v>
          </cell>
          <cell r="E52">
            <v>3</v>
          </cell>
          <cell r="F52" t="str">
            <v>DUBNOFF CENTER FOR CHILD DEV &amp; EDU THERAPY, INC.</v>
          </cell>
          <cell r="N52">
            <v>0</v>
          </cell>
          <cell r="O52">
            <v>376247</v>
          </cell>
          <cell r="P52">
            <v>0</v>
          </cell>
          <cell r="Q52">
            <v>0</v>
          </cell>
          <cell r="R52">
            <v>164600</v>
          </cell>
          <cell r="S52">
            <v>0</v>
          </cell>
          <cell r="T52">
            <v>0</v>
          </cell>
          <cell r="U52">
            <v>0</v>
          </cell>
          <cell r="V52">
            <v>175700</v>
          </cell>
          <cell r="W52">
            <v>0</v>
          </cell>
          <cell r="X52">
            <v>0</v>
          </cell>
          <cell r="Y52">
            <v>0</v>
          </cell>
          <cell r="Z52">
            <v>0</v>
          </cell>
          <cell r="AA52">
            <v>0</v>
          </cell>
          <cell r="AB52">
            <v>0</v>
          </cell>
          <cell r="AC52">
            <v>0</v>
          </cell>
          <cell r="AD52">
            <v>0</v>
          </cell>
          <cell r="AE52">
            <v>0</v>
          </cell>
          <cell r="AF52">
            <v>0</v>
          </cell>
          <cell r="AG52">
            <v>0</v>
          </cell>
          <cell r="AH52">
            <v>0</v>
          </cell>
          <cell r="AI52">
            <v>75000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154900</v>
          </cell>
          <cell r="AX52">
            <v>126800</v>
          </cell>
          <cell r="AY52">
            <v>0</v>
          </cell>
          <cell r="AZ52">
            <v>85700</v>
          </cell>
          <cell r="BA52">
            <v>97600</v>
          </cell>
          <cell r="BB52">
            <v>0</v>
          </cell>
          <cell r="BC52">
            <v>0</v>
          </cell>
          <cell r="BD52">
            <v>0</v>
          </cell>
          <cell r="BE52">
            <v>0</v>
          </cell>
          <cell r="BF52">
            <v>0</v>
          </cell>
          <cell r="BG52">
            <v>0</v>
          </cell>
          <cell r="BH52">
            <v>50000</v>
          </cell>
          <cell r="BI52">
            <v>11300</v>
          </cell>
          <cell r="BJ52">
            <v>0</v>
          </cell>
          <cell r="BK52">
            <v>0</v>
          </cell>
          <cell r="BL52">
            <v>0</v>
          </cell>
          <cell r="BM52">
            <v>0</v>
          </cell>
          <cell r="BN52">
            <v>0</v>
          </cell>
          <cell r="BO52">
            <v>1444600</v>
          </cell>
          <cell r="BP52">
            <v>0</v>
          </cell>
          <cell r="BQ52">
            <v>0</v>
          </cell>
          <cell r="BR52">
            <v>0</v>
          </cell>
          <cell r="BS52">
            <v>0</v>
          </cell>
          <cell r="BT52">
            <v>39800</v>
          </cell>
          <cell r="BU52">
            <v>0</v>
          </cell>
          <cell r="BV52">
            <v>0</v>
          </cell>
          <cell r="BW52">
            <v>0</v>
          </cell>
          <cell r="BX52">
            <v>39800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39800</v>
          </cell>
          <cell r="CN52">
            <v>0</v>
          </cell>
          <cell r="CO52">
            <v>0</v>
          </cell>
          <cell r="CP52">
            <v>0</v>
          </cell>
          <cell r="CQ52">
            <v>39800</v>
          </cell>
          <cell r="CR52">
            <v>2426000</v>
          </cell>
        </row>
        <row r="53">
          <cell r="A53">
            <v>23119</v>
          </cell>
          <cell r="B53" t="str">
            <v>O. Celis</v>
          </cell>
          <cell r="C53" t="str">
            <v>1,2 &amp; 5</v>
          </cell>
          <cell r="D53">
            <v>23119</v>
          </cell>
          <cell r="E53">
            <v>3</v>
          </cell>
          <cell r="F53" t="str">
            <v>EL CENTRO DE AMISTAD, INC.</v>
          </cell>
          <cell r="N53">
            <v>2464</v>
          </cell>
          <cell r="O53">
            <v>261797</v>
          </cell>
          <cell r="P53">
            <v>0</v>
          </cell>
          <cell r="Q53">
            <v>0</v>
          </cell>
          <cell r="R53">
            <v>0</v>
          </cell>
          <cell r="S53">
            <v>0</v>
          </cell>
          <cell r="T53">
            <v>0</v>
          </cell>
          <cell r="U53">
            <v>0</v>
          </cell>
          <cell r="V53">
            <v>71100</v>
          </cell>
          <cell r="W53">
            <v>0</v>
          </cell>
          <cell r="X53">
            <v>0</v>
          </cell>
          <cell r="Y53">
            <v>0</v>
          </cell>
          <cell r="Z53">
            <v>0</v>
          </cell>
          <cell r="AA53">
            <v>0</v>
          </cell>
          <cell r="AB53">
            <v>220000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30000</v>
          </cell>
          <cell r="BA53">
            <v>154600</v>
          </cell>
          <cell r="BB53">
            <v>0</v>
          </cell>
          <cell r="BC53">
            <v>0</v>
          </cell>
          <cell r="BD53">
            <v>0</v>
          </cell>
          <cell r="BE53">
            <v>0</v>
          </cell>
          <cell r="BF53">
            <v>0</v>
          </cell>
          <cell r="BG53">
            <v>0</v>
          </cell>
          <cell r="BH53">
            <v>0</v>
          </cell>
          <cell r="BI53">
            <v>245600</v>
          </cell>
          <cell r="BJ53">
            <v>0</v>
          </cell>
          <cell r="BK53">
            <v>0</v>
          </cell>
          <cell r="BL53">
            <v>0</v>
          </cell>
          <cell r="BM53">
            <v>0</v>
          </cell>
          <cell r="BN53">
            <v>0</v>
          </cell>
          <cell r="BO53">
            <v>1362400</v>
          </cell>
          <cell r="BP53">
            <v>0</v>
          </cell>
          <cell r="BQ53">
            <v>0</v>
          </cell>
          <cell r="BR53">
            <v>0</v>
          </cell>
          <cell r="BS53">
            <v>5900</v>
          </cell>
          <cell r="BT53">
            <v>53500</v>
          </cell>
          <cell r="BU53">
            <v>0</v>
          </cell>
          <cell r="BV53">
            <v>0</v>
          </cell>
          <cell r="BW53">
            <v>0</v>
          </cell>
          <cell r="BX53">
            <v>59400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5900</v>
          </cell>
          <cell r="CM53">
            <v>53500</v>
          </cell>
          <cell r="CN53">
            <v>0</v>
          </cell>
          <cell r="CO53">
            <v>0</v>
          </cell>
          <cell r="CP53">
            <v>0</v>
          </cell>
          <cell r="CQ53">
            <v>59400</v>
          </cell>
          <cell r="CR53">
            <v>2143100</v>
          </cell>
        </row>
        <row r="54">
          <cell r="A54">
            <v>23122</v>
          </cell>
          <cell r="B54" t="str">
            <v>T. Beliz</v>
          </cell>
          <cell r="C54">
            <v>4</v>
          </cell>
          <cell r="D54">
            <v>23122</v>
          </cell>
          <cell r="E54">
            <v>5</v>
          </cell>
          <cell r="F54" t="str">
            <v xml:space="preserve">ENKI HEALTH AND RESEARCH SYSTEMS, INC. </v>
          </cell>
          <cell r="N54">
            <v>407943</v>
          </cell>
          <cell r="O54">
            <v>6859642</v>
          </cell>
          <cell r="P54">
            <v>13250</v>
          </cell>
          <cell r="Q54">
            <v>0</v>
          </cell>
          <cell r="R54">
            <v>178000</v>
          </cell>
          <cell r="S54">
            <v>0</v>
          </cell>
          <cell r="T54">
            <v>0</v>
          </cell>
          <cell r="U54">
            <v>0</v>
          </cell>
          <cell r="V54">
            <v>1775100</v>
          </cell>
          <cell r="W54">
            <v>113700</v>
          </cell>
          <cell r="X54">
            <v>0</v>
          </cell>
          <cell r="Y54">
            <v>0</v>
          </cell>
          <cell r="Z54">
            <v>41600</v>
          </cell>
          <cell r="AA54">
            <v>50160</v>
          </cell>
          <cell r="AB54">
            <v>1024000</v>
          </cell>
          <cell r="AC54">
            <v>290000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163200</v>
          </cell>
          <cell r="AX54">
            <v>403000</v>
          </cell>
          <cell r="AY54">
            <v>0</v>
          </cell>
          <cell r="AZ54">
            <v>0</v>
          </cell>
          <cell r="BA54">
            <v>1013100</v>
          </cell>
          <cell r="BB54">
            <v>0</v>
          </cell>
          <cell r="BC54">
            <v>0</v>
          </cell>
          <cell r="BD54">
            <v>0</v>
          </cell>
          <cell r="BE54">
            <v>0</v>
          </cell>
          <cell r="BF54">
            <v>0</v>
          </cell>
          <cell r="BG54">
            <v>0</v>
          </cell>
          <cell r="BH54">
            <v>0</v>
          </cell>
          <cell r="BI54">
            <v>6552800</v>
          </cell>
          <cell r="BJ54">
            <v>0</v>
          </cell>
          <cell r="BK54">
            <v>0</v>
          </cell>
          <cell r="BL54">
            <v>348000</v>
          </cell>
          <cell r="BM54">
            <v>200640</v>
          </cell>
          <cell r="BN54">
            <v>0</v>
          </cell>
          <cell r="BO54">
            <v>11720900</v>
          </cell>
          <cell r="BP54">
            <v>266000</v>
          </cell>
          <cell r="BQ54">
            <v>1334600</v>
          </cell>
          <cell r="BR54">
            <v>28000</v>
          </cell>
          <cell r="BS54">
            <v>345900</v>
          </cell>
          <cell r="BT54">
            <v>1497500</v>
          </cell>
          <cell r="BU54">
            <v>0</v>
          </cell>
          <cell r="BV54">
            <v>0</v>
          </cell>
          <cell r="BW54">
            <v>0</v>
          </cell>
          <cell r="BX54">
            <v>3472000</v>
          </cell>
          <cell r="BY54">
            <v>0</v>
          </cell>
          <cell r="BZ54">
            <v>0</v>
          </cell>
          <cell r="CA54">
            <v>0</v>
          </cell>
          <cell r="CB54">
            <v>0</v>
          </cell>
          <cell r="CC54">
            <v>0</v>
          </cell>
          <cell r="CD54">
            <v>0</v>
          </cell>
          <cell r="CE54">
            <v>0</v>
          </cell>
          <cell r="CF54">
            <v>0</v>
          </cell>
          <cell r="CG54">
            <v>0</v>
          </cell>
          <cell r="CH54">
            <v>0</v>
          </cell>
          <cell r="CI54">
            <v>266000</v>
          </cell>
          <cell r="CJ54">
            <v>1334600</v>
          </cell>
          <cell r="CK54">
            <v>28000</v>
          </cell>
          <cell r="CL54">
            <v>345900</v>
          </cell>
          <cell r="CM54">
            <v>1497500</v>
          </cell>
          <cell r="CN54">
            <v>0</v>
          </cell>
          <cell r="CO54">
            <v>0</v>
          </cell>
          <cell r="CP54">
            <v>0</v>
          </cell>
          <cell r="CQ54">
            <v>3472000</v>
          </cell>
          <cell r="CR54">
            <v>27346200</v>
          </cell>
        </row>
        <row r="55">
          <cell r="A55">
            <v>23123</v>
          </cell>
          <cell r="B55" t="str">
            <v>T. Beliz</v>
          </cell>
          <cell r="C55">
            <v>4</v>
          </cell>
          <cell r="D55">
            <v>23123</v>
          </cell>
          <cell r="E55">
            <v>1</v>
          </cell>
          <cell r="F55" t="str">
            <v>FILIPINO-AMERICAN SERVICE GROUP, INC.</v>
          </cell>
          <cell r="N55">
            <v>0</v>
          </cell>
          <cell r="O55">
            <v>58881</v>
          </cell>
          <cell r="P55">
            <v>0</v>
          </cell>
          <cell r="Q55">
            <v>0</v>
          </cell>
          <cell r="R55">
            <v>0</v>
          </cell>
          <cell r="S55">
            <v>0</v>
          </cell>
          <cell r="T55">
            <v>0</v>
          </cell>
          <cell r="U55">
            <v>0</v>
          </cell>
          <cell r="V55">
            <v>46600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46600</v>
          </cell>
        </row>
        <row r="56">
          <cell r="A56">
            <v>23125</v>
          </cell>
          <cell r="B56" t="str">
            <v>J. Allen</v>
          </cell>
          <cell r="C56">
            <v>6</v>
          </cell>
          <cell r="D56">
            <v>23125</v>
          </cell>
          <cell r="E56">
            <v>2</v>
          </cell>
          <cell r="F56" t="str">
            <v>1736 FAMILY CRISIS CENTER</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225000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2000</v>
          </cell>
          <cell r="BJ56">
            <v>0</v>
          </cell>
          <cell r="BK56">
            <v>0</v>
          </cell>
          <cell r="BL56">
            <v>0</v>
          </cell>
          <cell r="BM56">
            <v>0</v>
          </cell>
          <cell r="BN56">
            <v>0</v>
          </cell>
          <cell r="BO56">
            <v>152000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379000</v>
          </cell>
        </row>
        <row r="57">
          <cell r="A57">
            <v>23128</v>
          </cell>
          <cell r="B57" t="str">
            <v>O. Celis</v>
          </cell>
          <cell r="C57">
            <v>4</v>
          </cell>
          <cell r="D57">
            <v>23128</v>
          </cell>
          <cell r="E57">
            <v>1</v>
          </cell>
          <cell r="F57" t="str">
            <v xml:space="preserve">GATEWAYS HOSPITAL &amp; MHC </v>
          </cell>
          <cell r="N57">
            <v>5268</v>
          </cell>
          <cell r="O57">
            <v>6368344</v>
          </cell>
          <cell r="P57">
            <v>0</v>
          </cell>
          <cell r="Q57">
            <v>0</v>
          </cell>
          <cell r="R57">
            <v>0</v>
          </cell>
          <cell r="S57">
            <v>0</v>
          </cell>
          <cell r="T57">
            <v>0</v>
          </cell>
          <cell r="U57">
            <v>0</v>
          </cell>
          <cell r="V57">
            <v>6979300</v>
          </cell>
          <cell r="W57">
            <v>0</v>
          </cell>
          <cell r="X57">
            <v>0</v>
          </cell>
          <cell r="Y57">
            <v>0</v>
          </cell>
          <cell r="Z57">
            <v>0</v>
          </cell>
          <cell r="AA57">
            <v>0</v>
          </cell>
          <cell r="AB57">
            <v>0</v>
          </cell>
          <cell r="AC57">
            <v>0</v>
          </cell>
          <cell r="AD57">
            <v>0</v>
          </cell>
          <cell r="AE57">
            <v>0</v>
          </cell>
          <cell r="AF57">
            <v>0</v>
          </cell>
          <cell r="AG57">
            <v>0</v>
          </cell>
          <cell r="AH57">
            <v>0</v>
          </cell>
          <cell r="AI57">
            <v>75000</v>
          </cell>
          <cell r="AJ57">
            <v>0</v>
          </cell>
          <cell r="AK57">
            <v>0</v>
          </cell>
          <cell r="AL57">
            <v>0</v>
          </cell>
          <cell r="AM57">
            <v>0</v>
          </cell>
          <cell r="AN57">
            <v>0</v>
          </cell>
          <cell r="AO57">
            <v>0</v>
          </cell>
          <cell r="AP57">
            <v>0</v>
          </cell>
          <cell r="AQ57">
            <v>0</v>
          </cell>
          <cell r="AR57">
            <v>700000</v>
          </cell>
          <cell r="AS57">
            <v>0</v>
          </cell>
          <cell r="AT57">
            <v>0</v>
          </cell>
          <cell r="AU57">
            <v>0</v>
          </cell>
          <cell r="AV57">
            <v>0</v>
          </cell>
          <cell r="AW57">
            <v>0</v>
          </cell>
          <cell r="AX57">
            <v>0</v>
          </cell>
          <cell r="AY57">
            <v>0</v>
          </cell>
          <cell r="AZ57">
            <v>57100</v>
          </cell>
          <cell r="BA57">
            <v>29200</v>
          </cell>
          <cell r="BB57">
            <v>0</v>
          </cell>
          <cell r="BC57">
            <v>0</v>
          </cell>
          <cell r="BD57">
            <v>0</v>
          </cell>
          <cell r="BE57">
            <v>0</v>
          </cell>
          <cell r="BF57">
            <v>0</v>
          </cell>
          <cell r="BG57">
            <v>0</v>
          </cell>
          <cell r="BH57">
            <v>50000</v>
          </cell>
          <cell r="BI57">
            <v>2088700</v>
          </cell>
          <cell r="BJ57">
            <v>0</v>
          </cell>
          <cell r="BK57">
            <v>0</v>
          </cell>
          <cell r="BL57">
            <v>0</v>
          </cell>
          <cell r="BM57">
            <v>0</v>
          </cell>
          <cell r="BN57">
            <v>144000</v>
          </cell>
          <cell r="BO57">
            <v>979000</v>
          </cell>
          <cell r="BP57">
            <v>0</v>
          </cell>
          <cell r="BQ57">
            <v>2747500</v>
          </cell>
          <cell r="BR57">
            <v>0</v>
          </cell>
          <cell r="BS57">
            <v>162100</v>
          </cell>
          <cell r="BT57">
            <v>1855400</v>
          </cell>
          <cell r="BU57">
            <v>0</v>
          </cell>
          <cell r="BV57">
            <v>0</v>
          </cell>
          <cell r="BW57">
            <v>0</v>
          </cell>
          <cell r="BX57">
            <v>4765000</v>
          </cell>
          <cell r="BY57">
            <v>0</v>
          </cell>
          <cell r="BZ57">
            <v>0</v>
          </cell>
          <cell r="CA57">
            <v>0</v>
          </cell>
          <cell r="CB57">
            <v>0</v>
          </cell>
          <cell r="CC57">
            <v>0</v>
          </cell>
          <cell r="CD57">
            <v>0</v>
          </cell>
          <cell r="CE57">
            <v>0</v>
          </cell>
          <cell r="CF57">
            <v>0</v>
          </cell>
          <cell r="CG57">
            <v>0</v>
          </cell>
          <cell r="CH57">
            <v>0</v>
          </cell>
          <cell r="CI57">
            <v>0</v>
          </cell>
          <cell r="CJ57">
            <v>2747500</v>
          </cell>
          <cell r="CK57">
            <v>0</v>
          </cell>
          <cell r="CL57">
            <v>162100</v>
          </cell>
          <cell r="CM57">
            <v>1855400</v>
          </cell>
          <cell r="CN57">
            <v>0</v>
          </cell>
          <cell r="CO57">
            <v>0</v>
          </cell>
          <cell r="CP57">
            <v>0</v>
          </cell>
          <cell r="CQ57">
            <v>4765000</v>
          </cell>
          <cell r="CR57">
            <v>15867300</v>
          </cell>
        </row>
        <row r="58">
          <cell r="A58">
            <v>23132</v>
          </cell>
          <cell r="B58" t="str">
            <v>T. Beliz</v>
          </cell>
          <cell r="C58">
            <v>3</v>
          </cell>
          <cell r="D58">
            <v>23132</v>
          </cell>
          <cell r="E58">
            <v>5</v>
          </cell>
          <cell r="F58" t="str">
            <v>HATHAWAY SYCAMORES CHILD &amp; FAMILY SERVICES</v>
          </cell>
          <cell r="N58">
            <v>0</v>
          </cell>
          <cell r="O58">
            <v>942322</v>
          </cell>
          <cell r="P58">
            <v>2627</v>
          </cell>
          <cell r="Q58">
            <v>0</v>
          </cell>
          <cell r="R58">
            <v>805800</v>
          </cell>
          <cell r="S58">
            <v>0</v>
          </cell>
          <cell r="T58">
            <v>0</v>
          </cell>
          <cell r="U58">
            <v>0</v>
          </cell>
          <cell r="V58">
            <v>141700</v>
          </cell>
          <cell r="W58">
            <v>37800</v>
          </cell>
          <cell r="X58">
            <v>0</v>
          </cell>
          <cell r="Y58">
            <v>0</v>
          </cell>
          <cell r="Z58">
            <v>50400</v>
          </cell>
          <cell r="AA58">
            <v>110160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40000</v>
          </cell>
          <cell r="AS58">
            <v>0</v>
          </cell>
          <cell r="AT58">
            <v>0</v>
          </cell>
          <cell r="AU58">
            <v>0</v>
          </cell>
          <cell r="AV58">
            <v>0</v>
          </cell>
          <cell r="AW58">
            <v>276600</v>
          </cell>
          <cell r="AX58">
            <v>685800</v>
          </cell>
          <cell r="AY58">
            <v>0</v>
          </cell>
          <cell r="AZ58">
            <v>0</v>
          </cell>
          <cell r="BA58">
            <v>921800</v>
          </cell>
          <cell r="BB58">
            <v>0</v>
          </cell>
          <cell r="BC58">
            <v>0</v>
          </cell>
          <cell r="BD58">
            <v>0</v>
          </cell>
          <cell r="BE58">
            <v>0</v>
          </cell>
          <cell r="BF58">
            <v>0</v>
          </cell>
          <cell r="BG58">
            <v>0</v>
          </cell>
          <cell r="BH58">
            <v>0</v>
          </cell>
          <cell r="BI58">
            <v>245900</v>
          </cell>
          <cell r="BJ58">
            <v>0</v>
          </cell>
          <cell r="BK58">
            <v>0</v>
          </cell>
          <cell r="BL58">
            <v>0</v>
          </cell>
          <cell r="BM58">
            <v>440640</v>
          </cell>
          <cell r="BN58">
            <v>0</v>
          </cell>
          <cell r="BO58">
            <v>23133300</v>
          </cell>
          <cell r="BP58">
            <v>1778000</v>
          </cell>
          <cell r="BQ58">
            <v>126000</v>
          </cell>
          <cell r="BR58">
            <v>70000</v>
          </cell>
          <cell r="BS58">
            <v>238900</v>
          </cell>
          <cell r="BT58">
            <v>784300</v>
          </cell>
          <cell r="BU58">
            <v>0</v>
          </cell>
          <cell r="BV58">
            <v>0</v>
          </cell>
          <cell r="BW58">
            <v>0</v>
          </cell>
          <cell r="BX58">
            <v>2997200</v>
          </cell>
          <cell r="BY58">
            <v>0</v>
          </cell>
          <cell r="BZ58">
            <v>0</v>
          </cell>
          <cell r="CA58">
            <v>0</v>
          </cell>
          <cell r="CB58">
            <v>0</v>
          </cell>
          <cell r="CC58">
            <v>0</v>
          </cell>
          <cell r="CD58">
            <v>0</v>
          </cell>
          <cell r="CE58">
            <v>0</v>
          </cell>
          <cell r="CF58">
            <v>0</v>
          </cell>
          <cell r="CG58">
            <v>0</v>
          </cell>
          <cell r="CH58">
            <v>0</v>
          </cell>
          <cell r="CI58">
            <v>1778000</v>
          </cell>
          <cell r="CJ58">
            <v>126000</v>
          </cell>
          <cell r="CK58">
            <v>70000</v>
          </cell>
          <cell r="CL58">
            <v>238900</v>
          </cell>
          <cell r="CM58">
            <v>784300</v>
          </cell>
          <cell r="CN58">
            <v>0</v>
          </cell>
          <cell r="CO58">
            <v>0</v>
          </cell>
          <cell r="CP58">
            <v>0</v>
          </cell>
          <cell r="CQ58">
            <v>2997200</v>
          </cell>
          <cell r="CR58">
            <v>29887100</v>
          </cell>
        </row>
        <row r="59">
          <cell r="A59">
            <v>23133</v>
          </cell>
          <cell r="B59" t="str">
            <v>J. Allen</v>
          </cell>
          <cell r="C59" t="str">
            <v>1,2 &amp; 5</v>
          </cell>
          <cell r="D59">
            <v>23133</v>
          </cell>
          <cell r="E59">
            <v>3</v>
          </cell>
          <cell r="F59" t="str">
            <v>HILLVIEW MENTAL HEALTH CENTER,  INC.</v>
          </cell>
          <cell r="N59">
            <v>138256</v>
          </cell>
          <cell r="O59">
            <v>2869493</v>
          </cell>
          <cell r="P59">
            <v>0</v>
          </cell>
          <cell r="Q59">
            <v>0</v>
          </cell>
          <cell r="R59">
            <v>0</v>
          </cell>
          <cell r="S59">
            <v>0</v>
          </cell>
          <cell r="T59">
            <v>0</v>
          </cell>
          <cell r="U59">
            <v>0</v>
          </cell>
          <cell r="V59">
            <v>502800</v>
          </cell>
          <cell r="W59">
            <v>0</v>
          </cell>
          <cell r="X59">
            <v>0</v>
          </cell>
          <cell r="Y59">
            <v>0</v>
          </cell>
          <cell r="Z59">
            <v>0</v>
          </cell>
          <cell r="AA59">
            <v>0</v>
          </cell>
          <cell r="AB59">
            <v>125000</v>
          </cell>
          <cell r="AC59">
            <v>0</v>
          </cell>
          <cell r="AD59">
            <v>0</v>
          </cell>
          <cell r="AE59">
            <v>0</v>
          </cell>
          <cell r="AF59">
            <v>0</v>
          </cell>
          <cell r="AG59">
            <v>0</v>
          </cell>
          <cell r="AH59">
            <v>200600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30000</v>
          </cell>
          <cell r="BA59">
            <v>0</v>
          </cell>
          <cell r="BB59">
            <v>0</v>
          </cell>
          <cell r="BC59">
            <v>0</v>
          </cell>
          <cell r="BD59">
            <v>0</v>
          </cell>
          <cell r="BE59">
            <v>0</v>
          </cell>
          <cell r="BF59">
            <v>0</v>
          </cell>
          <cell r="BG59">
            <v>0</v>
          </cell>
          <cell r="BH59">
            <v>0</v>
          </cell>
          <cell r="BI59">
            <v>3423900</v>
          </cell>
          <cell r="BJ59">
            <v>0</v>
          </cell>
          <cell r="BK59">
            <v>0</v>
          </cell>
          <cell r="BL59">
            <v>0</v>
          </cell>
          <cell r="BM59">
            <v>0</v>
          </cell>
          <cell r="BN59">
            <v>0</v>
          </cell>
          <cell r="BO59">
            <v>493700</v>
          </cell>
          <cell r="BP59">
            <v>252000</v>
          </cell>
          <cell r="BQ59">
            <v>1658800</v>
          </cell>
          <cell r="BR59">
            <v>0</v>
          </cell>
          <cell r="BS59">
            <v>1661300</v>
          </cell>
          <cell r="BT59">
            <v>1187500</v>
          </cell>
          <cell r="BU59">
            <v>0</v>
          </cell>
          <cell r="BV59">
            <v>0</v>
          </cell>
          <cell r="BW59">
            <v>0</v>
          </cell>
          <cell r="BX59">
            <v>4759600</v>
          </cell>
          <cell r="BY59">
            <v>0</v>
          </cell>
          <cell r="BZ59">
            <v>0</v>
          </cell>
          <cell r="CA59">
            <v>0</v>
          </cell>
          <cell r="CB59">
            <v>0</v>
          </cell>
          <cell r="CC59">
            <v>0</v>
          </cell>
          <cell r="CD59">
            <v>0</v>
          </cell>
          <cell r="CE59">
            <v>0</v>
          </cell>
          <cell r="CF59">
            <v>0</v>
          </cell>
          <cell r="CG59">
            <v>0</v>
          </cell>
          <cell r="CH59">
            <v>0</v>
          </cell>
          <cell r="CI59">
            <v>252000</v>
          </cell>
          <cell r="CJ59">
            <v>1658800</v>
          </cell>
          <cell r="CK59">
            <v>0</v>
          </cell>
          <cell r="CL59">
            <v>1661300</v>
          </cell>
          <cell r="CM59">
            <v>1187500</v>
          </cell>
          <cell r="CN59">
            <v>0</v>
          </cell>
          <cell r="CO59">
            <v>0</v>
          </cell>
          <cell r="CP59">
            <v>0</v>
          </cell>
          <cell r="CQ59">
            <v>4759600</v>
          </cell>
          <cell r="CR59">
            <v>9535600</v>
          </cell>
        </row>
        <row r="60">
          <cell r="A60">
            <v>23134</v>
          </cell>
          <cell r="B60" t="str">
            <v>J. Allen</v>
          </cell>
          <cell r="C60">
            <v>4</v>
          </cell>
          <cell r="D60">
            <v>23134</v>
          </cell>
          <cell r="E60">
            <v>4</v>
          </cell>
          <cell r="F60" t="str">
            <v>CLONTARF MANOR INC.</v>
          </cell>
          <cell r="N60">
            <v>0</v>
          </cell>
          <cell r="O60">
            <v>540763</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863000</v>
          </cell>
          <cell r="BJ60">
            <v>0</v>
          </cell>
          <cell r="BK60">
            <v>0</v>
          </cell>
          <cell r="BL60">
            <v>0</v>
          </cell>
          <cell r="BM60">
            <v>0</v>
          </cell>
          <cell r="BN60">
            <v>0</v>
          </cell>
          <cell r="BO60">
            <v>0</v>
          </cell>
          <cell r="BP60">
            <v>0</v>
          </cell>
          <cell r="BQ60">
            <v>98800</v>
          </cell>
          <cell r="BR60">
            <v>0</v>
          </cell>
          <cell r="BS60">
            <v>3000</v>
          </cell>
          <cell r="BT60">
            <v>47300</v>
          </cell>
          <cell r="BU60">
            <v>0</v>
          </cell>
          <cell r="BV60">
            <v>0</v>
          </cell>
          <cell r="BW60">
            <v>0</v>
          </cell>
          <cell r="BX60">
            <v>149100</v>
          </cell>
          <cell r="BY60">
            <v>0</v>
          </cell>
          <cell r="BZ60">
            <v>0</v>
          </cell>
          <cell r="CA60">
            <v>0</v>
          </cell>
          <cell r="CB60">
            <v>0</v>
          </cell>
          <cell r="CC60">
            <v>0</v>
          </cell>
          <cell r="CD60">
            <v>0</v>
          </cell>
          <cell r="CE60">
            <v>0</v>
          </cell>
          <cell r="CF60">
            <v>0</v>
          </cell>
          <cell r="CG60">
            <v>0</v>
          </cell>
          <cell r="CH60">
            <v>0</v>
          </cell>
          <cell r="CI60">
            <v>0</v>
          </cell>
          <cell r="CJ60">
            <v>98800</v>
          </cell>
          <cell r="CK60">
            <v>0</v>
          </cell>
          <cell r="CL60">
            <v>3000</v>
          </cell>
          <cell r="CM60">
            <v>47300</v>
          </cell>
          <cell r="CN60">
            <v>0</v>
          </cell>
          <cell r="CO60">
            <v>0</v>
          </cell>
          <cell r="CP60">
            <v>0</v>
          </cell>
          <cell r="CQ60">
            <v>149100</v>
          </cell>
          <cell r="CR60">
            <v>1012100</v>
          </cell>
        </row>
        <row r="61">
          <cell r="A61">
            <v>23135</v>
          </cell>
          <cell r="B61" t="str">
            <v>R. Kay</v>
          </cell>
          <cell r="C61">
            <v>3</v>
          </cell>
          <cell r="D61">
            <v>23135</v>
          </cell>
          <cell r="E61">
            <v>5</v>
          </cell>
          <cell r="F61" t="str">
            <v xml:space="preserve">HILLSIDES (FORMERLY CHURCH HOME FOR CHILDREN) </v>
          </cell>
          <cell r="N61">
            <v>0</v>
          </cell>
          <cell r="O61">
            <v>30415</v>
          </cell>
          <cell r="P61">
            <v>0</v>
          </cell>
          <cell r="Q61">
            <v>0</v>
          </cell>
          <cell r="R61">
            <v>80000</v>
          </cell>
          <cell r="S61">
            <v>0</v>
          </cell>
          <cell r="T61">
            <v>0</v>
          </cell>
          <cell r="U61">
            <v>0</v>
          </cell>
          <cell r="V61">
            <v>0</v>
          </cell>
          <cell r="W61">
            <v>0</v>
          </cell>
          <cell r="X61">
            <v>0</v>
          </cell>
          <cell r="Y61">
            <v>0</v>
          </cell>
          <cell r="Z61">
            <v>21900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40000</v>
          </cell>
          <cell r="AY61">
            <v>0</v>
          </cell>
          <cell r="AZ61">
            <v>0</v>
          </cell>
          <cell r="BA61">
            <v>222600</v>
          </cell>
          <cell r="BB61">
            <v>0</v>
          </cell>
          <cell r="BC61">
            <v>0</v>
          </cell>
          <cell r="BD61">
            <v>0</v>
          </cell>
          <cell r="BE61">
            <v>0</v>
          </cell>
          <cell r="BF61">
            <v>0</v>
          </cell>
          <cell r="BG61">
            <v>0</v>
          </cell>
          <cell r="BH61">
            <v>0</v>
          </cell>
          <cell r="BI61">
            <v>18400</v>
          </cell>
          <cell r="BJ61">
            <v>0</v>
          </cell>
          <cell r="BK61">
            <v>0</v>
          </cell>
          <cell r="BL61">
            <v>0</v>
          </cell>
          <cell r="BM61">
            <v>0</v>
          </cell>
          <cell r="BN61">
            <v>0</v>
          </cell>
          <cell r="BO61">
            <v>7420500</v>
          </cell>
          <cell r="BP61">
            <v>1428000</v>
          </cell>
          <cell r="BQ61">
            <v>196000</v>
          </cell>
          <cell r="BR61">
            <v>99500</v>
          </cell>
          <cell r="BS61">
            <v>306200</v>
          </cell>
          <cell r="BT61">
            <v>638000</v>
          </cell>
          <cell r="BU61">
            <v>0</v>
          </cell>
          <cell r="BV61">
            <v>0</v>
          </cell>
          <cell r="BW61">
            <v>0</v>
          </cell>
          <cell r="BX61">
            <v>2667700</v>
          </cell>
          <cell r="BY61">
            <v>0</v>
          </cell>
          <cell r="BZ61">
            <v>0</v>
          </cell>
          <cell r="CA61">
            <v>0</v>
          </cell>
          <cell r="CB61">
            <v>0</v>
          </cell>
          <cell r="CC61">
            <v>0</v>
          </cell>
          <cell r="CD61">
            <v>0</v>
          </cell>
          <cell r="CE61">
            <v>0</v>
          </cell>
          <cell r="CF61">
            <v>0</v>
          </cell>
          <cell r="CG61">
            <v>0</v>
          </cell>
          <cell r="CH61">
            <v>0</v>
          </cell>
          <cell r="CI61">
            <v>1428000</v>
          </cell>
          <cell r="CJ61">
            <v>196000</v>
          </cell>
          <cell r="CK61">
            <v>99500</v>
          </cell>
          <cell r="CL61">
            <v>306200</v>
          </cell>
          <cell r="CM61">
            <v>638000</v>
          </cell>
          <cell r="CN61">
            <v>0</v>
          </cell>
          <cell r="CO61">
            <v>0</v>
          </cell>
          <cell r="CP61">
            <v>0</v>
          </cell>
          <cell r="CQ61">
            <v>2667700</v>
          </cell>
          <cell r="CR61">
            <v>10471100</v>
          </cell>
        </row>
        <row r="62">
          <cell r="A62">
            <v>23136</v>
          </cell>
          <cell r="B62" t="str">
            <v>T. Beliz</v>
          </cell>
          <cell r="C62">
            <v>6</v>
          </cell>
          <cell r="D62">
            <v>23136</v>
          </cell>
          <cell r="E62">
            <v>2</v>
          </cell>
          <cell r="F62" t="str">
            <v xml:space="preserve">KEDREN COMMUNITY HEALTH CENTER, INC. DBA KEDREN </v>
          </cell>
          <cell r="N62">
            <v>115654</v>
          </cell>
          <cell r="O62">
            <v>9584886</v>
          </cell>
          <cell r="P62">
            <v>750</v>
          </cell>
          <cell r="Q62">
            <v>0</v>
          </cell>
          <cell r="R62">
            <v>0</v>
          </cell>
          <cell r="S62">
            <v>4997000</v>
          </cell>
          <cell r="T62">
            <v>0</v>
          </cell>
          <cell r="U62">
            <v>0</v>
          </cell>
          <cell r="V62">
            <v>5068400</v>
          </cell>
          <cell r="W62">
            <v>215700</v>
          </cell>
          <cell r="X62">
            <v>0</v>
          </cell>
          <cell r="Y62">
            <v>0</v>
          </cell>
          <cell r="Z62">
            <v>24700</v>
          </cell>
          <cell r="AA62">
            <v>0</v>
          </cell>
          <cell r="AB62">
            <v>300000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40000</v>
          </cell>
          <cell r="AS62">
            <v>0</v>
          </cell>
          <cell r="AT62">
            <v>0</v>
          </cell>
          <cell r="AU62">
            <v>0</v>
          </cell>
          <cell r="AV62">
            <v>0</v>
          </cell>
          <cell r="AW62">
            <v>0</v>
          </cell>
          <cell r="AX62">
            <v>0</v>
          </cell>
          <cell r="AY62">
            <v>0</v>
          </cell>
          <cell r="AZ62">
            <v>21400</v>
          </cell>
          <cell r="BA62">
            <v>83200</v>
          </cell>
          <cell r="BB62">
            <v>0</v>
          </cell>
          <cell r="BC62">
            <v>0</v>
          </cell>
          <cell r="BD62">
            <v>0</v>
          </cell>
          <cell r="BE62">
            <v>0</v>
          </cell>
          <cell r="BF62">
            <v>0</v>
          </cell>
          <cell r="BG62">
            <v>0</v>
          </cell>
          <cell r="BH62">
            <v>0</v>
          </cell>
          <cell r="BI62">
            <v>5349500</v>
          </cell>
          <cell r="BJ62">
            <v>0</v>
          </cell>
          <cell r="BK62">
            <v>0</v>
          </cell>
          <cell r="BL62">
            <v>0</v>
          </cell>
          <cell r="BM62">
            <v>0</v>
          </cell>
          <cell r="BN62">
            <v>0</v>
          </cell>
          <cell r="BO62">
            <v>7013700</v>
          </cell>
          <cell r="BP62">
            <v>742000</v>
          </cell>
          <cell r="BQ62">
            <v>1667500</v>
          </cell>
          <cell r="BR62">
            <v>14000</v>
          </cell>
          <cell r="BS62">
            <v>496000</v>
          </cell>
          <cell r="BT62">
            <v>738200</v>
          </cell>
          <cell r="BU62">
            <v>0</v>
          </cell>
          <cell r="BV62">
            <v>0</v>
          </cell>
          <cell r="BW62">
            <v>0</v>
          </cell>
          <cell r="BX62">
            <v>3657700</v>
          </cell>
          <cell r="BY62">
            <v>0</v>
          </cell>
          <cell r="BZ62">
            <v>0</v>
          </cell>
          <cell r="CA62">
            <v>0</v>
          </cell>
          <cell r="CB62">
            <v>0</v>
          </cell>
          <cell r="CC62">
            <v>0</v>
          </cell>
          <cell r="CD62">
            <v>0</v>
          </cell>
          <cell r="CE62">
            <v>0</v>
          </cell>
          <cell r="CF62">
            <v>0</v>
          </cell>
          <cell r="CG62">
            <v>0</v>
          </cell>
          <cell r="CH62">
            <v>0</v>
          </cell>
          <cell r="CI62">
            <v>742000</v>
          </cell>
          <cell r="CJ62">
            <v>1667500</v>
          </cell>
          <cell r="CK62">
            <v>14000</v>
          </cell>
          <cell r="CL62">
            <v>496000</v>
          </cell>
          <cell r="CM62">
            <v>738200</v>
          </cell>
          <cell r="CN62">
            <v>0</v>
          </cell>
          <cell r="CO62">
            <v>0</v>
          </cell>
          <cell r="CP62">
            <v>0</v>
          </cell>
          <cell r="CQ62">
            <v>3657700</v>
          </cell>
          <cell r="CR62">
            <v>26771300</v>
          </cell>
        </row>
        <row r="63">
          <cell r="A63">
            <v>23137</v>
          </cell>
          <cell r="B63" t="str">
            <v>T. Beliz</v>
          </cell>
          <cell r="C63">
            <v>4</v>
          </cell>
          <cell r="D63">
            <v>23137</v>
          </cell>
          <cell r="E63">
            <v>2</v>
          </cell>
          <cell r="F63" t="str">
            <v>KOREATOWN YOUTH &amp; COMMUNITY CENTER, INC.</v>
          </cell>
          <cell r="N63">
            <v>0</v>
          </cell>
          <cell r="O63">
            <v>140784</v>
          </cell>
          <cell r="P63">
            <v>0</v>
          </cell>
          <cell r="Q63">
            <v>0</v>
          </cell>
          <cell r="R63">
            <v>0</v>
          </cell>
          <cell r="S63">
            <v>0</v>
          </cell>
          <cell r="T63">
            <v>0</v>
          </cell>
          <cell r="U63">
            <v>0</v>
          </cell>
          <cell r="V63">
            <v>106100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72000</v>
          </cell>
          <cell r="BB63">
            <v>0</v>
          </cell>
          <cell r="BC63">
            <v>0</v>
          </cell>
          <cell r="BD63">
            <v>0</v>
          </cell>
          <cell r="BE63">
            <v>0</v>
          </cell>
          <cell r="BF63">
            <v>0</v>
          </cell>
          <cell r="BG63">
            <v>0</v>
          </cell>
          <cell r="BH63">
            <v>0</v>
          </cell>
          <cell r="BI63">
            <v>1400</v>
          </cell>
          <cell r="BJ63">
            <v>0</v>
          </cell>
          <cell r="BK63">
            <v>0</v>
          </cell>
          <cell r="BL63">
            <v>0</v>
          </cell>
          <cell r="BM63">
            <v>0</v>
          </cell>
          <cell r="BN63">
            <v>0</v>
          </cell>
          <cell r="BO63">
            <v>243000</v>
          </cell>
          <cell r="BP63">
            <v>0</v>
          </cell>
          <cell r="BQ63">
            <v>0</v>
          </cell>
          <cell r="BR63">
            <v>0</v>
          </cell>
          <cell r="BS63">
            <v>2800</v>
          </cell>
          <cell r="BT63">
            <v>27800</v>
          </cell>
          <cell r="BU63">
            <v>0</v>
          </cell>
          <cell r="BV63">
            <v>0</v>
          </cell>
          <cell r="BW63">
            <v>0</v>
          </cell>
          <cell r="BX63">
            <v>30600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2800</v>
          </cell>
          <cell r="CM63">
            <v>27800</v>
          </cell>
          <cell r="CN63">
            <v>0</v>
          </cell>
          <cell r="CO63">
            <v>0</v>
          </cell>
          <cell r="CP63">
            <v>0</v>
          </cell>
          <cell r="CQ63">
            <v>30600</v>
          </cell>
          <cell r="CR63">
            <v>453100</v>
          </cell>
        </row>
        <row r="64">
          <cell r="A64">
            <v>23138</v>
          </cell>
          <cell r="B64" t="str">
            <v>R. Kay</v>
          </cell>
          <cell r="C64" t="str">
            <v>1,2 &amp; 5</v>
          </cell>
          <cell r="D64">
            <v>23138</v>
          </cell>
          <cell r="E64">
            <v>3</v>
          </cell>
          <cell r="F64" t="str">
            <v xml:space="preserve">THE HELP GROUP C&amp;F CTR (FORMELY LA CTR FOR THERAPY &amp; ED) </v>
          </cell>
          <cell r="N64">
            <v>0</v>
          </cell>
          <cell r="O64">
            <v>1726959</v>
          </cell>
          <cell r="P64">
            <v>2712</v>
          </cell>
          <cell r="Q64">
            <v>0</v>
          </cell>
          <cell r="R64">
            <v>532800</v>
          </cell>
          <cell r="S64">
            <v>0</v>
          </cell>
          <cell r="T64">
            <v>0</v>
          </cell>
          <cell r="U64">
            <v>0</v>
          </cell>
          <cell r="V64">
            <v>40200</v>
          </cell>
          <cell r="W64">
            <v>27100</v>
          </cell>
          <cell r="X64">
            <v>0</v>
          </cell>
          <cell r="Y64">
            <v>0</v>
          </cell>
          <cell r="Z64">
            <v>0</v>
          </cell>
          <cell r="AA64">
            <v>0</v>
          </cell>
          <cell r="AB64">
            <v>204700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1194500</v>
          </cell>
          <cell r="AX64">
            <v>671600</v>
          </cell>
          <cell r="AY64">
            <v>0</v>
          </cell>
          <cell r="AZ64">
            <v>0</v>
          </cell>
          <cell r="BA64">
            <v>220400</v>
          </cell>
          <cell r="BB64">
            <v>0</v>
          </cell>
          <cell r="BC64">
            <v>0</v>
          </cell>
          <cell r="BD64">
            <v>0</v>
          </cell>
          <cell r="BE64">
            <v>0</v>
          </cell>
          <cell r="BF64">
            <v>0</v>
          </cell>
          <cell r="BG64">
            <v>0</v>
          </cell>
          <cell r="BH64">
            <v>0</v>
          </cell>
          <cell r="BI64">
            <v>76600</v>
          </cell>
          <cell r="BJ64">
            <v>0</v>
          </cell>
          <cell r="BK64">
            <v>0</v>
          </cell>
          <cell r="BL64">
            <v>0</v>
          </cell>
          <cell r="BM64">
            <v>0</v>
          </cell>
          <cell r="BN64">
            <v>0</v>
          </cell>
          <cell r="BO64">
            <v>6428600</v>
          </cell>
          <cell r="BP64">
            <v>882000</v>
          </cell>
          <cell r="BQ64">
            <v>0</v>
          </cell>
          <cell r="BR64">
            <v>28000</v>
          </cell>
          <cell r="BS64">
            <v>48100</v>
          </cell>
          <cell r="BT64">
            <v>291100</v>
          </cell>
          <cell r="BU64">
            <v>0</v>
          </cell>
          <cell r="BV64">
            <v>0</v>
          </cell>
          <cell r="BW64">
            <v>0</v>
          </cell>
          <cell r="BX64">
            <v>1249200</v>
          </cell>
          <cell r="BY64">
            <v>0</v>
          </cell>
          <cell r="BZ64">
            <v>0</v>
          </cell>
          <cell r="CA64">
            <v>0</v>
          </cell>
          <cell r="CB64">
            <v>0</v>
          </cell>
          <cell r="CC64">
            <v>0</v>
          </cell>
          <cell r="CD64">
            <v>0</v>
          </cell>
          <cell r="CE64">
            <v>0</v>
          </cell>
          <cell r="CF64">
            <v>0</v>
          </cell>
          <cell r="CG64">
            <v>0</v>
          </cell>
          <cell r="CH64">
            <v>0</v>
          </cell>
          <cell r="CI64">
            <v>882000</v>
          </cell>
          <cell r="CJ64">
            <v>0</v>
          </cell>
          <cell r="CK64">
            <v>28000</v>
          </cell>
          <cell r="CL64">
            <v>48100</v>
          </cell>
          <cell r="CM64">
            <v>291100</v>
          </cell>
          <cell r="CN64">
            <v>0</v>
          </cell>
          <cell r="CO64">
            <v>0</v>
          </cell>
          <cell r="CP64">
            <v>0</v>
          </cell>
          <cell r="CQ64">
            <v>1249200</v>
          </cell>
          <cell r="CR64">
            <v>10645700</v>
          </cell>
        </row>
        <row r="65">
          <cell r="A65">
            <v>23141</v>
          </cell>
          <cell r="B65" t="str">
            <v>J. Allen</v>
          </cell>
          <cell r="C65" t="str">
            <v>7 &amp; 8</v>
          </cell>
          <cell r="D65">
            <v>23141</v>
          </cell>
          <cell r="E65">
            <v>2</v>
          </cell>
          <cell r="F65" t="str">
            <v>LOS ANGELES CHILD GUIDANCE CLINIC</v>
          </cell>
          <cell r="N65">
            <v>0</v>
          </cell>
          <cell r="O65">
            <v>1532019</v>
          </cell>
          <cell r="P65">
            <v>1389</v>
          </cell>
          <cell r="Q65">
            <v>0</v>
          </cell>
          <cell r="R65">
            <v>0</v>
          </cell>
          <cell r="S65">
            <v>0</v>
          </cell>
          <cell r="T65">
            <v>0</v>
          </cell>
          <cell r="U65">
            <v>0</v>
          </cell>
          <cell r="V65">
            <v>227200</v>
          </cell>
          <cell r="W65">
            <v>55200</v>
          </cell>
          <cell r="X65">
            <v>0</v>
          </cell>
          <cell r="Y65">
            <v>0</v>
          </cell>
          <cell r="Z65">
            <v>91700</v>
          </cell>
          <cell r="AA65">
            <v>0</v>
          </cell>
          <cell r="AB65">
            <v>650000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200200</v>
          </cell>
          <cell r="AX65">
            <v>0</v>
          </cell>
          <cell r="AY65">
            <v>0</v>
          </cell>
          <cell r="AZ65">
            <v>30000</v>
          </cell>
          <cell r="BA65">
            <v>432300</v>
          </cell>
          <cell r="BB65">
            <v>0</v>
          </cell>
          <cell r="BC65">
            <v>0</v>
          </cell>
          <cell r="BD65">
            <v>0</v>
          </cell>
          <cell r="BE65">
            <v>0</v>
          </cell>
          <cell r="BF65">
            <v>0</v>
          </cell>
          <cell r="BG65">
            <v>0</v>
          </cell>
          <cell r="BH65">
            <v>0</v>
          </cell>
          <cell r="BI65">
            <v>80000</v>
          </cell>
          <cell r="BJ65">
            <v>0</v>
          </cell>
          <cell r="BK65">
            <v>0</v>
          </cell>
          <cell r="BL65">
            <v>0</v>
          </cell>
          <cell r="BM65">
            <v>0</v>
          </cell>
          <cell r="BN65">
            <v>0</v>
          </cell>
          <cell r="BO65">
            <v>11035500</v>
          </cell>
          <cell r="BP65">
            <v>1302000</v>
          </cell>
          <cell r="BQ65">
            <v>70000</v>
          </cell>
          <cell r="BR65">
            <v>42000</v>
          </cell>
          <cell r="BS65">
            <v>150100</v>
          </cell>
          <cell r="BT65">
            <v>573800</v>
          </cell>
          <cell r="BU65">
            <v>0</v>
          </cell>
          <cell r="BV65">
            <v>0</v>
          </cell>
          <cell r="BW65">
            <v>0</v>
          </cell>
          <cell r="BX65">
            <v>2137900</v>
          </cell>
          <cell r="BY65">
            <v>0</v>
          </cell>
          <cell r="BZ65">
            <v>0</v>
          </cell>
          <cell r="CA65">
            <v>0</v>
          </cell>
          <cell r="CB65">
            <v>0</v>
          </cell>
          <cell r="CC65">
            <v>0</v>
          </cell>
          <cell r="CD65">
            <v>0</v>
          </cell>
          <cell r="CE65">
            <v>0</v>
          </cell>
          <cell r="CF65">
            <v>0</v>
          </cell>
          <cell r="CG65">
            <v>0</v>
          </cell>
          <cell r="CH65">
            <v>0</v>
          </cell>
          <cell r="CI65">
            <v>1302000</v>
          </cell>
          <cell r="CJ65">
            <v>70000</v>
          </cell>
          <cell r="CK65">
            <v>42000</v>
          </cell>
          <cell r="CL65">
            <v>150100</v>
          </cell>
          <cell r="CM65">
            <v>573800</v>
          </cell>
          <cell r="CN65">
            <v>0</v>
          </cell>
          <cell r="CO65">
            <v>0</v>
          </cell>
          <cell r="CP65">
            <v>0</v>
          </cell>
          <cell r="CQ65">
            <v>2137900</v>
          </cell>
          <cell r="CR65">
            <v>14940000</v>
          </cell>
        </row>
        <row r="66">
          <cell r="A66">
            <v>23142</v>
          </cell>
          <cell r="B66" t="str">
            <v>T. Beliz</v>
          </cell>
          <cell r="C66">
            <v>4</v>
          </cell>
          <cell r="D66">
            <v>23142</v>
          </cell>
          <cell r="E66">
            <v>3</v>
          </cell>
          <cell r="F66" t="str">
            <v>LOS ANGELES GAY &amp; LESBIAN COMMUNITY SVCS CTR</v>
          </cell>
          <cell r="N66">
            <v>0</v>
          </cell>
          <cell r="O66">
            <v>136070</v>
          </cell>
          <cell r="P66">
            <v>0</v>
          </cell>
          <cell r="Q66">
            <v>0</v>
          </cell>
          <cell r="R66">
            <v>0</v>
          </cell>
          <cell r="S66">
            <v>0</v>
          </cell>
          <cell r="T66">
            <v>0</v>
          </cell>
          <cell r="U66">
            <v>0</v>
          </cell>
          <cell r="V66">
            <v>107700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24900</v>
          </cell>
          <cell r="BU66">
            <v>0</v>
          </cell>
          <cell r="BV66">
            <v>0</v>
          </cell>
          <cell r="BW66">
            <v>0</v>
          </cell>
          <cell r="BX66">
            <v>24900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24900</v>
          </cell>
          <cell r="CN66">
            <v>0</v>
          </cell>
          <cell r="CO66">
            <v>0</v>
          </cell>
          <cell r="CP66">
            <v>0</v>
          </cell>
          <cell r="CQ66">
            <v>24900</v>
          </cell>
          <cell r="CR66">
            <v>132600</v>
          </cell>
        </row>
        <row r="67">
          <cell r="A67">
            <v>23143</v>
          </cell>
          <cell r="B67" t="str">
            <v>R. Kay</v>
          </cell>
          <cell r="C67">
            <v>4</v>
          </cell>
          <cell r="D67">
            <v>23143</v>
          </cell>
          <cell r="E67">
            <v>2</v>
          </cell>
          <cell r="F67" t="str">
            <v xml:space="preserve">LAMP INC. </v>
          </cell>
          <cell r="N67">
            <v>0</v>
          </cell>
          <cell r="O67">
            <v>317748</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50000</v>
          </cell>
          <cell r="AG67">
            <v>0</v>
          </cell>
          <cell r="AH67">
            <v>0</v>
          </cell>
          <cell r="AI67">
            <v>0</v>
          </cell>
          <cell r="AJ67">
            <v>0</v>
          </cell>
          <cell r="AK67">
            <v>0</v>
          </cell>
          <cell r="AL67">
            <v>0</v>
          </cell>
          <cell r="AM67">
            <v>0</v>
          </cell>
          <cell r="AN67">
            <v>0</v>
          </cell>
          <cell r="AO67">
            <v>384400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507600</v>
          </cell>
          <cell r="BR67">
            <v>0</v>
          </cell>
          <cell r="BS67">
            <v>0</v>
          </cell>
          <cell r="BT67">
            <v>1066500</v>
          </cell>
          <cell r="BU67">
            <v>0</v>
          </cell>
          <cell r="BV67">
            <v>0</v>
          </cell>
          <cell r="BW67">
            <v>0</v>
          </cell>
          <cell r="BX67">
            <v>1574100</v>
          </cell>
          <cell r="BY67">
            <v>0</v>
          </cell>
          <cell r="BZ67">
            <v>0</v>
          </cell>
          <cell r="CA67">
            <v>0</v>
          </cell>
          <cell r="CB67">
            <v>0</v>
          </cell>
          <cell r="CC67">
            <v>0</v>
          </cell>
          <cell r="CD67">
            <v>0</v>
          </cell>
          <cell r="CE67">
            <v>0</v>
          </cell>
          <cell r="CF67">
            <v>0</v>
          </cell>
          <cell r="CG67">
            <v>0</v>
          </cell>
          <cell r="CH67">
            <v>0</v>
          </cell>
          <cell r="CI67">
            <v>0</v>
          </cell>
          <cell r="CJ67">
            <v>507600</v>
          </cell>
          <cell r="CK67">
            <v>0</v>
          </cell>
          <cell r="CL67">
            <v>0</v>
          </cell>
          <cell r="CM67">
            <v>1066500</v>
          </cell>
          <cell r="CN67">
            <v>0</v>
          </cell>
          <cell r="CO67">
            <v>0</v>
          </cell>
          <cell r="CP67">
            <v>0</v>
          </cell>
          <cell r="CQ67">
            <v>1574100</v>
          </cell>
          <cell r="CR67">
            <v>2008500</v>
          </cell>
        </row>
        <row r="68">
          <cell r="A68">
            <v>23146</v>
          </cell>
          <cell r="B68" t="str">
            <v>J. Allen</v>
          </cell>
          <cell r="C68" t="str">
            <v>7 &amp; 8</v>
          </cell>
          <cell r="D68">
            <v>23146</v>
          </cell>
          <cell r="E68">
            <v>4</v>
          </cell>
          <cell r="F68" t="str">
            <v>MENTAL HEALTH AMERICA OF LOS ANGELES</v>
          </cell>
          <cell r="N68">
            <v>124267</v>
          </cell>
          <cell r="O68">
            <v>1885588</v>
          </cell>
          <cell r="P68">
            <v>0</v>
          </cell>
          <cell r="Q68">
            <v>0</v>
          </cell>
          <cell r="R68">
            <v>0</v>
          </cell>
          <cell r="S68">
            <v>0</v>
          </cell>
          <cell r="T68">
            <v>0</v>
          </cell>
          <cell r="U68">
            <v>0</v>
          </cell>
          <cell r="V68">
            <v>815000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348000</v>
          </cell>
          <cell r="AP68">
            <v>0</v>
          </cell>
          <cell r="AQ68">
            <v>0</v>
          </cell>
          <cell r="AR68">
            <v>1000000</v>
          </cell>
          <cell r="AS68">
            <v>0</v>
          </cell>
          <cell r="AT68">
            <v>0</v>
          </cell>
          <cell r="AU68">
            <v>0</v>
          </cell>
          <cell r="AV68">
            <v>0</v>
          </cell>
          <cell r="AW68">
            <v>0</v>
          </cell>
          <cell r="AX68">
            <v>0</v>
          </cell>
          <cell r="AY68">
            <v>70000</v>
          </cell>
          <cell r="AZ68">
            <v>0</v>
          </cell>
          <cell r="BA68">
            <v>0</v>
          </cell>
          <cell r="BB68">
            <v>0</v>
          </cell>
          <cell r="BC68">
            <v>0</v>
          </cell>
          <cell r="BD68">
            <v>0</v>
          </cell>
          <cell r="BE68">
            <v>0</v>
          </cell>
          <cell r="BF68">
            <v>0</v>
          </cell>
          <cell r="BG68">
            <v>0</v>
          </cell>
          <cell r="BH68">
            <v>0</v>
          </cell>
          <cell r="BI68">
            <v>562000</v>
          </cell>
          <cell r="BJ68">
            <v>0</v>
          </cell>
          <cell r="BK68">
            <v>0</v>
          </cell>
          <cell r="BL68">
            <v>0</v>
          </cell>
          <cell r="BM68">
            <v>0</v>
          </cell>
          <cell r="BN68">
            <v>0</v>
          </cell>
          <cell r="BO68">
            <v>265260</v>
          </cell>
          <cell r="BP68">
            <v>630000</v>
          </cell>
          <cell r="BQ68">
            <v>6430300</v>
          </cell>
          <cell r="BR68">
            <v>0</v>
          </cell>
          <cell r="BS68">
            <v>486100</v>
          </cell>
          <cell r="BT68">
            <v>4060900</v>
          </cell>
          <cell r="BU68">
            <v>0</v>
          </cell>
          <cell r="BV68">
            <v>0</v>
          </cell>
          <cell r="BW68">
            <v>0</v>
          </cell>
          <cell r="BX68">
            <v>11607300</v>
          </cell>
          <cell r="BY68">
            <v>0</v>
          </cell>
          <cell r="BZ68">
            <v>0</v>
          </cell>
          <cell r="CA68">
            <v>0</v>
          </cell>
          <cell r="CB68">
            <v>0</v>
          </cell>
          <cell r="CC68">
            <v>0</v>
          </cell>
          <cell r="CD68">
            <v>0</v>
          </cell>
          <cell r="CE68">
            <v>0</v>
          </cell>
          <cell r="CF68">
            <v>0</v>
          </cell>
          <cell r="CG68">
            <v>0</v>
          </cell>
          <cell r="CH68">
            <v>0</v>
          </cell>
          <cell r="CI68">
            <v>630000</v>
          </cell>
          <cell r="CJ68">
            <v>6430300</v>
          </cell>
          <cell r="CK68">
            <v>0</v>
          </cell>
          <cell r="CL68">
            <v>486100</v>
          </cell>
          <cell r="CM68">
            <v>4060900</v>
          </cell>
          <cell r="CN68">
            <v>0</v>
          </cell>
          <cell r="CO68">
            <v>0</v>
          </cell>
          <cell r="CP68">
            <v>0</v>
          </cell>
          <cell r="CQ68">
            <v>11607300</v>
          </cell>
          <cell r="CR68">
            <v>14667560</v>
          </cell>
        </row>
        <row r="69">
          <cell r="A69">
            <v>23149</v>
          </cell>
          <cell r="B69" t="str">
            <v>J. Allen</v>
          </cell>
          <cell r="C69">
            <v>3</v>
          </cell>
          <cell r="D69">
            <v>23149</v>
          </cell>
          <cell r="E69">
            <v>3</v>
          </cell>
          <cell r="F69" t="str">
            <v xml:space="preserve">PENNY LANE CENTERS (NATIONAL FOUNDATION TREATMENT) </v>
          </cell>
          <cell r="N69">
            <v>0</v>
          </cell>
          <cell r="O69">
            <v>629656</v>
          </cell>
          <cell r="P69">
            <v>0</v>
          </cell>
          <cell r="Q69">
            <v>0</v>
          </cell>
          <cell r="R69">
            <v>150000</v>
          </cell>
          <cell r="S69">
            <v>0</v>
          </cell>
          <cell r="T69">
            <v>0</v>
          </cell>
          <cell r="U69">
            <v>0</v>
          </cell>
          <cell r="V69">
            <v>48100</v>
          </cell>
          <cell r="W69">
            <v>75500</v>
          </cell>
          <cell r="X69">
            <v>0</v>
          </cell>
          <cell r="Y69">
            <v>0</v>
          </cell>
          <cell r="Z69">
            <v>0</v>
          </cell>
          <cell r="AA69">
            <v>110160</v>
          </cell>
          <cell r="AB69">
            <v>425000</v>
          </cell>
          <cell r="AC69">
            <v>0</v>
          </cell>
          <cell r="AD69">
            <v>0</v>
          </cell>
          <cell r="AE69">
            <v>0</v>
          </cell>
          <cell r="AF69">
            <v>0</v>
          </cell>
          <cell r="AG69">
            <v>0</v>
          </cell>
          <cell r="AH69">
            <v>0</v>
          </cell>
          <cell r="AI69">
            <v>75000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6900</v>
          </cell>
          <cell r="AX69">
            <v>175000</v>
          </cell>
          <cell r="AY69">
            <v>0</v>
          </cell>
          <cell r="AZ69">
            <v>85700</v>
          </cell>
          <cell r="BA69">
            <v>326900</v>
          </cell>
          <cell r="BB69">
            <v>0</v>
          </cell>
          <cell r="BC69">
            <v>0</v>
          </cell>
          <cell r="BD69">
            <v>0</v>
          </cell>
          <cell r="BE69">
            <v>0</v>
          </cell>
          <cell r="BF69">
            <v>0</v>
          </cell>
          <cell r="BG69">
            <v>0</v>
          </cell>
          <cell r="BH69">
            <v>0</v>
          </cell>
          <cell r="BI69">
            <v>72800</v>
          </cell>
          <cell r="BJ69">
            <v>0</v>
          </cell>
          <cell r="BK69">
            <v>0</v>
          </cell>
          <cell r="BL69">
            <v>348000</v>
          </cell>
          <cell r="BM69">
            <v>840640</v>
          </cell>
          <cell r="BN69">
            <v>288000</v>
          </cell>
          <cell r="BO69">
            <v>11381800</v>
          </cell>
          <cell r="BP69">
            <v>0</v>
          </cell>
          <cell r="BQ69">
            <v>0</v>
          </cell>
          <cell r="BR69">
            <v>0</v>
          </cell>
          <cell r="BS69">
            <v>0</v>
          </cell>
          <cell r="BT69">
            <v>51900</v>
          </cell>
          <cell r="BU69">
            <v>0</v>
          </cell>
          <cell r="BV69">
            <v>0</v>
          </cell>
          <cell r="BW69">
            <v>0</v>
          </cell>
          <cell r="BX69">
            <v>51900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51900</v>
          </cell>
          <cell r="CN69">
            <v>0</v>
          </cell>
          <cell r="CO69">
            <v>0</v>
          </cell>
          <cell r="CP69">
            <v>0</v>
          </cell>
          <cell r="CQ69">
            <v>51900</v>
          </cell>
          <cell r="CR69">
            <v>14461400</v>
          </cell>
        </row>
        <row r="70">
          <cell r="A70">
            <v>23151</v>
          </cell>
          <cell r="B70" t="str">
            <v>T. Beliz</v>
          </cell>
          <cell r="C70" t="str">
            <v>1,2 &amp; 5</v>
          </cell>
          <cell r="D70">
            <v>23151</v>
          </cell>
          <cell r="E70">
            <v>3</v>
          </cell>
          <cell r="F70" t="str">
            <v>OCEAN PARK COMMUNITY CENTER (McKinney)</v>
          </cell>
          <cell r="N70">
            <v>0</v>
          </cell>
          <cell r="O70">
            <v>15662</v>
          </cell>
          <cell r="P70">
            <v>0</v>
          </cell>
          <cell r="Q70">
            <v>0</v>
          </cell>
          <cell r="R70">
            <v>0</v>
          </cell>
          <cell r="S70">
            <v>0</v>
          </cell>
          <cell r="T70">
            <v>0</v>
          </cell>
          <cell r="U70">
            <v>0</v>
          </cell>
          <cell r="V70">
            <v>12400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195500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207900</v>
          </cell>
        </row>
        <row r="71">
          <cell r="A71">
            <v>23153</v>
          </cell>
          <cell r="B71" t="str">
            <v>J. Allen</v>
          </cell>
          <cell r="C71">
            <v>3</v>
          </cell>
          <cell r="D71">
            <v>23153</v>
          </cell>
          <cell r="E71">
            <v>5</v>
          </cell>
          <cell r="F71" t="str">
            <v xml:space="preserve">PACIFIC CLINICS </v>
          </cell>
          <cell r="N71">
            <v>226125</v>
          </cell>
          <cell r="O71">
            <v>11088143</v>
          </cell>
          <cell r="P71">
            <v>5829</v>
          </cell>
          <cell r="Q71">
            <v>0</v>
          </cell>
          <cell r="R71">
            <v>550000</v>
          </cell>
          <cell r="S71">
            <v>0</v>
          </cell>
          <cell r="T71">
            <v>0</v>
          </cell>
          <cell r="U71">
            <v>0</v>
          </cell>
          <cell r="V71">
            <v>656700</v>
          </cell>
          <cell r="W71">
            <v>167400</v>
          </cell>
          <cell r="X71">
            <v>0</v>
          </cell>
          <cell r="Y71">
            <v>0</v>
          </cell>
          <cell r="Z71">
            <v>39500</v>
          </cell>
          <cell r="AA71">
            <v>50160</v>
          </cell>
          <cell r="AB71">
            <v>2444400</v>
          </cell>
          <cell r="AC71">
            <v>290000</v>
          </cell>
          <cell r="AD71">
            <v>0</v>
          </cell>
          <cell r="AE71">
            <v>0</v>
          </cell>
          <cell r="AF71">
            <v>0</v>
          </cell>
          <cell r="AG71">
            <v>0</v>
          </cell>
          <cell r="AH71">
            <v>0</v>
          </cell>
          <cell r="AI71">
            <v>75000</v>
          </cell>
          <cell r="AJ71">
            <v>0</v>
          </cell>
          <cell r="AK71">
            <v>0</v>
          </cell>
          <cell r="AL71">
            <v>0</v>
          </cell>
          <cell r="AM71">
            <v>0</v>
          </cell>
          <cell r="AN71">
            <v>0</v>
          </cell>
          <cell r="AO71">
            <v>25000</v>
          </cell>
          <cell r="AP71">
            <v>260000</v>
          </cell>
          <cell r="AQ71">
            <v>0</v>
          </cell>
          <cell r="AR71">
            <v>80000</v>
          </cell>
          <cell r="AS71">
            <v>0</v>
          </cell>
          <cell r="AT71">
            <v>0</v>
          </cell>
          <cell r="AU71">
            <v>0</v>
          </cell>
          <cell r="AV71">
            <v>0</v>
          </cell>
          <cell r="AW71">
            <v>700000</v>
          </cell>
          <cell r="AX71">
            <v>100000</v>
          </cell>
          <cell r="AY71">
            <v>112400</v>
          </cell>
          <cell r="AZ71">
            <v>72100</v>
          </cell>
          <cell r="BA71">
            <v>1975000</v>
          </cell>
          <cell r="BB71">
            <v>0</v>
          </cell>
          <cell r="BC71">
            <v>0</v>
          </cell>
          <cell r="BD71">
            <v>0</v>
          </cell>
          <cell r="BE71">
            <v>0</v>
          </cell>
          <cell r="BF71">
            <v>0</v>
          </cell>
          <cell r="BG71">
            <v>0</v>
          </cell>
          <cell r="BH71">
            <v>50000</v>
          </cell>
          <cell r="BI71">
            <v>19666400</v>
          </cell>
          <cell r="BJ71">
            <v>0</v>
          </cell>
          <cell r="BK71">
            <v>0</v>
          </cell>
          <cell r="BL71">
            <v>915000</v>
          </cell>
          <cell r="BM71">
            <v>200640</v>
          </cell>
          <cell r="BN71">
            <v>0</v>
          </cell>
          <cell r="BO71">
            <v>28954400</v>
          </cell>
          <cell r="BP71">
            <v>3472000</v>
          </cell>
          <cell r="BQ71">
            <v>6309600</v>
          </cell>
          <cell r="BR71">
            <v>140000</v>
          </cell>
          <cell r="BS71">
            <v>3400100</v>
          </cell>
          <cell r="BT71">
            <v>7549200</v>
          </cell>
          <cell r="BU71">
            <v>0</v>
          </cell>
          <cell r="BV71">
            <v>0</v>
          </cell>
          <cell r="BW71">
            <v>0</v>
          </cell>
          <cell r="BX71">
            <v>20870900</v>
          </cell>
          <cell r="BY71">
            <v>0</v>
          </cell>
          <cell r="BZ71">
            <v>0</v>
          </cell>
          <cell r="CA71">
            <v>0</v>
          </cell>
          <cell r="CB71">
            <v>0</v>
          </cell>
          <cell r="CC71">
            <v>0</v>
          </cell>
          <cell r="CD71">
            <v>0</v>
          </cell>
          <cell r="CE71">
            <v>0</v>
          </cell>
          <cell r="CF71">
            <v>0</v>
          </cell>
          <cell r="CG71">
            <v>0</v>
          </cell>
          <cell r="CH71">
            <v>0</v>
          </cell>
          <cell r="CI71">
            <v>3472000</v>
          </cell>
          <cell r="CJ71">
            <v>6309600</v>
          </cell>
          <cell r="CK71">
            <v>140000</v>
          </cell>
          <cell r="CL71">
            <v>3400100</v>
          </cell>
          <cell r="CM71">
            <v>7549200</v>
          </cell>
          <cell r="CN71">
            <v>0</v>
          </cell>
          <cell r="CO71">
            <v>0</v>
          </cell>
          <cell r="CP71">
            <v>0</v>
          </cell>
          <cell r="CQ71">
            <v>20870900</v>
          </cell>
          <cell r="CR71">
            <v>78255000</v>
          </cell>
        </row>
        <row r="72">
          <cell r="A72">
            <v>23157</v>
          </cell>
          <cell r="B72" t="str">
            <v>R. Kay</v>
          </cell>
          <cell r="C72" t="str">
            <v xml:space="preserve">7 &amp; 8 </v>
          </cell>
          <cell r="D72">
            <v>23157</v>
          </cell>
          <cell r="E72">
            <v>4</v>
          </cell>
          <cell r="F72" t="str">
            <v>THE GUIDANCE CENTER (GREATER LONG BEACH CHILD)</v>
          </cell>
          <cell r="N72">
            <v>9818</v>
          </cell>
          <cell r="O72">
            <v>872668</v>
          </cell>
          <cell r="P72">
            <v>0</v>
          </cell>
          <cell r="Q72">
            <v>0</v>
          </cell>
          <cell r="R72">
            <v>271700</v>
          </cell>
          <cell r="S72">
            <v>0</v>
          </cell>
          <cell r="T72">
            <v>0</v>
          </cell>
          <cell r="U72">
            <v>0</v>
          </cell>
          <cell r="V72">
            <v>280700</v>
          </cell>
          <cell r="W72">
            <v>168900</v>
          </cell>
          <cell r="X72">
            <v>0</v>
          </cell>
          <cell r="Y72">
            <v>0</v>
          </cell>
          <cell r="Z72">
            <v>0</v>
          </cell>
          <cell r="AA72">
            <v>0</v>
          </cell>
          <cell r="AB72">
            <v>345000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169800</v>
          </cell>
          <cell r="AX72">
            <v>216700</v>
          </cell>
          <cell r="AY72">
            <v>0</v>
          </cell>
          <cell r="AZ72">
            <v>15000</v>
          </cell>
          <cell r="BA72">
            <v>311100</v>
          </cell>
          <cell r="BB72">
            <v>0</v>
          </cell>
          <cell r="BC72">
            <v>0</v>
          </cell>
          <cell r="BD72">
            <v>0</v>
          </cell>
          <cell r="BE72">
            <v>0</v>
          </cell>
          <cell r="BF72">
            <v>0</v>
          </cell>
          <cell r="BG72">
            <v>0</v>
          </cell>
          <cell r="BH72">
            <v>0</v>
          </cell>
          <cell r="BI72">
            <v>62000</v>
          </cell>
          <cell r="BJ72">
            <v>0</v>
          </cell>
          <cell r="BK72">
            <v>0</v>
          </cell>
          <cell r="BL72">
            <v>0</v>
          </cell>
          <cell r="BM72">
            <v>0</v>
          </cell>
          <cell r="BN72">
            <v>0</v>
          </cell>
          <cell r="BO72">
            <v>7559000</v>
          </cell>
          <cell r="BP72">
            <v>294000</v>
          </cell>
          <cell r="BQ72">
            <v>0</v>
          </cell>
          <cell r="BR72">
            <v>123200</v>
          </cell>
          <cell r="BS72">
            <v>20200</v>
          </cell>
          <cell r="BT72">
            <v>153100</v>
          </cell>
          <cell r="BU72">
            <v>0</v>
          </cell>
          <cell r="BV72">
            <v>0</v>
          </cell>
          <cell r="BW72">
            <v>0</v>
          </cell>
          <cell r="BX72">
            <v>590500</v>
          </cell>
          <cell r="BY72">
            <v>0</v>
          </cell>
          <cell r="BZ72">
            <v>0</v>
          </cell>
          <cell r="CA72">
            <v>0</v>
          </cell>
          <cell r="CB72">
            <v>0</v>
          </cell>
          <cell r="CC72">
            <v>0</v>
          </cell>
          <cell r="CD72">
            <v>0</v>
          </cell>
          <cell r="CE72">
            <v>0</v>
          </cell>
          <cell r="CF72">
            <v>0</v>
          </cell>
          <cell r="CG72">
            <v>0</v>
          </cell>
          <cell r="CH72">
            <v>0</v>
          </cell>
          <cell r="CI72">
            <v>294000</v>
          </cell>
          <cell r="CJ72">
            <v>0</v>
          </cell>
          <cell r="CK72">
            <v>123200</v>
          </cell>
          <cell r="CL72">
            <v>20200</v>
          </cell>
          <cell r="CM72">
            <v>153100</v>
          </cell>
          <cell r="CN72">
            <v>0</v>
          </cell>
          <cell r="CO72">
            <v>0</v>
          </cell>
          <cell r="CP72">
            <v>0</v>
          </cell>
          <cell r="CQ72">
            <v>590500</v>
          </cell>
          <cell r="CR72">
            <v>9990400</v>
          </cell>
        </row>
        <row r="73">
          <cell r="A73">
            <v>23162</v>
          </cell>
          <cell r="B73" t="str">
            <v>O. Celis</v>
          </cell>
          <cell r="C73" t="str">
            <v>1,2 &amp; 5</v>
          </cell>
          <cell r="D73">
            <v>23162</v>
          </cell>
          <cell r="E73">
            <v>3</v>
          </cell>
          <cell r="F73" t="str">
            <v>CHILD AND FAMILY GUIDANCE CENTER (SFV)</v>
          </cell>
          <cell r="N73">
            <v>1560</v>
          </cell>
          <cell r="O73">
            <v>2852494</v>
          </cell>
          <cell r="P73">
            <v>7342</v>
          </cell>
          <cell r="Q73">
            <v>0</v>
          </cell>
          <cell r="R73">
            <v>549000</v>
          </cell>
          <cell r="S73">
            <v>0</v>
          </cell>
          <cell r="T73">
            <v>0</v>
          </cell>
          <cell r="U73">
            <v>0</v>
          </cell>
          <cell r="V73">
            <v>481800</v>
          </cell>
          <cell r="W73">
            <v>51100</v>
          </cell>
          <cell r="X73">
            <v>0</v>
          </cell>
          <cell r="Y73">
            <v>0</v>
          </cell>
          <cell r="Z73">
            <v>0</v>
          </cell>
          <cell r="AA73">
            <v>0</v>
          </cell>
          <cell r="AB73">
            <v>290000</v>
          </cell>
          <cell r="AC73">
            <v>0</v>
          </cell>
          <cell r="AD73">
            <v>0</v>
          </cell>
          <cell r="AE73">
            <v>0</v>
          </cell>
          <cell r="AF73">
            <v>0</v>
          </cell>
          <cell r="AG73">
            <v>0</v>
          </cell>
          <cell r="AH73">
            <v>0</v>
          </cell>
          <cell r="AI73">
            <v>57500</v>
          </cell>
          <cell r="AJ73">
            <v>0</v>
          </cell>
          <cell r="AK73">
            <v>0</v>
          </cell>
          <cell r="AL73">
            <v>0</v>
          </cell>
          <cell r="AM73">
            <v>0</v>
          </cell>
          <cell r="AN73">
            <v>0</v>
          </cell>
          <cell r="AO73">
            <v>0</v>
          </cell>
          <cell r="AP73">
            <v>75000</v>
          </cell>
          <cell r="AQ73">
            <v>0</v>
          </cell>
          <cell r="AR73">
            <v>0</v>
          </cell>
          <cell r="AS73">
            <v>0</v>
          </cell>
          <cell r="AT73">
            <v>0</v>
          </cell>
          <cell r="AU73">
            <v>0</v>
          </cell>
          <cell r="AV73">
            <v>0</v>
          </cell>
          <cell r="AW73">
            <v>520700</v>
          </cell>
          <cell r="AX73">
            <v>728300</v>
          </cell>
          <cell r="AY73">
            <v>0</v>
          </cell>
          <cell r="AZ73">
            <v>14300</v>
          </cell>
          <cell r="BA73">
            <v>1750000</v>
          </cell>
          <cell r="BB73">
            <v>0</v>
          </cell>
          <cell r="BC73">
            <v>0</v>
          </cell>
          <cell r="BD73">
            <v>0</v>
          </cell>
          <cell r="BE73">
            <v>0</v>
          </cell>
          <cell r="BF73">
            <v>0</v>
          </cell>
          <cell r="BG73">
            <v>0</v>
          </cell>
          <cell r="BH73">
            <v>0</v>
          </cell>
          <cell r="BI73">
            <v>37500</v>
          </cell>
          <cell r="BJ73">
            <v>0</v>
          </cell>
          <cell r="BK73">
            <v>0</v>
          </cell>
          <cell r="BL73">
            <v>354000</v>
          </cell>
          <cell r="BM73">
            <v>0</v>
          </cell>
          <cell r="BN73">
            <v>0</v>
          </cell>
          <cell r="BO73">
            <v>14182700</v>
          </cell>
          <cell r="BP73">
            <v>616000</v>
          </cell>
          <cell r="BQ73">
            <v>0</v>
          </cell>
          <cell r="BR73">
            <v>70000</v>
          </cell>
          <cell r="BS73">
            <v>61700</v>
          </cell>
          <cell r="BT73">
            <v>437400</v>
          </cell>
          <cell r="BU73">
            <v>0</v>
          </cell>
          <cell r="BV73">
            <v>0</v>
          </cell>
          <cell r="BW73">
            <v>0</v>
          </cell>
          <cell r="BX73">
            <v>1185100</v>
          </cell>
          <cell r="BY73">
            <v>0</v>
          </cell>
          <cell r="BZ73">
            <v>0</v>
          </cell>
          <cell r="CA73">
            <v>0</v>
          </cell>
          <cell r="CB73">
            <v>0</v>
          </cell>
          <cell r="CC73">
            <v>0</v>
          </cell>
          <cell r="CD73">
            <v>0</v>
          </cell>
          <cell r="CE73">
            <v>0</v>
          </cell>
          <cell r="CF73">
            <v>0</v>
          </cell>
          <cell r="CG73">
            <v>0</v>
          </cell>
          <cell r="CH73">
            <v>0</v>
          </cell>
          <cell r="CI73">
            <v>616000</v>
          </cell>
          <cell r="CJ73">
            <v>0</v>
          </cell>
          <cell r="CK73">
            <v>70000</v>
          </cell>
          <cell r="CL73">
            <v>61700</v>
          </cell>
          <cell r="CM73">
            <v>437400</v>
          </cell>
          <cell r="CN73">
            <v>0</v>
          </cell>
          <cell r="CO73">
            <v>0</v>
          </cell>
          <cell r="CP73">
            <v>0</v>
          </cell>
          <cell r="CQ73">
            <v>1185100</v>
          </cell>
          <cell r="CR73">
            <v>20277000</v>
          </cell>
        </row>
        <row r="74">
          <cell r="A74">
            <v>23163</v>
          </cell>
          <cell r="B74" t="str">
            <v>O. Celis</v>
          </cell>
          <cell r="C74" t="str">
            <v>1,2 &amp; 5</v>
          </cell>
          <cell r="D74">
            <v>23163</v>
          </cell>
          <cell r="E74">
            <v>3</v>
          </cell>
          <cell r="F74" t="str">
            <v xml:space="preserve">SAN FERNANDO VALLEY COMMUNITY MHC, INC. </v>
          </cell>
          <cell r="N74">
            <v>635037</v>
          </cell>
          <cell r="O74">
            <v>5839561</v>
          </cell>
          <cell r="P74">
            <v>0</v>
          </cell>
          <cell r="Q74">
            <v>0</v>
          </cell>
          <cell r="R74">
            <v>332100</v>
          </cell>
          <cell r="S74">
            <v>0</v>
          </cell>
          <cell r="T74">
            <v>0</v>
          </cell>
          <cell r="U74">
            <v>0</v>
          </cell>
          <cell r="V74">
            <v>858800</v>
          </cell>
          <cell r="W74">
            <v>0</v>
          </cell>
          <cell r="X74">
            <v>0</v>
          </cell>
          <cell r="Y74">
            <v>0</v>
          </cell>
          <cell r="Z74">
            <v>0</v>
          </cell>
          <cell r="AA74">
            <v>0</v>
          </cell>
          <cell r="AB74">
            <v>712000</v>
          </cell>
          <cell r="AC74">
            <v>290000</v>
          </cell>
          <cell r="AD74">
            <v>0</v>
          </cell>
          <cell r="AE74">
            <v>0</v>
          </cell>
          <cell r="AF74">
            <v>0</v>
          </cell>
          <cell r="AG74">
            <v>0</v>
          </cell>
          <cell r="AH74">
            <v>0</v>
          </cell>
          <cell r="AI74">
            <v>132500</v>
          </cell>
          <cell r="AJ74">
            <v>0</v>
          </cell>
          <cell r="AK74">
            <v>0</v>
          </cell>
          <cell r="AL74">
            <v>0</v>
          </cell>
          <cell r="AM74">
            <v>0</v>
          </cell>
          <cell r="AN74">
            <v>0</v>
          </cell>
          <cell r="AO74">
            <v>40000</v>
          </cell>
          <cell r="AP74">
            <v>0</v>
          </cell>
          <cell r="AQ74">
            <v>0</v>
          </cell>
          <cell r="AR74">
            <v>40000</v>
          </cell>
          <cell r="AS74">
            <v>0</v>
          </cell>
          <cell r="AT74">
            <v>0</v>
          </cell>
          <cell r="AU74">
            <v>0</v>
          </cell>
          <cell r="AV74">
            <v>0</v>
          </cell>
          <cell r="AW74">
            <v>0</v>
          </cell>
          <cell r="AX74">
            <v>132100</v>
          </cell>
          <cell r="AY74">
            <v>0</v>
          </cell>
          <cell r="AZ74">
            <v>42900</v>
          </cell>
          <cell r="BA74">
            <v>501500</v>
          </cell>
          <cell r="BB74">
            <v>0</v>
          </cell>
          <cell r="BC74">
            <v>0</v>
          </cell>
          <cell r="BD74">
            <v>0</v>
          </cell>
          <cell r="BE74">
            <v>0</v>
          </cell>
          <cell r="BF74">
            <v>0</v>
          </cell>
          <cell r="BG74">
            <v>0</v>
          </cell>
          <cell r="BH74">
            <v>50000</v>
          </cell>
          <cell r="BI74">
            <v>7169400</v>
          </cell>
          <cell r="BJ74">
            <v>0</v>
          </cell>
          <cell r="BK74">
            <v>0</v>
          </cell>
          <cell r="BL74">
            <v>0</v>
          </cell>
          <cell r="BM74">
            <v>0</v>
          </cell>
          <cell r="BN74">
            <v>0</v>
          </cell>
          <cell r="BO74">
            <v>9199000</v>
          </cell>
          <cell r="BP74">
            <v>1176000</v>
          </cell>
          <cell r="BQ74">
            <v>3576500</v>
          </cell>
          <cell r="BR74">
            <v>56000</v>
          </cell>
          <cell r="BS74">
            <v>1125900</v>
          </cell>
          <cell r="BT74">
            <v>1981400</v>
          </cell>
          <cell r="BU74">
            <v>0</v>
          </cell>
          <cell r="BV74">
            <v>0</v>
          </cell>
          <cell r="BW74">
            <v>0</v>
          </cell>
          <cell r="BX74">
            <v>7915800</v>
          </cell>
          <cell r="BY74">
            <v>0</v>
          </cell>
          <cell r="BZ74">
            <v>0</v>
          </cell>
          <cell r="CA74">
            <v>0</v>
          </cell>
          <cell r="CB74">
            <v>0</v>
          </cell>
          <cell r="CC74">
            <v>0</v>
          </cell>
          <cell r="CD74">
            <v>0</v>
          </cell>
          <cell r="CE74">
            <v>0</v>
          </cell>
          <cell r="CF74">
            <v>0</v>
          </cell>
          <cell r="CG74">
            <v>0</v>
          </cell>
          <cell r="CH74">
            <v>0</v>
          </cell>
          <cell r="CI74">
            <v>1176000</v>
          </cell>
          <cell r="CJ74">
            <v>3576500</v>
          </cell>
          <cell r="CK74">
            <v>56000</v>
          </cell>
          <cell r="CL74">
            <v>1125900</v>
          </cell>
          <cell r="CM74">
            <v>1981400</v>
          </cell>
          <cell r="CN74">
            <v>0</v>
          </cell>
          <cell r="CO74">
            <v>0</v>
          </cell>
          <cell r="CP74">
            <v>0</v>
          </cell>
          <cell r="CQ74">
            <v>7915800</v>
          </cell>
          <cell r="CR74">
            <v>27416100</v>
          </cell>
        </row>
        <row r="75">
          <cell r="A75">
            <v>23164</v>
          </cell>
          <cell r="B75" t="str">
            <v>T. Beliz</v>
          </cell>
          <cell r="C75" t="str">
            <v>7 &amp; 8</v>
          </cell>
          <cell r="D75">
            <v>23164</v>
          </cell>
          <cell r="E75">
            <v>4</v>
          </cell>
          <cell r="F75" t="str">
            <v>HEALTH VIEW INC.</v>
          </cell>
          <cell r="N75">
            <v>7415</v>
          </cell>
          <cell r="O75">
            <v>360701</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769900</v>
          </cell>
          <cell r="BJ75">
            <v>0</v>
          </cell>
          <cell r="BK75">
            <v>0</v>
          </cell>
          <cell r="BL75">
            <v>0</v>
          </cell>
          <cell r="BM75">
            <v>0</v>
          </cell>
          <cell r="BN75">
            <v>0</v>
          </cell>
          <cell r="BO75">
            <v>0</v>
          </cell>
          <cell r="BP75">
            <v>0</v>
          </cell>
          <cell r="BQ75">
            <v>177900</v>
          </cell>
          <cell r="BR75">
            <v>0</v>
          </cell>
          <cell r="BS75">
            <v>0</v>
          </cell>
          <cell r="BT75">
            <v>0</v>
          </cell>
          <cell r="BU75">
            <v>0</v>
          </cell>
          <cell r="BV75">
            <v>0</v>
          </cell>
          <cell r="BW75">
            <v>0</v>
          </cell>
          <cell r="BX75">
            <v>177900</v>
          </cell>
          <cell r="BY75">
            <v>0</v>
          </cell>
          <cell r="BZ75">
            <v>0</v>
          </cell>
          <cell r="CA75">
            <v>0</v>
          </cell>
          <cell r="CB75">
            <v>0</v>
          </cell>
          <cell r="CC75">
            <v>0</v>
          </cell>
          <cell r="CD75">
            <v>0</v>
          </cell>
          <cell r="CE75">
            <v>0</v>
          </cell>
          <cell r="CF75">
            <v>0</v>
          </cell>
          <cell r="CG75">
            <v>0</v>
          </cell>
          <cell r="CH75">
            <v>0</v>
          </cell>
          <cell r="CI75">
            <v>0</v>
          </cell>
          <cell r="CJ75">
            <v>177900</v>
          </cell>
          <cell r="CK75">
            <v>0</v>
          </cell>
          <cell r="CL75">
            <v>0</v>
          </cell>
          <cell r="CM75">
            <v>0</v>
          </cell>
          <cell r="CN75">
            <v>0</v>
          </cell>
          <cell r="CO75">
            <v>0</v>
          </cell>
          <cell r="CP75">
            <v>0</v>
          </cell>
          <cell r="CQ75">
            <v>177900</v>
          </cell>
          <cell r="CR75">
            <v>947800</v>
          </cell>
        </row>
        <row r="76">
          <cell r="A76">
            <v>23165</v>
          </cell>
          <cell r="B76" t="str">
            <v>O. Celis</v>
          </cell>
          <cell r="C76" t="str">
            <v>1,2 &amp; 5</v>
          </cell>
          <cell r="D76">
            <v>23165</v>
          </cell>
          <cell r="E76">
            <v>5</v>
          </cell>
          <cell r="F76" t="str">
            <v>CHILD &amp; FAMILY CENTER (SANTA CLARITA CHILD &amp; FAMILY)</v>
          </cell>
          <cell r="N76">
            <v>251000</v>
          </cell>
          <cell r="O76">
            <v>620105</v>
          </cell>
          <cell r="P76">
            <v>2095</v>
          </cell>
          <cell r="Q76">
            <v>0</v>
          </cell>
          <cell r="R76">
            <v>453800</v>
          </cell>
          <cell r="S76">
            <v>0</v>
          </cell>
          <cell r="T76">
            <v>0</v>
          </cell>
          <cell r="U76">
            <v>0</v>
          </cell>
          <cell r="V76">
            <v>224100</v>
          </cell>
          <cell r="W76">
            <v>18000</v>
          </cell>
          <cell r="X76">
            <v>0</v>
          </cell>
          <cell r="Y76">
            <v>0</v>
          </cell>
          <cell r="Z76">
            <v>0</v>
          </cell>
          <cell r="AA76">
            <v>0</v>
          </cell>
          <cell r="AB76">
            <v>538600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91700</v>
          </cell>
          <cell r="AQ76">
            <v>0</v>
          </cell>
          <cell r="AR76">
            <v>0</v>
          </cell>
          <cell r="AS76">
            <v>0</v>
          </cell>
          <cell r="AT76">
            <v>0</v>
          </cell>
          <cell r="AU76">
            <v>0</v>
          </cell>
          <cell r="AV76">
            <v>0</v>
          </cell>
          <cell r="AW76">
            <v>378600</v>
          </cell>
          <cell r="AX76">
            <v>1153800</v>
          </cell>
          <cell r="AY76">
            <v>0</v>
          </cell>
          <cell r="AZ76">
            <v>0</v>
          </cell>
          <cell r="BA76">
            <v>285800</v>
          </cell>
          <cell r="BB76">
            <v>0</v>
          </cell>
          <cell r="BC76">
            <v>0</v>
          </cell>
          <cell r="BD76">
            <v>0</v>
          </cell>
          <cell r="BE76">
            <v>0</v>
          </cell>
          <cell r="BF76">
            <v>0</v>
          </cell>
          <cell r="BG76">
            <v>0</v>
          </cell>
          <cell r="BH76">
            <v>0</v>
          </cell>
          <cell r="BI76">
            <v>209600</v>
          </cell>
          <cell r="BJ76">
            <v>0</v>
          </cell>
          <cell r="BK76">
            <v>0</v>
          </cell>
          <cell r="BL76">
            <v>0</v>
          </cell>
          <cell r="BM76">
            <v>0</v>
          </cell>
          <cell r="BN76">
            <v>288000</v>
          </cell>
          <cell r="BO76">
            <v>3897000</v>
          </cell>
          <cell r="BP76">
            <v>392000</v>
          </cell>
          <cell r="BQ76">
            <v>42000</v>
          </cell>
          <cell r="BR76">
            <v>28000</v>
          </cell>
          <cell r="BS76">
            <v>79800</v>
          </cell>
          <cell r="BT76">
            <v>258300</v>
          </cell>
          <cell r="BU76">
            <v>0</v>
          </cell>
          <cell r="BV76">
            <v>0</v>
          </cell>
          <cell r="BW76">
            <v>0</v>
          </cell>
          <cell r="BX76">
            <v>800100</v>
          </cell>
          <cell r="BY76">
            <v>0</v>
          </cell>
          <cell r="BZ76">
            <v>0</v>
          </cell>
          <cell r="CA76">
            <v>0</v>
          </cell>
          <cell r="CB76">
            <v>0</v>
          </cell>
          <cell r="CC76">
            <v>0</v>
          </cell>
          <cell r="CD76">
            <v>0</v>
          </cell>
          <cell r="CE76">
            <v>0</v>
          </cell>
          <cell r="CF76">
            <v>0</v>
          </cell>
          <cell r="CG76">
            <v>0</v>
          </cell>
          <cell r="CH76">
            <v>0</v>
          </cell>
          <cell r="CI76">
            <v>392000</v>
          </cell>
          <cell r="CJ76">
            <v>42000</v>
          </cell>
          <cell r="CK76">
            <v>28000</v>
          </cell>
          <cell r="CL76">
            <v>79800</v>
          </cell>
          <cell r="CM76">
            <v>258300</v>
          </cell>
          <cell r="CN76">
            <v>0</v>
          </cell>
          <cell r="CO76">
            <v>0</v>
          </cell>
          <cell r="CP76">
            <v>0</v>
          </cell>
          <cell r="CQ76">
            <v>800100</v>
          </cell>
          <cell r="CR76">
            <v>8339100</v>
          </cell>
        </row>
        <row r="77">
          <cell r="A77">
            <v>23167</v>
          </cell>
          <cell r="B77" t="str">
            <v>O. Celis</v>
          </cell>
          <cell r="C77" t="str">
            <v>1,2 &amp; 5</v>
          </cell>
          <cell r="D77">
            <v>23167</v>
          </cell>
          <cell r="E77">
            <v>3</v>
          </cell>
          <cell r="F77" t="str">
            <v>ST. JOSEPH CENTER</v>
          </cell>
          <cell r="N77">
            <v>4532</v>
          </cell>
          <cell r="O77">
            <v>189741</v>
          </cell>
          <cell r="P77">
            <v>0</v>
          </cell>
          <cell r="Q77">
            <v>0</v>
          </cell>
          <cell r="R77">
            <v>0</v>
          </cell>
          <cell r="S77">
            <v>0</v>
          </cell>
          <cell r="T77">
            <v>0</v>
          </cell>
          <cell r="U77">
            <v>0</v>
          </cell>
          <cell r="V77">
            <v>7600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99600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340000</v>
          </cell>
          <cell r="BJ77">
            <v>0</v>
          </cell>
          <cell r="BK77">
            <v>0</v>
          </cell>
          <cell r="BL77">
            <v>0</v>
          </cell>
          <cell r="BM77">
            <v>0</v>
          </cell>
          <cell r="BN77">
            <v>0</v>
          </cell>
          <cell r="BO77">
            <v>0</v>
          </cell>
          <cell r="BP77">
            <v>0</v>
          </cell>
          <cell r="BQ77">
            <v>232000</v>
          </cell>
          <cell r="BR77">
            <v>0</v>
          </cell>
          <cell r="BS77">
            <v>3000</v>
          </cell>
          <cell r="BT77">
            <v>111100</v>
          </cell>
          <cell r="BU77">
            <v>0</v>
          </cell>
          <cell r="BV77">
            <v>0</v>
          </cell>
          <cell r="BW77">
            <v>0</v>
          </cell>
          <cell r="BX77">
            <v>346100</v>
          </cell>
          <cell r="BY77">
            <v>0</v>
          </cell>
          <cell r="BZ77">
            <v>0</v>
          </cell>
          <cell r="CA77">
            <v>0</v>
          </cell>
          <cell r="CB77">
            <v>0</v>
          </cell>
          <cell r="CC77">
            <v>0</v>
          </cell>
          <cell r="CD77">
            <v>0</v>
          </cell>
          <cell r="CE77">
            <v>0</v>
          </cell>
          <cell r="CF77">
            <v>0</v>
          </cell>
          <cell r="CG77">
            <v>0</v>
          </cell>
          <cell r="CH77">
            <v>0</v>
          </cell>
          <cell r="CI77">
            <v>0</v>
          </cell>
          <cell r="CJ77">
            <v>232000</v>
          </cell>
          <cell r="CK77">
            <v>0</v>
          </cell>
          <cell r="CL77">
            <v>3000</v>
          </cell>
          <cell r="CM77">
            <v>111100</v>
          </cell>
          <cell r="CN77">
            <v>0</v>
          </cell>
          <cell r="CO77">
            <v>0</v>
          </cell>
          <cell r="CP77">
            <v>0</v>
          </cell>
          <cell r="CQ77">
            <v>346100</v>
          </cell>
          <cell r="CR77">
            <v>793300</v>
          </cell>
        </row>
        <row r="78">
          <cell r="A78">
            <v>23168</v>
          </cell>
          <cell r="B78" t="str">
            <v>O. Celis</v>
          </cell>
          <cell r="C78">
            <v>3</v>
          </cell>
          <cell r="D78">
            <v>23168</v>
          </cell>
          <cell r="E78">
            <v>5</v>
          </cell>
          <cell r="F78" t="str">
            <v>SOCIAL MODEL RECOVERY SYSTEMS, INC.</v>
          </cell>
          <cell r="N78">
            <v>16877</v>
          </cell>
          <cell r="O78">
            <v>602037</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418700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1300100</v>
          </cell>
          <cell r="BJ78">
            <v>0</v>
          </cell>
          <cell r="BK78">
            <v>0</v>
          </cell>
          <cell r="BL78">
            <v>0</v>
          </cell>
          <cell r="BM78">
            <v>0</v>
          </cell>
          <cell r="BN78">
            <v>0</v>
          </cell>
          <cell r="BO78">
            <v>212100</v>
          </cell>
          <cell r="BP78">
            <v>0</v>
          </cell>
          <cell r="BQ78">
            <v>700400</v>
          </cell>
          <cell r="BR78">
            <v>0</v>
          </cell>
          <cell r="BS78">
            <v>0</v>
          </cell>
          <cell r="BT78">
            <v>200000</v>
          </cell>
          <cell r="BU78">
            <v>0</v>
          </cell>
          <cell r="BV78">
            <v>0</v>
          </cell>
          <cell r="BW78">
            <v>0</v>
          </cell>
          <cell r="BX78">
            <v>900400</v>
          </cell>
          <cell r="BY78">
            <v>0</v>
          </cell>
          <cell r="BZ78">
            <v>0</v>
          </cell>
          <cell r="CA78">
            <v>0</v>
          </cell>
          <cell r="CB78">
            <v>0</v>
          </cell>
          <cell r="CC78">
            <v>0</v>
          </cell>
          <cell r="CD78">
            <v>0</v>
          </cell>
          <cell r="CE78">
            <v>0</v>
          </cell>
          <cell r="CF78">
            <v>0</v>
          </cell>
          <cell r="CG78">
            <v>0</v>
          </cell>
          <cell r="CH78">
            <v>0</v>
          </cell>
          <cell r="CI78">
            <v>0</v>
          </cell>
          <cell r="CJ78">
            <v>700400</v>
          </cell>
          <cell r="CK78">
            <v>0</v>
          </cell>
          <cell r="CL78">
            <v>0</v>
          </cell>
          <cell r="CM78">
            <v>200000</v>
          </cell>
          <cell r="CN78">
            <v>0</v>
          </cell>
          <cell r="CO78">
            <v>0</v>
          </cell>
          <cell r="CP78">
            <v>0</v>
          </cell>
          <cell r="CQ78">
            <v>900400</v>
          </cell>
          <cell r="CR78">
            <v>2831300</v>
          </cell>
        </row>
        <row r="79">
          <cell r="A79">
            <v>23169</v>
          </cell>
          <cell r="B79" t="str">
            <v>O. Celis</v>
          </cell>
          <cell r="C79" t="str">
            <v>7 &amp; 8</v>
          </cell>
          <cell r="D79">
            <v>23169</v>
          </cell>
          <cell r="E79">
            <v>4</v>
          </cell>
          <cell r="F79" t="str">
            <v>SOUTH BAY CHILDREN'S HEALTH CENTER ASSOCIATION</v>
          </cell>
          <cell r="N79">
            <v>0</v>
          </cell>
          <cell r="O79">
            <v>435103</v>
          </cell>
          <cell r="P79">
            <v>0</v>
          </cell>
          <cell r="Q79">
            <v>0</v>
          </cell>
          <cell r="R79">
            <v>14600</v>
          </cell>
          <cell r="S79">
            <v>0</v>
          </cell>
          <cell r="T79">
            <v>0</v>
          </cell>
          <cell r="U79">
            <v>0</v>
          </cell>
          <cell r="V79">
            <v>9900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95100</v>
          </cell>
          <cell r="AX79">
            <v>14600</v>
          </cell>
          <cell r="AY79">
            <v>0</v>
          </cell>
          <cell r="AZ79">
            <v>0</v>
          </cell>
          <cell r="BA79">
            <v>34100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610700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779000</v>
          </cell>
        </row>
        <row r="80">
          <cell r="A80">
            <v>23170</v>
          </cell>
          <cell r="B80" t="str">
            <v>O. Celis</v>
          </cell>
          <cell r="C80">
            <v>4</v>
          </cell>
          <cell r="D80">
            <v>23170</v>
          </cell>
          <cell r="E80">
            <v>1</v>
          </cell>
          <cell r="F80" t="str">
            <v xml:space="preserve">SPECIAL SERVICE FOR GROUPS </v>
          </cell>
          <cell r="N80">
            <v>261309</v>
          </cell>
          <cell r="O80">
            <v>4142546</v>
          </cell>
          <cell r="P80">
            <v>0</v>
          </cell>
          <cell r="Q80">
            <v>0</v>
          </cell>
          <cell r="R80">
            <v>107800</v>
          </cell>
          <cell r="S80">
            <v>0</v>
          </cell>
          <cell r="T80">
            <v>0</v>
          </cell>
          <cell r="U80">
            <v>0</v>
          </cell>
          <cell r="V80">
            <v>193500</v>
          </cell>
          <cell r="W80">
            <v>0</v>
          </cell>
          <cell r="X80">
            <v>0</v>
          </cell>
          <cell r="Y80">
            <v>0</v>
          </cell>
          <cell r="Z80">
            <v>0</v>
          </cell>
          <cell r="AA80">
            <v>0</v>
          </cell>
          <cell r="AB80">
            <v>250000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1700</v>
          </cell>
          <cell r="AX80">
            <v>32800</v>
          </cell>
          <cell r="AY80">
            <v>0</v>
          </cell>
          <cell r="AZ80">
            <v>31200</v>
          </cell>
          <cell r="BA80">
            <v>261200</v>
          </cell>
          <cell r="BB80">
            <v>0</v>
          </cell>
          <cell r="BC80">
            <v>0</v>
          </cell>
          <cell r="BD80">
            <v>0</v>
          </cell>
          <cell r="BE80">
            <v>0</v>
          </cell>
          <cell r="BF80">
            <v>0</v>
          </cell>
          <cell r="BG80">
            <v>0</v>
          </cell>
          <cell r="BH80">
            <v>0</v>
          </cell>
          <cell r="BI80">
            <v>5604000</v>
          </cell>
          <cell r="BJ80">
            <v>0</v>
          </cell>
          <cell r="BK80">
            <v>0</v>
          </cell>
          <cell r="BL80">
            <v>0</v>
          </cell>
          <cell r="BM80">
            <v>0</v>
          </cell>
          <cell r="BN80">
            <v>288000</v>
          </cell>
          <cell r="BO80">
            <v>6508300</v>
          </cell>
          <cell r="BP80">
            <v>2506000</v>
          </cell>
          <cell r="BQ80">
            <v>4662400</v>
          </cell>
          <cell r="BR80">
            <v>42000</v>
          </cell>
          <cell r="BS80">
            <v>2012200</v>
          </cell>
          <cell r="BT80">
            <v>3086400</v>
          </cell>
          <cell r="BU80">
            <v>0</v>
          </cell>
          <cell r="BV80">
            <v>0</v>
          </cell>
          <cell r="BW80">
            <v>0</v>
          </cell>
          <cell r="BX80">
            <v>12309000</v>
          </cell>
          <cell r="BY80">
            <v>0</v>
          </cell>
          <cell r="BZ80">
            <v>0</v>
          </cell>
          <cell r="CA80">
            <v>0</v>
          </cell>
          <cell r="CB80">
            <v>0</v>
          </cell>
          <cell r="CC80">
            <v>0</v>
          </cell>
          <cell r="CD80">
            <v>0</v>
          </cell>
          <cell r="CE80">
            <v>0</v>
          </cell>
          <cell r="CF80">
            <v>0</v>
          </cell>
          <cell r="CG80">
            <v>0</v>
          </cell>
          <cell r="CH80">
            <v>0</v>
          </cell>
          <cell r="CI80">
            <v>2506000</v>
          </cell>
          <cell r="CJ80">
            <v>4662400</v>
          </cell>
          <cell r="CK80">
            <v>42000</v>
          </cell>
          <cell r="CL80">
            <v>2012200</v>
          </cell>
          <cell r="CM80">
            <v>3086400</v>
          </cell>
          <cell r="CN80">
            <v>0</v>
          </cell>
          <cell r="CO80">
            <v>0</v>
          </cell>
          <cell r="CP80">
            <v>0</v>
          </cell>
          <cell r="CQ80">
            <v>12309000</v>
          </cell>
          <cell r="CR80">
            <v>25587500</v>
          </cell>
        </row>
        <row r="81">
          <cell r="A81">
            <v>23171</v>
          </cell>
          <cell r="B81" t="str">
            <v>O. Celis</v>
          </cell>
          <cell r="C81" t="str">
            <v>1,2 &amp; 5</v>
          </cell>
          <cell r="D81">
            <v>23171</v>
          </cell>
          <cell r="E81">
            <v>3</v>
          </cell>
          <cell r="F81" t="str">
            <v>ST. JOHN'S HOSPITAL AND HEALTH CTR</v>
          </cell>
          <cell r="N81">
            <v>10213</v>
          </cell>
          <cell r="O81">
            <v>1105486</v>
          </cell>
          <cell r="P81">
            <v>0</v>
          </cell>
          <cell r="Q81">
            <v>0</v>
          </cell>
          <cell r="R81">
            <v>30200</v>
          </cell>
          <cell r="S81">
            <v>0</v>
          </cell>
          <cell r="T81">
            <v>0</v>
          </cell>
          <cell r="U81">
            <v>0</v>
          </cell>
          <cell r="V81">
            <v>334800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71700</v>
          </cell>
          <cell r="AQ81">
            <v>0</v>
          </cell>
          <cell r="AR81">
            <v>0</v>
          </cell>
          <cell r="AS81">
            <v>0</v>
          </cell>
          <cell r="AT81">
            <v>0</v>
          </cell>
          <cell r="AU81">
            <v>0</v>
          </cell>
          <cell r="AV81">
            <v>0</v>
          </cell>
          <cell r="AW81">
            <v>0</v>
          </cell>
          <cell r="AX81">
            <v>0</v>
          </cell>
          <cell r="AY81">
            <v>0</v>
          </cell>
          <cell r="AZ81">
            <v>0</v>
          </cell>
          <cell r="BA81">
            <v>208500</v>
          </cell>
          <cell r="BB81">
            <v>0</v>
          </cell>
          <cell r="BC81">
            <v>0</v>
          </cell>
          <cell r="BD81">
            <v>0</v>
          </cell>
          <cell r="BE81">
            <v>0</v>
          </cell>
          <cell r="BF81">
            <v>0</v>
          </cell>
          <cell r="BG81">
            <v>0</v>
          </cell>
          <cell r="BH81">
            <v>0</v>
          </cell>
          <cell r="BI81">
            <v>340400</v>
          </cell>
          <cell r="BJ81">
            <v>0</v>
          </cell>
          <cell r="BK81">
            <v>0</v>
          </cell>
          <cell r="BL81">
            <v>0</v>
          </cell>
          <cell r="BM81">
            <v>0</v>
          </cell>
          <cell r="BN81">
            <v>0</v>
          </cell>
          <cell r="BO81">
            <v>1247400</v>
          </cell>
          <cell r="BP81">
            <v>0</v>
          </cell>
          <cell r="BQ81">
            <v>0</v>
          </cell>
          <cell r="BR81">
            <v>0</v>
          </cell>
          <cell r="BS81">
            <v>0</v>
          </cell>
          <cell r="BT81">
            <v>133500</v>
          </cell>
          <cell r="BU81">
            <v>0</v>
          </cell>
          <cell r="BV81">
            <v>0</v>
          </cell>
          <cell r="BW81">
            <v>0</v>
          </cell>
          <cell r="BX81">
            <v>133500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133500</v>
          </cell>
          <cell r="CN81">
            <v>0</v>
          </cell>
          <cell r="CO81">
            <v>0</v>
          </cell>
          <cell r="CP81">
            <v>0</v>
          </cell>
          <cell r="CQ81">
            <v>133500</v>
          </cell>
          <cell r="CR81">
            <v>2366500</v>
          </cell>
        </row>
        <row r="82">
          <cell r="A82">
            <v>23172</v>
          </cell>
          <cell r="B82" t="str">
            <v>R. Kay</v>
          </cell>
          <cell r="C82" t="str">
            <v>7 &amp; 8</v>
          </cell>
          <cell r="D82">
            <v>23172</v>
          </cell>
          <cell r="E82" t="str">
            <v>N/A</v>
          </cell>
          <cell r="F82" t="str">
            <v>TELECARE CORP. (LA PAZ &amp; LA CASA MENTAL HEALTH CTR)</v>
          </cell>
          <cell r="N82">
            <v>846670</v>
          </cell>
          <cell r="O82">
            <v>2053376</v>
          </cell>
          <cell r="P82">
            <v>0</v>
          </cell>
          <cell r="Q82">
            <v>0</v>
          </cell>
          <cell r="R82">
            <v>0</v>
          </cell>
          <cell r="S82">
            <v>245000</v>
          </cell>
          <cell r="T82">
            <v>0</v>
          </cell>
          <cell r="U82">
            <v>0</v>
          </cell>
          <cell r="V82">
            <v>1333800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2115000</v>
          </cell>
          <cell r="BJ82">
            <v>0</v>
          </cell>
          <cell r="BK82">
            <v>0</v>
          </cell>
          <cell r="BL82">
            <v>0</v>
          </cell>
          <cell r="BN82">
            <v>0</v>
          </cell>
          <cell r="BO82">
            <v>92600</v>
          </cell>
          <cell r="BP82">
            <v>0</v>
          </cell>
          <cell r="BQ82">
            <v>3631700</v>
          </cell>
          <cell r="BR82">
            <v>0</v>
          </cell>
          <cell r="BS82">
            <v>1118000</v>
          </cell>
          <cell r="BT82">
            <v>1680300</v>
          </cell>
          <cell r="BU82">
            <v>0</v>
          </cell>
          <cell r="BV82">
            <v>0</v>
          </cell>
          <cell r="BW82">
            <v>0</v>
          </cell>
          <cell r="BX82">
            <v>6430000</v>
          </cell>
          <cell r="BY82">
            <v>0</v>
          </cell>
          <cell r="BZ82">
            <v>0</v>
          </cell>
          <cell r="CA82">
            <v>0</v>
          </cell>
          <cell r="CB82">
            <v>0</v>
          </cell>
          <cell r="CC82">
            <v>0</v>
          </cell>
          <cell r="CD82">
            <v>0</v>
          </cell>
          <cell r="CE82">
            <v>0</v>
          </cell>
          <cell r="CF82">
            <v>0</v>
          </cell>
          <cell r="CG82">
            <v>0</v>
          </cell>
          <cell r="CH82">
            <v>0</v>
          </cell>
          <cell r="CI82">
            <v>0</v>
          </cell>
          <cell r="CJ82">
            <v>3631700</v>
          </cell>
          <cell r="CK82">
            <v>0</v>
          </cell>
          <cell r="CL82">
            <v>1118000</v>
          </cell>
          <cell r="CM82">
            <v>1680300</v>
          </cell>
          <cell r="CN82">
            <v>0</v>
          </cell>
          <cell r="CO82">
            <v>0</v>
          </cell>
          <cell r="CP82">
            <v>0</v>
          </cell>
          <cell r="CQ82">
            <v>6430000</v>
          </cell>
          <cell r="CR82">
            <v>10216400</v>
          </cell>
        </row>
        <row r="83">
          <cell r="A83">
            <v>23173</v>
          </cell>
          <cell r="B83" t="str">
            <v>T. Beliz</v>
          </cell>
          <cell r="C83">
            <v>4</v>
          </cell>
          <cell r="D83">
            <v>23173</v>
          </cell>
          <cell r="E83">
            <v>1</v>
          </cell>
          <cell r="F83" t="str">
            <v>AMANECER COMMUNITY COUNSELING SRVS., INC. (FORMELY COMMUNITY COUNSELING SERVICES)</v>
          </cell>
          <cell r="G83" t="str">
            <v xml:space="preserve">                          </v>
          </cell>
          <cell r="N83">
            <v>163277</v>
          </cell>
          <cell r="O83">
            <v>1461910</v>
          </cell>
          <cell r="P83">
            <v>0</v>
          </cell>
          <cell r="Q83">
            <v>0</v>
          </cell>
          <cell r="R83">
            <v>77800</v>
          </cell>
          <cell r="S83">
            <v>0</v>
          </cell>
          <cell r="T83">
            <v>0</v>
          </cell>
          <cell r="U83">
            <v>0</v>
          </cell>
          <cell r="V83">
            <v>890400</v>
          </cell>
          <cell r="W83">
            <v>64700</v>
          </cell>
          <cell r="X83">
            <v>0</v>
          </cell>
          <cell r="Y83">
            <v>0</v>
          </cell>
          <cell r="Z83">
            <v>18000</v>
          </cell>
          <cell r="AA83">
            <v>0</v>
          </cell>
          <cell r="AB83">
            <v>384400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40000</v>
          </cell>
          <cell r="AS83">
            <v>0</v>
          </cell>
          <cell r="AT83">
            <v>0</v>
          </cell>
          <cell r="AU83">
            <v>0</v>
          </cell>
          <cell r="AV83">
            <v>0</v>
          </cell>
          <cell r="AW83">
            <v>4300</v>
          </cell>
          <cell r="AX83">
            <v>27800</v>
          </cell>
          <cell r="AY83">
            <v>0</v>
          </cell>
          <cell r="AZ83">
            <v>0</v>
          </cell>
          <cell r="BA83">
            <v>81800</v>
          </cell>
          <cell r="BB83">
            <v>0</v>
          </cell>
          <cell r="BC83">
            <v>0</v>
          </cell>
          <cell r="BD83">
            <v>0</v>
          </cell>
          <cell r="BE83">
            <v>0</v>
          </cell>
          <cell r="BF83">
            <v>0</v>
          </cell>
          <cell r="BG83">
            <v>0</v>
          </cell>
          <cell r="BH83">
            <v>0</v>
          </cell>
          <cell r="BI83">
            <v>806600</v>
          </cell>
          <cell r="BJ83">
            <v>0</v>
          </cell>
          <cell r="BK83">
            <v>0</v>
          </cell>
          <cell r="BL83">
            <v>0</v>
          </cell>
          <cell r="BM83">
            <v>0</v>
          </cell>
          <cell r="BN83">
            <v>144000</v>
          </cell>
          <cell r="BO83">
            <v>3376200</v>
          </cell>
          <cell r="BP83">
            <v>0</v>
          </cell>
          <cell r="BQ83">
            <v>154700</v>
          </cell>
          <cell r="BR83">
            <v>0</v>
          </cell>
          <cell r="BS83">
            <v>0</v>
          </cell>
          <cell r="BT83">
            <v>228200</v>
          </cell>
          <cell r="BU83">
            <v>0</v>
          </cell>
          <cell r="BV83">
            <v>0</v>
          </cell>
          <cell r="BW83">
            <v>0</v>
          </cell>
          <cell r="BX83">
            <v>382900</v>
          </cell>
          <cell r="BY83">
            <v>0</v>
          </cell>
          <cell r="BZ83">
            <v>0</v>
          </cell>
          <cell r="CA83">
            <v>0</v>
          </cell>
          <cell r="CB83">
            <v>0</v>
          </cell>
          <cell r="CC83">
            <v>0</v>
          </cell>
          <cell r="CD83">
            <v>0</v>
          </cell>
          <cell r="CE83">
            <v>0</v>
          </cell>
          <cell r="CF83">
            <v>0</v>
          </cell>
          <cell r="CG83">
            <v>0</v>
          </cell>
          <cell r="CH83">
            <v>0</v>
          </cell>
          <cell r="CI83">
            <v>0</v>
          </cell>
          <cell r="CJ83">
            <v>154700</v>
          </cell>
          <cell r="CK83">
            <v>0</v>
          </cell>
          <cell r="CL83">
            <v>0</v>
          </cell>
          <cell r="CM83">
            <v>228200</v>
          </cell>
          <cell r="CN83">
            <v>0</v>
          </cell>
          <cell r="CO83">
            <v>0</v>
          </cell>
          <cell r="CP83">
            <v>0</v>
          </cell>
          <cell r="CQ83">
            <v>382900</v>
          </cell>
          <cell r="CR83">
            <v>6298900</v>
          </cell>
        </row>
        <row r="84">
          <cell r="A84">
            <v>23174</v>
          </cell>
          <cell r="B84" t="str">
            <v>R. Kay</v>
          </cell>
          <cell r="C84">
            <v>4</v>
          </cell>
          <cell r="D84">
            <v>23174</v>
          </cell>
          <cell r="E84">
            <v>2</v>
          </cell>
          <cell r="F84" t="str">
            <v>HEALTH RESEARCH ASSOCIATION (dba USC ALTERNATIVE )</v>
          </cell>
          <cell r="N84">
            <v>0</v>
          </cell>
          <cell r="O84">
            <v>180634</v>
          </cell>
          <cell r="P84">
            <v>0</v>
          </cell>
          <cell r="Q84">
            <v>0</v>
          </cell>
          <cell r="R84">
            <v>0</v>
          </cell>
          <cell r="S84">
            <v>0</v>
          </cell>
          <cell r="T84">
            <v>0</v>
          </cell>
          <cell r="U84">
            <v>0</v>
          </cell>
          <cell r="V84">
            <v>53600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202900</v>
          </cell>
          <cell r="BJ84">
            <v>0</v>
          </cell>
          <cell r="BK84">
            <v>0</v>
          </cell>
          <cell r="BL84">
            <v>0</v>
          </cell>
          <cell r="BM84">
            <v>0</v>
          </cell>
          <cell r="BN84">
            <v>0</v>
          </cell>
          <cell r="BO84">
            <v>0</v>
          </cell>
          <cell r="BP84">
            <v>0</v>
          </cell>
          <cell r="BQ84">
            <v>0</v>
          </cell>
          <cell r="BR84">
            <v>0</v>
          </cell>
          <cell r="BS84">
            <v>0</v>
          </cell>
          <cell r="BT84">
            <v>21100</v>
          </cell>
          <cell r="BU84">
            <v>0</v>
          </cell>
          <cell r="BV84">
            <v>0</v>
          </cell>
          <cell r="BW84">
            <v>0</v>
          </cell>
          <cell r="BX84">
            <v>21100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21100</v>
          </cell>
          <cell r="CN84">
            <v>0</v>
          </cell>
          <cell r="CO84">
            <v>0</v>
          </cell>
          <cell r="CP84">
            <v>0</v>
          </cell>
          <cell r="CQ84">
            <v>21100</v>
          </cell>
          <cell r="CR84">
            <v>277600</v>
          </cell>
        </row>
        <row r="85">
          <cell r="A85">
            <v>23175</v>
          </cell>
          <cell r="B85" t="str">
            <v>R. Kay</v>
          </cell>
          <cell r="C85" t="str">
            <v>7 &amp; 8</v>
          </cell>
          <cell r="D85">
            <v>23175</v>
          </cell>
          <cell r="E85">
            <v>2</v>
          </cell>
          <cell r="F85" t="str">
            <v>TRANSITIONAL LIVING CENTERS FOR LA COUNTY, INC.</v>
          </cell>
          <cell r="N85">
            <v>0</v>
          </cell>
          <cell r="O85">
            <v>1295524</v>
          </cell>
          <cell r="P85">
            <v>0</v>
          </cell>
          <cell r="Q85">
            <v>0</v>
          </cell>
          <cell r="R85">
            <v>0</v>
          </cell>
          <cell r="S85">
            <v>0</v>
          </cell>
          <cell r="T85">
            <v>0</v>
          </cell>
          <cell r="U85">
            <v>0</v>
          </cell>
          <cell r="V85">
            <v>306200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728600</v>
          </cell>
          <cell r="BJ85">
            <v>0</v>
          </cell>
          <cell r="BK85">
            <v>0</v>
          </cell>
          <cell r="BL85">
            <v>0</v>
          </cell>
          <cell r="BM85">
            <v>0</v>
          </cell>
          <cell r="BN85">
            <v>0</v>
          </cell>
          <cell r="BO85">
            <v>56800</v>
          </cell>
          <cell r="BP85">
            <v>0</v>
          </cell>
          <cell r="BQ85">
            <v>0</v>
          </cell>
          <cell r="BR85">
            <v>0</v>
          </cell>
          <cell r="BS85">
            <v>0</v>
          </cell>
          <cell r="BT85">
            <v>558300</v>
          </cell>
          <cell r="BU85">
            <v>0</v>
          </cell>
          <cell r="BV85">
            <v>0</v>
          </cell>
          <cell r="BW85">
            <v>0</v>
          </cell>
          <cell r="BX85">
            <v>558300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558300</v>
          </cell>
          <cell r="CN85">
            <v>0</v>
          </cell>
          <cell r="CO85">
            <v>0</v>
          </cell>
          <cell r="CP85">
            <v>0</v>
          </cell>
          <cell r="CQ85">
            <v>558300</v>
          </cell>
          <cell r="CR85">
            <v>1649900</v>
          </cell>
        </row>
        <row r="86">
          <cell r="A86">
            <v>23176</v>
          </cell>
          <cell r="B86" t="str">
            <v>R. Kay</v>
          </cell>
          <cell r="C86">
            <v>4</v>
          </cell>
          <cell r="D86">
            <v>23176</v>
          </cell>
          <cell r="E86">
            <v>3</v>
          </cell>
          <cell r="F86" t="str">
            <v>TRAVELERS AID SOCIETY OF LOS ANGELES</v>
          </cell>
          <cell r="N86">
            <v>0</v>
          </cell>
          <cell r="O86">
            <v>84648</v>
          </cell>
          <cell r="P86">
            <v>0</v>
          </cell>
          <cell r="Q86">
            <v>0</v>
          </cell>
          <cell r="R86">
            <v>0</v>
          </cell>
          <cell r="S86">
            <v>0</v>
          </cell>
          <cell r="T86">
            <v>0</v>
          </cell>
          <cell r="U86">
            <v>0</v>
          </cell>
          <cell r="V86">
            <v>98700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22800</v>
          </cell>
          <cell r="BU86">
            <v>0</v>
          </cell>
          <cell r="BV86">
            <v>0</v>
          </cell>
          <cell r="BW86">
            <v>0</v>
          </cell>
          <cell r="BX86">
            <v>22800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22800</v>
          </cell>
          <cell r="CN86">
            <v>0</v>
          </cell>
          <cell r="CO86">
            <v>0</v>
          </cell>
          <cell r="CP86">
            <v>0</v>
          </cell>
          <cell r="CQ86">
            <v>22800</v>
          </cell>
          <cell r="CR86">
            <v>121500</v>
          </cell>
        </row>
        <row r="87">
          <cell r="A87">
            <v>23178</v>
          </cell>
          <cell r="B87" t="str">
            <v>T. Beliz</v>
          </cell>
          <cell r="C87" t="str">
            <v>1,2 &amp; 5</v>
          </cell>
          <cell r="D87">
            <v>23178</v>
          </cell>
          <cell r="E87">
            <v>5</v>
          </cell>
          <cell r="F87" t="str">
            <v xml:space="preserve">VERDUGO MENTAL HEALTH CENTER </v>
          </cell>
          <cell r="N87">
            <v>20455</v>
          </cell>
          <cell r="O87">
            <v>2096906</v>
          </cell>
          <cell r="P87">
            <v>3740</v>
          </cell>
          <cell r="Q87">
            <v>0</v>
          </cell>
          <cell r="R87">
            <v>0</v>
          </cell>
          <cell r="S87">
            <v>0</v>
          </cell>
          <cell r="T87">
            <v>0</v>
          </cell>
          <cell r="U87">
            <v>0</v>
          </cell>
          <cell r="V87">
            <v>244000</v>
          </cell>
          <cell r="W87">
            <v>0</v>
          </cell>
          <cell r="X87">
            <v>0</v>
          </cell>
          <cell r="Y87">
            <v>0</v>
          </cell>
          <cell r="Z87">
            <v>0</v>
          </cell>
          <cell r="AA87">
            <v>0</v>
          </cell>
          <cell r="AB87">
            <v>250000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135600</v>
          </cell>
          <cell r="AX87">
            <v>0</v>
          </cell>
          <cell r="AY87">
            <v>0</v>
          </cell>
          <cell r="AZ87">
            <v>0</v>
          </cell>
          <cell r="BA87">
            <v>215100</v>
          </cell>
          <cell r="BB87">
            <v>0</v>
          </cell>
          <cell r="BC87">
            <v>0</v>
          </cell>
          <cell r="BD87">
            <v>0</v>
          </cell>
          <cell r="BE87">
            <v>0</v>
          </cell>
          <cell r="BF87">
            <v>0</v>
          </cell>
          <cell r="BG87">
            <v>0</v>
          </cell>
          <cell r="BH87">
            <v>0</v>
          </cell>
          <cell r="BI87">
            <v>1447400</v>
          </cell>
          <cell r="BJ87">
            <v>0</v>
          </cell>
          <cell r="BK87">
            <v>0</v>
          </cell>
          <cell r="BL87">
            <v>0</v>
          </cell>
          <cell r="BM87">
            <v>0</v>
          </cell>
          <cell r="BN87">
            <v>0</v>
          </cell>
          <cell r="BO87">
            <v>1932000</v>
          </cell>
          <cell r="BP87">
            <v>0</v>
          </cell>
          <cell r="BQ87">
            <v>443900</v>
          </cell>
          <cell r="BR87">
            <v>0</v>
          </cell>
          <cell r="BS87">
            <v>140000</v>
          </cell>
          <cell r="BT87">
            <v>240100</v>
          </cell>
          <cell r="BU87">
            <v>0</v>
          </cell>
          <cell r="BV87">
            <v>0</v>
          </cell>
          <cell r="BW87">
            <v>0</v>
          </cell>
          <cell r="BX87">
            <v>824000</v>
          </cell>
          <cell r="BY87">
            <v>0</v>
          </cell>
          <cell r="BZ87">
            <v>0</v>
          </cell>
          <cell r="CA87">
            <v>0</v>
          </cell>
          <cell r="CB87">
            <v>0</v>
          </cell>
          <cell r="CC87">
            <v>0</v>
          </cell>
          <cell r="CD87">
            <v>0</v>
          </cell>
          <cell r="CE87">
            <v>0</v>
          </cell>
          <cell r="CF87">
            <v>0</v>
          </cell>
          <cell r="CG87">
            <v>0</v>
          </cell>
          <cell r="CH87">
            <v>0</v>
          </cell>
          <cell r="CI87">
            <v>0</v>
          </cell>
          <cell r="CJ87">
            <v>443900</v>
          </cell>
          <cell r="CK87">
            <v>0</v>
          </cell>
          <cell r="CL87">
            <v>140000</v>
          </cell>
          <cell r="CM87">
            <v>240100</v>
          </cell>
          <cell r="CN87">
            <v>0</v>
          </cell>
          <cell r="CO87">
            <v>0</v>
          </cell>
          <cell r="CP87">
            <v>0</v>
          </cell>
          <cell r="CQ87">
            <v>824000</v>
          </cell>
          <cell r="CR87">
            <v>5048100</v>
          </cell>
        </row>
        <row r="88">
          <cell r="A88">
            <v>23179</v>
          </cell>
          <cell r="B88" t="str">
            <v>T. Beliz</v>
          </cell>
          <cell r="C88">
            <v>6</v>
          </cell>
          <cell r="D88">
            <v>23179</v>
          </cell>
          <cell r="E88">
            <v>2</v>
          </cell>
          <cell r="F88" t="str">
            <v xml:space="preserve">WATTS LABOR COMMMUNITY ACTION COMMMITTEE (WLCAC) </v>
          </cell>
          <cell r="N88">
            <v>0</v>
          </cell>
          <cell r="O88">
            <v>232225</v>
          </cell>
          <cell r="P88">
            <v>0</v>
          </cell>
          <cell r="Q88">
            <v>0</v>
          </cell>
          <cell r="R88">
            <v>0</v>
          </cell>
          <cell r="S88">
            <v>0</v>
          </cell>
          <cell r="T88">
            <v>0</v>
          </cell>
          <cell r="U88">
            <v>0</v>
          </cell>
          <cell r="V88">
            <v>200700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51400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252100</v>
          </cell>
        </row>
        <row r="89">
          <cell r="A89">
            <v>23180</v>
          </cell>
          <cell r="B89" t="str">
            <v>T. Beliz</v>
          </cell>
          <cell r="C89" t="str">
            <v>1,2 &amp; 5</v>
          </cell>
          <cell r="D89">
            <v>23180</v>
          </cell>
          <cell r="E89">
            <v>2</v>
          </cell>
          <cell r="F89" t="str">
            <v>WESTSIDE CENTER FOR INDEPENDENT LIVING, INC.</v>
          </cell>
          <cell r="N89">
            <v>0</v>
          </cell>
          <cell r="O89">
            <v>94470</v>
          </cell>
          <cell r="P89">
            <v>0</v>
          </cell>
          <cell r="Q89">
            <v>0</v>
          </cell>
          <cell r="R89">
            <v>0</v>
          </cell>
          <cell r="S89">
            <v>0</v>
          </cell>
          <cell r="T89">
            <v>0</v>
          </cell>
          <cell r="U89">
            <v>0</v>
          </cell>
          <cell r="V89">
            <v>115800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26000</v>
          </cell>
          <cell r="BT89">
            <v>26800</v>
          </cell>
          <cell r="BU89">
            <v>0</v>
          </cell>
          <cell r="BV89">
            <v>0</v>
          </cell>
          <cell r="BW89">
            <v>0</v>
          </cell>
          <cell r="BX89">
            <v>52800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26000</v>
          </cell>
          <cell r="CM89">
            <v>26800</v>
          </cell>
          <cell r="CN89">
            <v>0</v>
          </cell>
          <cell r="CO89">
            <v>0</v>
          </cell>
          <cell r="CP89">
            <v>0</v>
          </cell>
          <cell r="CQ89">
            <v>52800</v>
          </cell>
          <cell r="CR89">
            <v>168600</v>
          </cell>
        </row>
        <row r="90">
          <cell r="A90">
            <v>23182</v>
          </cell>
          <cell r="B90" t="str">
            <v>O. Celis</v>
          </cell>
          <cell r="C90" t="str">
            <v>1,2 &amp; 5</v>
          </cell>
          <cell r="D90">
            <v>23182</v>
          </cell>
          <cell r="E90">
            <v>3</v>
          </cell>
          <cell r="F90" t="str">
            <v>STEP-UP ON SECOND STREET, INC.</v>
          </cell>
          <cell r="N90">
            <v>0</v>
          </cell>
          <cell r="O90">
            <v>1086555</v>
          </cell>
          <cell r="P90">
            <v>0</v>
          </cell>
          <cell r="Q90">
            <v>0</v>
          </cell>
          <cell r="R90">
            <v>0</v>
          </cell>
          <cell r="S90">
            <v>0</v>
          </cell>
          <cell r="T90">
            <v>0</v>
          </cell>
          <cell r="U90">
            <v>0</v>
          </cell>
          <cell r="V90">
            <v>115700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80000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1396200</v>
          </cell>
          <cell r="BJ90">
            <v>0</v>
          </cell>
          <cell r="BK90">
            <v>0</v>
          </cell>
          <cell r="BL90">
            <v>0</v>
          </cell>
          <cell r="BM90">
            <v>0</v>
          </cell>
          <cell r="BN90">
            <v>0</v>
          </cell>
          <cell r="BO90">
            <v>196000</v>
          </cell>
          <cell r="BP90">
            <v>0</v>
          </cell>
          <cell r="BQ90">
            <v>431500</v>
          </cell>
          <cell r="BR90">
            <v>0</v>
          </cell>
          <cell r="BS90">
            <v>192600</v>
          </cell>
          <cell r="BT90">
            <v>608600</v>
          </cell>
          <cell r="BU90">
            <v>0</v>
          </cell>
          <cell r="BV90">
            <v>0</v>
          </cell>
          <cell r="BW90">
            <v>0</v>
          </cell>
          <cell r="BX90">
            <v>1232700</v>
          </cell>
          <cell r="BY90">
            <v>0</v>
          </cell>
          <cell r="BZ90">
            <v>0</v>
          </cell>
          <cell r="CA90">
            <v>0</v>
          </cell>
          <cell r="CB90">
            <v>0</v>
          </cell>
          <cell r="CC90">
            <v>0</v>
          </cell>
          <cell r="CD90">
            <v>0</v>
          </cell>
          <cell r="CE90">
            <v>0</v>
          </cell>
          <cell r="CF90">
            <v>0</v>
          </cell>
          <cell r="CG90">
            <v>0</v>
          </cell>
          <cell r="CH90">
            <v>0</v>
          </cell>
          <cell r="CI90">
            <v>0</v>
          </cell>
          <cell r="CJ90">
            <v>431500</v>
          </cell>
          <cell r="CK90">
            <v>0</v>
          </cell>
          <cell r="CL90">
            <v>192600</v>
          </cell>
          <cell r="CM90">
            <v>608600</v>
          </cell>
          <cell r="CN90">
            <v>0</v>
          </cell>
          <cell r="CO90">
            <v>0</v>
          </cell>
          <cell r="CP90">
            <v>0</v>
          </cell>
          <cell r="CQ90">
            <v>1232700</v>
          </cell>
          <cell r="CR90">
            <v>3020600</v>
          </cell>
        </row>
        <row r="91">
          <cell r="A91">
            <v>23186</v>
          </cell>
          <cell r="B91" t="str">
            <v>R. Kay</v>
          </cell>
          <cell r="C91">
            <v>3</v>
          </cell>
          <cell r="D91">
            <v>23186</v>
          </cell>
          <cell r="E91">
            <v>5</v>
          </cell>
          <cell r="F91" t="str">
            <v>THE INSTITUTE FOR THE REDESIGN OF LEARNING (ALMANSOR)</v>
          </cell>
          <cell r="N91">
            <v>0</v>
          </cell>
          <cell r="O91">
            <v>192414</v>
          </cell>
          <cell r="P91">
            <v>0</v>
          </cell>
          <cell r="Q91">
            <v>0</v>
          </cell>
          <cell r="R91">
            <v>150000</v>
          </cell>
          <cell r="S91">
            <v>0</v>
          </cell>
          <cell r="T91">
            <v>0</v>
          </cell>
          <cell r="U91">
            <v>0</v>
          </cell>
          <cell r="V91">
            <v>53300</v>
          </cell>
          <cell r="W91">
            <v>0</v>
          </cell>
          <cell r="X91">
            <v>0</v>
          </cell>
          <cell r="Y91">
            <v>0</v>
          </cell>
          <cell r="Z91">
            <v>59200</v>
          </cell>
          <cell r="AA91">
            <v>50160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135500</v>
          </cell>
          <cell r="AX91">
            <v>125000</v>
          </cell>
          <cell r="AY91">
            <v>0</v>
          </cell>
          <cell r="AZ91">
            <v>72100</v>
          </cell>
          <cell r="BA91">
            <v>363800</v>
          </cell>
          <cell r="BB91">
            <v>0</v>
          </cell>
          <cell r="BC91">
            <v>0</v>
          </cell>
          <cell r="BD91">
            <v>0</v>
          </cell>
          <cell r="BE91">
            <v>0</v>
          </cell>
          <cell r="BF91">
            <v>0</v>
          </cell>
          <cell r="BG91">
            <v>0</v>
          </cell>
          <cell r="BH91">
            <v>0</v>
          </cell>
          <cell r="BI91">
            <v>0</v>
          </cell>
          <cell r="BJ91">
            <v>0</v>
          </cell>
          <cell r="BK91">
            <v>0</v>
          </cell>
          <cell r="BL91">
            <v>270000</v>
          </cell>
          <cell r="BM91">
            <v>200640</v>
          </cell>
          <cell r="BN91">
            <v>0</v>
          </cell>
          <cell r="BO91">
            <v>6426000</v>
          </cell>
          <cell r="BP91">
            <v>616000</v>
          </cell>
          <cell r="BQ91">
            <v>0</v>
          </cell>
          <cell r="BR91">
            <v>28000</v>
          </cell>
          <cell r="BS91">
            <v>33800</v>
          </cell>
          <cell r="BT91">
            <v>245100</v>
          </cell>
          <cell r="BU91">
            <v>0</v>
          </cell>
          <cell r="BV91">
            <v>0</v>
          </cell>
          <cell r="BW91">
            <v>0</v>
          </cell>
          <cell r="BX91">
            <v>922900</v>
          </cell>
          <cell r="BY91">
            <v>0</v>
          </cell>
          <cell r="BZ91">
            <v>0</v>
          </cell>
          <cell r="CA91">
            <v>0</v>
          </cell>
          <cell r="CB91">
            <v>0</v>
          </cell>
          <cell r="CC91">
            <v>0</v>
          </cell>
          <cell r="CD91">
            <v>0</v>
          </cell>
          <cell r="CE91">
            <v>0</v>
          </cell>
          <cell r="CF91">
            <v>0</v>
          </cell>
          <cell r="CG91">
            <v>0</v>
          </cell>
          <cell r="CH91">
            <v>0</v>
          </cell>
          <cell r="CI91">
            <v>616000</v>
          </cell>
          <cell r="CJ91">
            <v>0</v>
          </cell>
          <cell r="CK91">
            <v>28000</v>
          </cell>
          <cell r="CL91">
            <v>33800</v>
          </cell>
          <cell r="CM91">
            <v>245100</v>
          </cell>
          <cell r="CN91">
            <v>0</v>
          </cell>
          <cell r="CO91">
            <v>0</v>
          </cell>
          <cell r="CP91">
            <v>0</v>
          </cell>
          <cell r="CQ91">
            <v>922900</v>
          </cell>
          <cell r="CR91">
            <v>8828600</v>
          </cell>
        </row>
        <row r="92">
          <cell r="A92">
            <v>23187</v>
          </cell>
          <cell r="B92" t="str">
            <v>O. Celis</v>
          </cell>
          <cell r="C92" t="str">
            <v>1,2 &amp; 5</v>
          </cell>
          <cell r="D92">
            <v>23187</v>
          </cell>
          <cell r="E92">
            <v>3</v>
          </cell>
          <cell r="F92" t="str">
            <v>STIRLING ACADEMY, INC.(STIRLING BEHAVIORAL HEALTH INST.)</v>
          </cell>
          <cell r="N92">
            <v>0</v>
          </cell>
          <cell r="O92">
            <v>41767</v>
          </cell>
          <cell r="P92">
            <v>0</v>
          </cell>
          <cell r="Q92">
            <v>0</v>
          </cell>
          <cell r="R92">
            <v>271000</v>
          </cell>
          <cell r="S92">
            <v>0</v>
          </cell>
          <cell r="T92">
            <v>0</v>
          </cell>
          <cell r="U92">
            <v>0</v>
          </cell>
          <cell r="V92">
            <v>0</v>
          </cell>
          <cell r="W92">
            <v>0</v>
          </cell>
          <cell r="X92">
            <v>0</v>
          </cell>
          <cell r="Y92">
            <v>0</v>
          </cell>
          <cell r="Z92">
            <v>0</v>
          </cell>
          <cell r="AA92">
            <v>0</v>
          </cell>
          <cell r="AB92">
            <v>299900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36800</v>
          </cell>
          <cell r="AX92">
            <v>321000</v>
          </cell>
          <cell r="AY92">
            <v>0</v>
          </cell>
          <cell r="AZ92">
            <v>30000</v>
          </cell>
          <cell r="BA92">
            <v>147600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1905200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3011500</v>
          </cell>
        </row>
        <row r="93">
          <cell r="A93">
            <v>23188</v>
          </cell>
          <cell r="B93" t="str">
            <v>T. Beliz</v>
          </cell>
          <cell r="C93" t="str">
            <v>1,2 &amp; 5</v>
          </cell>
          <cell r="D93">
            <v>23188</v>
          </cell>
          <cell r="E93">
            <v>2</v>
          </cell>
          <cell r="F93" t="str">
            <v>VISTA DEL MAR CHILD &amp; FAMILY SVCS (JEWISH ORPHANS)</v>
          </cell>
          <cell r="N93">
            <v>0</v>
          </cell>
          <cell r="O93">
            <v>421156</v>
          </cell>
          <cell r="P93">
            <v>4900</v>
          </cell>
          <cell r="Q93">
            <v>0</v>
          </cell>
          <cell r="R93">
            <v>333800</v>
          </cell>
          <cell r="S93">
            <v>0</v>
          </cell>
          <cell r="T93">
            <v>0</v>
          </cell>
          <cell r="U93">
            <v>0</v>
          </cell>
          <cell r="V93">
            <v>243700</v>
          </cell>
          <cell r="W93">
            <v>26700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40000</v>
          </cell>
          <cell r="AS93">
            <v>0</v>
          </cell>
          <cell r="AT93">
            <v>0</v>
          </cell>
          <cell r="AU93">
            <v>0</v>
          </cell>
          <cell r="AV93">
            <v>0</v>
          </cell>
          <cell r="AW93">
            <v>289100</v>
          </cell>
          <cell r="AX93">
            <v>482400</v>
          </cell>
          <cell r="AY93">
            <v>0</v>
          </cell>
          <cell r="AZ93">
            <v>10000</v>
          </cell>
          <cell r="BA93">
            <v>53600</v>
          </cell>
          <cell r="BB93">
            <v>0</v>
          </cell>
          <cell r="BC93">
            <v>0</v>
          </cell>
          <cell r="BD93">
            <v>0</v>
          </cell>
          <cell r="BE93">
            <v>0</v>
          </cell>
          <cell r="BF93">
            <v>0</v>
          </cell>
          <cell r="BG93">
            <v>0</v>
          </cell>
          <cell r="BH93">
            <v>0</v>
          </cell>
          <cell r="BI93">
            <v>0</v>
          </cell>
          <cell r="BJ93">
            <v>0</v>
          </cell>
          <cell r="BK93">
            <v>0</v>
          </cell>
          <cell r="BL93">
            <v>0</v>
          </cell>
          <cell r="BM93">
            <v>0</v>
          </cell>
          <cell r="BN93">
            <v>144000</v>
          </cell>
          <cell r="BO93">
            <v>6538600</v>
          </cell>
          <cell r="BP93">
            <v>0</v>
          </cell>
          <cell r="BQ93">
            <v>15000</v>
          </cell>
          <cell r="BR93">
            <v>0</v>
          </cell>
          <cell r="BS93">
            <v>0</v>
          </cell>
          <cell r="BT93">
            <v>53800</v>
          </cell>
          <cell r="BU93">
            <v>0</v>
          </cell>
          <cell r="BV93">
            <v>0</v>
          </cell>
          <cell r="BW93">
            <v>0</v>
          </cell>
          <cell r="BX93">
            <v>68800</v>
          </cell>
          <cell r="BY93">
            <v>0</v>
          </cell>
          <cell r="BZ93">
            <v>0</v>
          </cell>
          <cell r="CA93">
            <v>0</v>
          </cell>
          <cell r="CB93">
            <v>0</v>
          </cell>
          <cell r="CC93">
            <v>0</v>
          </cell>
          <cell r="CD93">
            <v>0</v>
          </cell>
          <cell r="CE93">
            <v>0</v>
          </cell>
          <cell r="CF93">
            <v>0</v>
          </cell>
          <cell r="CG93">
            <v>0</v>
          </cell>
          <cell r="CH93">
            <v>0</v>
          </cell>
          <cell r="CI93">
            <v>0</v>
          </cell>
          <cell r="CJ93">
            <v>15000</v>
          </cell>
          <cell r="CK93">
            <v>0</v>
          </cell>
          <cell r="CL93">
            <v>0</v>
          </cell>
          <cell r="CM93">
            <v>53800</v>
          </cell>
          <cell r="CN93">
            <v>0</v>
          </cell>
          <cell r="CO93">
            <v>0</v>
          </cell>
          <cell r="CP93">
            <v>0</v>
          </cell>
          <cell r="CQ93">
            <v>68800</v>
          </cell>
          <cell r="CR93">
            <v>8230700</v>
          </cell>
        </row>
        <row r="94">
          <cell r="A94">
            <v>23190</v>
          </cell>
          <cell r="B94" t="str">
            <v>R. Kay</v>
          </cell>
          <cell r="C94">
            <v>4</v>
          </cell>
          <cell r="D94">
            <v>23190</v>
          </cell>
          <cell r="E94">
            <v>3</v>
          </cell>
          <cell r="F94" t="str">
            <v>THE LOS ANGELES FREE CLINIC</v>
          </cell>
          <cell r="N94">
            <v>0</v>
          </cell>
          <cell r="O94">
            <v>23430</v>
          </cell>
          <cell r="P94">
            <v>0</v>
          </cell>
          <cell r="Q94">
            <v>0</v>
          </cell>
          <cell r="R94">
            <v>0</v>
          </cell>
          <cell r="S94">
            <v>0</v>
          </cell>
          <cell r="T94">
            <v>0</v>
          </cell>
          <cell r="U94">
            <v>0</v>
          </cell>
          <cell r="V94">
            <v>3300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20000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23300</v>
          </cell>
        </row>
        <row r="95">
          <cell r="A95">
            <v>27210</v>
          </cell>
          <cell r="B95" t="str">
            <v>J. Allen</v>
          </cell>
          <cell r="C95">
            <v>3</v>
          </cell>
          <cell r="D95">
            <v>27210</v>
          </cell>
          <cell r="E95">
            <v>2</v>
          </cell>
          <cell r="F95" t="str">
            <v>PROTOTYPES</v>
          </cell>
          <cell r="N95">
            <v>7157</v>
          </cell>
          <cell r="O95">
            <v>473990</v>
          </cell>
          <cell r="P95">
            <v>0</v>
          </cell>
          <cell r="Q95">
            <v>0</v>
          </cell>
          <cell r="R95">
            <v>0</v>
          </cell>
          <cell r="S95">
            <v>0</v>
          </cell>
          <cell r="T95">
            <v>0</v>
          </cell>
          <cell r="U95">
            <v>0</v>
          </cell>
          <cell r="V95">
            <v>8900</v>
          </cell>
          <cell r="W95">
            <v>0</v>
          </cell>
          <cell r="X95">
            <v>0</v>
          </cell>
          <cell r="Y95">
            <v>0</v>
          </cell>
          <cell r="Z95">
            <v>21900</v>
          </cell>
          <cell r="AA95">
            <v>0</v>
          </cell>
          <cell r="AB95">
            <v>530000</v>
          </cell>
          <cell r="AC95">
            <v>290000</v>
          </cell>
          <cell r="AD95">
            <v>0</v>
          </cell>
          <cell r="AE95">
            <v>22600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100000</v>
          </cell>
          <cell r="BB95">
            <v>0</v>
          </cell>
          <cell r="BC95">
            <v>0</v>
          </cell>
          <cell r="BD95">
            <v>0</v>
          </cell>
          <cell r="BE95">
            <v>0</v>
          </cell>
          <cell r="BF95">
            <v>0</v>
          </cell>
          <cell r="BG95">
            <v>0</v>
          </cell>
          <cell r="BH95">
            <v>0</v>
          </cell>
          <cell r="BI95">
            <v>1200000</v>
          </cell>
          <cell r="BJ95">
            <v>0</v>
          </cell>
          <cell r="BK95">
            <v>0</v>
          </cell>
          <cell r="BL95">
            <v>0</v>
          </cell>
          <cell r="BM95">
            <v>0</v>
          </cell>
          <cell r="BN95">
            <v>0</v>
          </cell>
          <cell r="BO95">
            <v>1465300</v>
          </cell>
          <cell r="BP95">
            <v>308000</v>
          </cell>
          <cell r="BQ95">
            <v>1158000</v>
          </cell>
          <cell r="BR95">
            <v>0</v>
          </cell>
          <cell r="BS95">
            <v>640500</v>
          </cell>
          <cell r="BT95">
            <v>630800</v>
          </cell>
          <cell r="BU95">
            <v>0</v>
          </cell>
          <cell r="BV95">
            <v>0</v>
          </cell>
          <cell r="BW95">
            <v>0</v>
          </cell>
          <cell r="BX95">
            <v>2737300</v>
          </cell>
          <cell r="BY95">
            <v>0</v>
          </cell>
          <cell r="BZ95">
            <v>0</v>
          </cell>
          <cell r="CA95">
            <v>0</v>
          </cell>
          <cell r="CB95">
            <v>0</v>
          </cell>
          <cell r="CC95">
            <v>0</v>
          </cell>
          <cell r="CD95">
            <v>0</v>
          </cell>
          <cell r="CE95">
            <v>0</v>
          </cell>
          <cell r="CF95">
            <v>0</v>
          </cell>
          <cell r="CG95">
            <v>0</v>
          </cell>
          <cell r="CH95">
            <v>0</v>
          </cell>
          <cell r="CI95">
            <v>308000</v>
          </cell>
          <cell r="CJ95">
            <v>1158000</v>
          </cell>
          <cell r="CK95">
            <v>0</v>
          </cell>
          <cell r="CL95">
            <v>640500</v>
          </cell>
          <cell r="CM95">
            <v>630800</v>
          </cell>
          <cell r="CN95">
            <v>0</v>
          </cell>
          <cell r="CO95">
            <v>0</v>
          </cell>
          <cell r="CP95">
            <v>0</v>
          </cell>
          <cell r="CQ95">
            <v>2737300</v>
          </cell>
          <cell r="CR95">
            <v>6376000</v>
          </cell>
        </row>
        <row r="96">
          <cell r="A96">
            <v>27231</v>
          </cell>
          <cell r="B96" t="str">
            <v>R. Kay</v>
          </cell>
          <cell r="C96">
            <v>3</v>
          </cell>
          <cell r="D96">
            <v>27231</v>
          </cell>
          <cell r="E96">
            <v>2</v>
          </cell>
          <cell r="F96" t="str">
            <v>GAY &amp; LESBIAN ADOLESCENT SOC. SVCS, INC. **</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row>
        <row r="97">
          <cell r="A97">
            <v>27233</v>
          </cell>
          <cell r="B97" t="str">
            <v>J. Allen</v>
          </cell>
          <cell r="C97">
            <v>3</v>
          </cell>
          <cell r="D97">
            <v>27233</v>
          </cell>
          <cell r="E97">
            <v>5</v>
          </cell>
          <cell r="F97" t="str">
            <v>BIENVENIDOS CHILDREN'S CTR, INC.</v>
          </cell>
          <cell r="N97">
            <v>0</v>
          </cell>
          <cell r="O97">
            <v>0</v>
          </cell>
          <cell r="P97">
            <v>0</v>
          </cell>
          <cell r="Q97">
            <v>0</v>
          </cell>
          <cell r="R97">
            <v>0</v>
          </cell>
          <cell r="S97">
            <v>0</v>
          </cell>
          <cell r="T97">
            <v>0</v>
          </cell>
          <cell r="U97">
            <v>0</v>
          </cell>
          <cell r="V97">
            <v>300</v>
          </cell>
          <cell r="W97">
            <v>0</v>
          </cell>
          <cell r="X97">
            <v>0</v>
          </cell>
          <cell r="Y97">
            <v>0</v>
          </cell>
          <cell r="Z97">
            <v>41600</v>
          </cell>
          <cell r="AA97">
            <v>50160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1200</v>
          </cell>
          <cell r="BB97">
            <v>0</v>
          </cell>
          <cell r="BC97">
            <v>0</v>
          </cell>
          <cell r="BD97">
            <v>0</v>
          </cell>
          <cell r="BE97">
            <v>0</v>
          </cell>
          <cell r="BF97">
            <v>0</v>
          </cell>
          <cell r="BG97">
            <v>0</v>
          </cell>
          <cell r="BH97">
            <v>0</v>
          </cell>
          <cell r="BI97">
            <v>2600</v>
          </cell>
          <cell r="BJ97">
            <v>0</v>
          </cell>
          <cell r="BK97">
            <v>0</v>
          </cell>
          <cell r="BL97">
            <v>270000</v>
          </cell>
          <cell r="BM97">
            <v>200640</v>
          </cell>
          <cell r="BN97">
            <v>0</v>
          </cell>
          <cell r="BO97">
            <v>3492400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4058900</v>
          </cell>
        </row>
        <row r="98">
          <cell r="A98">
            <v>27234</v>
          </cell>
          <cell r="B98" t="str">
            <v>T. Beliz</v>
          </cell>
          <cell r="C98">
            <v>3</v>
          </cell>
          <cell r="D98">
            <v>27234</v>
          </cell>
          <cell r="E98">
            <v>1</v>
          </cell>
          <cell r="F98" t="str">
            <v>ETTIE LEE HOMES, INC.</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73100</v>
          </cell>
          <cell r="BJ98">
            <v>0</v>
          </cell>
          <cell r="BK98">
            <v>0</v>
          </cell>
          <cell r="BL98">
            <v>0</v>
          </cell>
          <cell r="BM98">
            <v>0</v>
          </cell>
          <cell r="BN98">
            <v>0</v>
          </cell>
          <cell r="BO98">
            <v>2236000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2309100</v>
          </cell>
        </row>
        <row r="99">
          <cell r="A99">
            <v>27235</v>
          </cell>
          <cell r="B99" t="str">
            <v>J. Allen</v>
          </cell>
          <cell r="C99" t="str">
            <v>7 &amp; 8</v>
          </cell>
          <cell r="D99">
            <v>27235</v>
          </cell>
          <cell r="E99">
            <v>4</v>
          </cell>
          <cell r="F99" t="str">
            <v>ONE IN LONG BEACH, INC.</v>
          </cell>
          <cell r="N99">
            <v>0</v>
          </cell>
          <cell r="O99">
            <v>143641</v>
          </cell>
          <cell r="P99">
            <v>0</v>
          </cell>
          <cell r="Q99">
            <v>0</v>
          </cell>
          <cell r="R99">
            <v>0</v>
          </cell>
          <cell r="S99">
            <v>0</v>
          </cell>
          <cell r="T99">
            <v>0</v>
          </cell>
          <cell r="U99">
            <v>0</v>
          </cell>
          <cell r="V99">
            <v>104000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24000</v>
          </cell>
          <cell r="BU99">
            <v>0</v>
          </cell>
          <cell r="BV99">
            <v>0</v>
          </cell>
          <cell r="BW99">
            <v>0</v>
          </cell>
          <cell r="BX99">
            <v>24000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24000</v>
          </cell>
          <cell r="CN99">
            <v>0</v>
          </cell>
          <cell r="CO99">
            <v>0</v>
          </cell>
          <cell r="CP99">
            <v>0</v>
          </cell>
          <cell r="CQ99">
            <v>24000</v>
          </cell>
          <cell r="CR99">
            <v>128000</v>
          </cell>
        </row>
        <row r="100">
          <cell r="A100">
            <v>27236</v>
          </cell>
          <cell r="B100" t="str">
            <v>O. Celis</v>
          </cell>
          <cell r="C100">
            <v>3</v>
          </cell>
          <cell r="D100">
            <v>27236</v>
          </cell>
          <cell r="E100">
            <v>5</v>
          </cell>
          <cell r="F100" t="str">
            <v>ROSEMARY CHILDREN'S SERVICES</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10000</v>
          </cell>
          <cell r="BJ100">
            <v>0</v>
          </cell>
          <cell r="BK100">
            <v>0</v>
          </cell>
          <cell r="BL100">
            <v>0</v>
          </cell>
          <cell r="BM100">
            <v>0</v>
          </cell>
          <cell r="BN100">
            <v>0</v>
          </cell>
          <cell r="BO100">
            <v>1673000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1683000</v>
          </cell>
        </row>
        <row r="101">
          <cell r="A101">
            <v>27248</v>
          </cell>
          <cell r="B101" t="str">
            <v>T. Beliz</v>
          </cell>
          <cell r="C101">
            <v>4</v>
          </cell>
          <cell r="D101">
            <v>27248</v>
          </cell>
          <cell r="E101">
            <v>1</v>
          </cell>
          <cell r="F101" t="str">
            <v>UNITED AMERICAN INDIAN INVOLVEMENT, INC.</v>
          </cell>
          <cell r="N101">
            <v>0</v>
          </cell>
          <cell r="O101">
            <v>1</v>
          </cell>
          <cell r="P101">
            <v>0</v>
          </cell>
          <cell r="Q101">
            <v>0</v>
          </cell>
          <cell r="R101">
            <v>0</v>
          </cell>
          <cell r="S101">
            <v>0</v>
          </cell>
          <cell r="T101">
            <v>0</v>
          </cell>
          <cell r="U101">
            <v>0</v>
          </cell>
          <cell r="V101">
            <v>0</v>
          </cell>
          <cell r="W101">
            <v>0</v>
          </cell>
          <cell r="X101">
            <v>0</v>
          </cell>
          <cell r="Y101">
            <v>0</v>
          </cell>
          <cell r="Z101">
            <v>0</v>
          </cell>
          <cell r="AA101">
            <v>0</v>
          </cell>
          <cell r="AB101">
            <v>60000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10700</v>
          </cell>
          <cell r="BJ101">
            <v>0</v>
          </cell>
          <cell r="BK101">
            <v>0</v>
          </cell>
          <cell r="BL101">
            <v>0</v>
          </cell>
          <cell r="BM101">
            <v>0</v>
          </cell>
          <cell r="BN101">
            <v>0</v>
          </cell>
          <cell r="BO101">
            <v>1022000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1092700</v>
          </cell>
        </row>
        <row r="102">
          <cell r="A102">
            <v>27476</v>
          </cell>
          <cell r="B102" t="str">
            <v>T. Beliz</v>
          </cell>
          <cell r="C102">
            <v>3</v>
          </cell>
          <cell r="D102">
            <v>27476</v>
          </cell>
          <cell r="E102">
            <v>1</v>
          </cell>
          <cell r="F102" t="str">
            <v xml:space="preserve">WHITE MEMORIAL </v>
          </cell>
          <cell r="N102">
            <v>0</v>
          </cell>
          <cell r="O102">
            <v>238160</v>
          </cell>
          <cell r="P102">
            <v>0</v>
          </cell>
          <cell r="Q102">
            <v>0</v>
          </cell>
          <cell r="R102">
            <v>0</v>
          </cell>
          <cell r="S102">
            <v>2098800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2098800</v>
          </cell>
        </row>
        <row r="103">
          <cell r="A103">
            <v>27478</v>
          </cell>
          <cell r="B103" t="str">
            <v>T. Beliz</v>
          </cell>
          <cell r="C103">
            <v>3</v>
          </cell>
          <cell r="D103">
            <v>27478</v>
          </cell>
          <cell r="E103">
            <v>5</v>
          </cell>
          <cell r="F103" t="str">
            <v>HERITAGE CLINIC &amp; THE COMMUNITY ASS. PRO. FOR SENIORS</v>
          </cell>
          <cell r="N103">
            <v>0</v>
          </cell>
          <cell r="O103">
            <v>200166</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437000</v>
          </cell>
          <cell r="BJ103">
            <v>0</v>
          </cell>
          <cell r="BK103">
            <v>0</v>
          </cell>
          <cell r="BL103">
            <v>0</v>
          </cell>
          <cell r="BM103">
            <v>0</v>
          </cell>
          <cell r="BN103">
            <v>0</v>
          </cell>
          <cell r="BO103">
            <v>0</v>
          </cell>
          <cell r="BP103">
            <v>0</v>
          </cell>
          <cell r="BQ103">
            <v>1253900</v>
          </cell>
          <cell r="BR103">
            <v>0</v>
          </cell>
          <cell r="BS103">
            <v>188500</v>
          </cell>
          <cell r="BT103">
            <v>383700</v>
          </cell>
          <cell r="BU103">
            <v>0</v>
          </cell>
          <cell r="BV103">
            <v>0</v>
          </cell>
          <cell r="BW103">
            <v>0</v>
          </cell>
          <cell r="BX103">
            <v>1826100</v>
          </cell>
          <cell r="BY103">
            <v>0</v>
          </cell>
          <cell r="BZ103">
            <v>0</v>
          </cell>
          <cell r="CA103">
            <v>0</v>
          </cell>
          <cell r="CB103">
            <v>0</v>
          </cell>
          <cell r="CC103">
            <v>0</v>
          </cell>
          <cell r="CD103">
            <v>0</v>
          </cell>
          <cell r="CE103">
            <v>0</v>
          </cell>
          <cell r="CF103">
            <v>0</v>
          </cell>
          <cell r="CG103">
            <v>0</v>
          </cell>
          <cell r="CH103">
            <v>0</v>
          </cell>
          <cell r="CI103">
            <v>0</v>
          </cell>
          <cell r="CJ103">
            <v>1253900</v>
          </cell>
          <cell r="CK103">
            <v>0</v>
          </cell>
          <cell r="CL103">
            <v>188500</v>
          </cell>
          <cell r="CM103">
            <v>383700</v>
          </cell>
          <cell r="CN103">
            <v>0</v>
          </cell>
          <cell r="CO103">
            <v>0</v>
          </cell>
          <cell r="CP103">
            <v>0</v>
          </cell>
          <cell r="CQ103">
            <v>1826100</v>
          </cell>
          <cell r="CR103">
            <v>2263100</v>
          </cell>
        </row>
        <row r="104">
          <cell r="A104">
            <v>27490</v>
          </cell>
          <cell r="B104" t="str">
            <v>T. Beliz</v>
          </cell>
          <cell r="C104">
            <v>3</v>
          </cell>
          <cell r="D104">
            <v>27490</v>
          </cell>
          <cell r="E104" t="str">
            <v>N/A</v>
          </cell>
          <cell r="F104" t="str">
            <v>UCLA TIES FOR ADOPTION (THE REGENTS)</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12300</v>
          </cell>
          <cell r="BJ104">
            <v>0</v>
          </cell>
          <cell r="BK104">
            <v>0</v>
          </cell>
          <cell r="BL104">
            <v>0</v>
          </cell>
          <cell r="BM104">
            <v>0</v>
          </cell>
          <cell r="BN104">
            <v>0</v>
          </cell>
          <cell r="BO104">
            <v>1719000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1731300</v>
          </cell>
        </row>
        <row r="105">
          <cell r="A105">
            <v>27495</v>
          </cell>
          <cell r="B105" t="str">
            <v>R. Kay</v>
          </cell>
          <cell r="C105">
            <v>3</v>
          </cell>
          <cell r="D105">
            <v>27495</v>
          </cell>
          <cell r="E105">
            <v>5</v>
          </cell>
          <cell r="F105" t="str">
            <v>MCKINLEY CHILDREN'S CENTER, INC.</v>
          </cell>
          <cell r="N105">
            <v>0</v>
          </cell>
          <cell r="O105">
            <v>1</v>
          </cell>
          <cell r="P105">
            <v>0</v>
          </cell>
          <cell r="Q105">
            <v>0</v>
          </cell>
          <cell r="R105">
            <v>0</v>
          </cell>
          <cell r="S105">
            <v>0</v>
          </cell>
          <cell r="T105">
            <v>0</v>
          </cell>
          <cell r="U105">
            <v>0</v>
          </cell>
          <cell r="V105">
            <v>0</v>
          </cell>
          <cell r="W105">
            <v>0</v>
          </cell>
          <cell r="X105">
            <v>0</v>
          </cell>
          <cell r="Y105">
            <v>0</v>
          </cell>
          <cell r="Z105">
            <v>11000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48400</v>
          </cell>
          <cell r="BJ105">
            <v>0</v>
          </cell>
          <cell r="BK105">
            <v>0</v>
          </cell>
          <cell r="BL105">
            <v>0</v>
          </cell>
          <cell r="BM105">
            <v>0</v>
          </cell>
          <cell r="BN105">
            <v>0</v>
          </cell>
          <cell r="BO105">
            <v>2940700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3000100</v>
          </cell>
        </row>
        <row r="106">
          <cell r="A106">
            <v>27507</v>
          </cell>
          <cell r="B106" t="str">
            <v>O. Celis</v>
          </cell>
          <cell r="C106">
            <v>3</v>
          </cell>
          <cell r="D106">
            <v>27507</v>
          </cell>
          <cell r="E106">
            <v>1</v>
          </cell>
          <cell r="F106" t="str">
            <v>MARYVALE</v>
          </cell>
          <cell r="N106">
            <v>0</v>
          </cell>
          <cell r="O106">
            <v>1</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2366000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2366000</v>
          </cell>
        </row>
        <row r="107">
          <cell r="A107">
            <v>27508</v>
          </cell>
          <cell r="B107" t="str">
            <v>T. Beliz</v>
          </cell>
          <cell r="C107" t="str">
            <v>1,2 &amp; 5</v>
          </cell>
          <cell r="D107">
            <v>27508</v>
          </cell>
          <cell r="E107">
            <v>5</v>
          </cell>
          <cell r="F107" t="str">
            <v>COUNSELLING4KIDS</v>
          </cell>
          <cell r="N107">
            <v>0</v>
          </cell>
          <cell r="O107">
            <v>0</v>
          </cell>
          <cell r="P107">
            <v>0</v>
          </cell>
          <cell r="Q107">
            <v>0</v>
          </cell>
          <cell r="R107">
            <v>0</v>
          </cell>
          <cell r="S107">
            <v>0</v>
          </cell>
          <cell r="T107">
            <v>0</v>
          </cell>
          <cell r="U107">
            <v>0</v>
          </cell>
          <cell r="V107">
            <v>0</v>
          </cell>
          <cell r="W107">
            <v>0</v>
          </cell>
          <cell r="X107">
            <v>0</v>
          </cell>
          <cell r="Y107">
            <v>0</v>
          </cell>
          <cell r="Z107">
            <v>13200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13000</v>
          </cell>
          <cell r="BJ107">
            <v>0</v>
          </cell>
          <cell r="BK107">
            <v>0</v>
          </cell>
          <cell r="BL107">
            <v>0</v>
          </cell>
          <cell r="BM107">
            <v>0</v>
          </cell>
          <cell r="BN107">
            <v>0</v>
          </cell>
          <cell r="BO107">
            <v>4370100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4396300</v>
          </cell>
        </row>
        <row r="108">
          <cell r="A108">
            <v>27518</v>
          </cell>
          <cell r="B108" t="str">
            <v>J. Allen</v>
          </cell>
          <cell r="C108" t="str">
            <v>1,2 &amp; 5</v>
          </cell>
          <cell r="D108">
            <v>27518</v>
          </cell>
          <cell r="E108">
            <v>3</v>
          </cell>
          <cell r="F108" t="str">
            <v>PACIFIC LODGE YOUTH SERVICE</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1500000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1500000</v>
          </cell>
        </row>
        <row r="109">
          <cell r="A109">
            <v>27519</v>
          </cell>
          <cell r="B109" t="str">
            <v>J. Allen</v>
          </cell>
          <cell r="C109">
            <v>4</v>
          </cell>
          <cell r="D109">
            <v>27519</v>
          </cell>
          <cell r="E109">
            <v>2</v>
          </cell>
          <cell r="F109" t="str">
            <v>PARA LOS NINOS</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5100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950000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955100</v>
          </cell>
        </row>
        <row r="110">
          <cell r="A110">
            <v>27520</v>
          </cell>
          <cell r="B110" t="str">
            <v>J. Allen</v>
          </cell>
          <cell r="C110">
            <v>6</v>
          </cell>
          <cell r="D110">
            <v>27520</v>
          </cell>
          <cell r="E110">
            <v>2</v>
          </cell>
          <cell r="F110" t="str">
            <v>PERSONAL INVOLVEMENT CENTER, INC.</v>
          </cell>
          <cell r="N110">
            <v>0</v>
          </cell>
          <cell r="O110">
            <v>0</v>
          </cell>
          <cell r="P110">
            <v>0</v>
          </cell>
          <cell r="Q110">
            <v>0</v>
          </cell>
          <cell r="R110">
            <v>0</v>
          </cell>
          <cell r="S110">
            <v>0</v>
          </cell>
          <cell r="T110">
            <v>0</v>
          </cell>
          <cell r="U110">
            <v>0</v>
          </cell>
          <cell r="V110">
            <v>0</v>
          </cell>
          <cell r="W110">
            <v>0</v>
          </cell>
          <cell r="X110">
            <v>0</v>
          </cell>
          <cell r="Y110">
            <v>0</v>
          </cell>
          <cell r="Z110">
            <v>10300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242000</v>
          </cell>
          <cell r="BO110">
            <v>1518300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1770600</v>
          </cell>
        </row>
        <row r="111">
          <cell r="A111">
            <v>27522</v>
          </cell>
          <cell r="B111" t="str">
            <v>O. Celis</v>
          </cell>
          <cell r="C111">
            <v>3</v>
          </cell>
          <cell r="D111">
            <v>27522</v>
          </cell>
          <cell r="E111">
            <v>5</v>
          </cell>
          <cell r="F111" t="str">
            <v>SERENITY INFANT CARE HOMES, INC.</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830000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830000</v>
          </cell>
        </row>
        <row r="112">
          <cell r="A112">
            <v>27523</v>
          </cell>
          <cell r="B112" t="str">
            <v>O. Celis</v>
          </cell>
          <cell r="C112">
            <v>3</v>
          </cell>
          <cell r="D112">
            <v>27523</v>
          </cell>
          <cell r="E112">
            <v>1</v>
          </cell>
          <cell r="F112" t="str">
            <v>ST. ANNE'S MATERNITY HOME</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144000</v>
          </cell>
          <cell r="BO112">
            <v>1437600</v>
          </cell>
          <cell r="BP112">
            <v>504000</v>
          </cell>
          <cell r="BQ112">
            <v>0</v>
          </cell>
          <cell r="BR112">
            <v>0</v>
          </cell>
          <cell r="BS112">
            <v>26000</v>
          </cell>
          <cell r="BT112">
            <v>144000</v>
          </cell>
          <cell r="BU112">
            <v>0</v>
          </cell>
          <cell r="BV112">
            <v>0</v>
          </cell>
          <cell r="BW112">
            <v>0</v>
          </cell>
          <cell r="BX112">
            <v>674000</v>
          </cell>
          <cell r="BY112">
            <v>0</v>
          </cell>
          <cell r="BZ112">
            <v>0</v>
          </cell>
          <cell r="CA112">
            <v>0</v>
          </cell>
          <cell r="CB112">
            <v>0</v>
          </cell>
          <cell r="CC112">
            <v>0</v>
          </cell>
          <cell r="CD112">
            <v>0</v>
          </cell>
          <cell r="CE112">
            <v>0</v>
          </cell>
          <cell r="CF112">
            <v>0</v>
          </cell>
          <cell r="CG112">
            <v>0</v>
          </cell>
          <cell r="CH112">
            <v>0</v>
          </cell>
          <cell r="CI112">
            <v>504000</v>
          </cell>
          <cell r="CJ112">
            <v>0</v>
          </cell>
          <cell r="CK112">
            <v>0</v>
          </cell>
          <cell r="CL112">
            <v>26000</v>
          </cell>
          <cell r="CM112">
            <v>144000</v>
          </cell>
          <cell r="CN112">
            <v>0</v>
          </cell>
          <cell r="CO112">
            <v>0</v>
          </cell>
          <cell r="CP112">
            <v>0</v>
          </cell>
          <cell r="CQ112">
            <v>674000</v>
          </cell>
          <cell r="CR112">
            <v>2255600</v>
          </cell>
        </row>
        <row r="113">
          <cell r="A113">
            <v>27524</v>
          </cell>
          <cell r="B113" t="str">
            <v>R. Kay</v>
          </cell>
          <cell r="C113">
            <v>3</v>
          </cell>
          <cell r="D113">
            <v>27524</v>
          </cell>
          <cell r="E113">
            <v>5</v>
          </cell>
          <cell r="F113" t="str">
            <v>TOBINWORLD</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998000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998000</v>
          </cell>
        </row>
        <row r="114">
          <cell r="A114">
            <v>27525</v>
          </cell>
          <cell r="B114" t="str">
            <v>T. Beliz</v>
          </cell>
          <cell r="C114">
            <v>3</v>
          </cell>
          <cell r="D114">
            <v>27525</v>
          </cell>
          <cell r="E114">
            <v>1</v>
          </cell>
          <cell r="F114" t="str">
            <v>TRINITY YOUTH SERVICES</v>
          </cell>
          <cell r="N114">
            <v>0</v>
          </cell>
          <cell r="O114">
            <v>84648</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1000000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1000000</v>
          </cell>
        </row>
        <row r="115">
          <cell r="A115">
            <v>27529</v>
          </cell>
          <cell r="B115" t="str">
            <v>O. Celis</v>
          </cell>
          <cell r="C115">
            <v>4</v>
          </cell>
          <cell r="D115">
            <v>27529</v>
          </cell>
          <cell r="E115">
            <v>2</v>
          </cell>
          <cell r="F115" t="str">
            <v>INSTITUTE FOR MULTICULTURAL COUN. &amp; EDU. SVCS, INC. (IMCES)</v>
          </cell>
          <cell r="N115">
            <v>0</v>
          </cell>
          <cell r="O115">
            <v>34000</v>
          </cell>
          <cell r="P115">
            <v>0</v>
          </cell>
          <cell r="Q115">
            <v>0</v>
          </cell>
          <cell r="R115">
            <v>0</v>
          </cell>
          <cell r="S115">
            <v>0</v>
          </cell>
          <cell r="T115">
            <v>0</v>
          </cell>
          <cell r="U115">
            <v>0</v>
          </cell>
          <cell r="V115">
            <v>22900</v>
          </cell>
          <cell r="W115">
            <v>0</v>
          </cell>
          <cell r="X115">
            <v>0</v>
          </cell>
          <cell r="Y115">
            <v>0</v>
          </cell>
          <cell r="Z115">
            <v>0</v>
          </cell>
          <cell r="AA115">
            <v>0</v>
          </cell>
          <cell r="AB115">
            <v>240000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62300</v>
          </cell>
          <cell r="BJ115">
            <v>0</v>
          </cell>
          <cell r="BK115">
            <v>0</v>
          </cell>
          <cell r="BL115">
            <v>0</v>
          </cell>
          <cell r="BM115">
            <v>0</v>
          </cell>
          <cell r="BN115">
            <v>0</v>
          </cell>
          <cell r="BO115">
            <v>525000</v>
          </cell>
          <cell r="BP115">
            <v>0</v>
          </cell>
          <cell r="BQ115">
            <v>361600</v>
          </cell>
          <cell r="BR115">
            <v>0</v>
          </cell>
          <cell r="BS115">
            <v>235000</v>
          </cell>
          <cell r="BT115">
            <v>203400</v>
          </cell>
          <cell r="BU115">
            <v>0</v>
          </cell>
          <cell r="BV115">
            <v>0</v>
          </cell>
          <cell r="BW115">
            <v>0</v>
          </cell>
          <cell r="BX115">
            <v>800000</v>
          </cell>
          <cell r="BY115">
            <v>0</v>
          </cell>
          <cell r="BZ115">
            <v>0</v>
          </cell>
          <cell r="CA115">
            <v>0</v>
          </cell>
          <cell r="CB115">
            <v>0</v>
          </cell>
          <cell r="CC115">
            <v>0</v>
          </cell>
          <cell r="CD115">
            <v>0</v>
          </cell>
          <cell r="CE115">
            <v>0</v>
          </cell>
          <cell r="CF115">
            <v>0</v>
          </cell>
          <cell r="CG115">
            <v>0</v>
          </cell>
          <cell r="CH115">
            <v>0</v>
          </cell>
          <cell r="CI115">
            <v>0</v>
          </cell>
          <cell r="CJ115">
            <v>361600</v>
          </cell>
          <cell r="CK115">
            <v>0</v>
          </cell>
          <cell r="CL115">
            <v>235000</v>
          </cell>
          <cell r="CM115">
            <v>203400</v>
          </cell>
          <cell r="CN115">
            <v>0</v>
          </cell>
          <cell r="CO115">
            <v>0</v>
          </cell>
          <cell r="CP115">
            <v>0</v>
          </cell>
          <cell r="CQ115">
            <v>800000</v>
          </cell>
          <cell r="CR115">
            <v>1650200</v>
          </cell>
        </row>
        <row r="116">
          <cell r="A116">
            <v>27537</v>
          </cell>
          <cell r="B116" t="str">
            <v>O. Celis</v>
          </cell>
          <cell r="C116" t="str">
            <v>7 &amp; 8</v>
          </cell>
          <cell r="D116">
            <v>27537</v>
          </cell>
          <cell r="E116">
            <v>4</v>
          </cell>
          <cell r="F116" t="str">
            <v>HELPLINE YOUTH COUNSELING, INC.</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4800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150000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154800</v>
          </cell>
        </row>
        <row r="117">
          <cell r="A117">
            <v>27542</v>
          </cell>
          <cell r="B117" t="str">
            <v>J. Allen</v>
          </cell>
          <cell r="C117">
            <v>3</v>
          </cell>
          <cell r="D117">
            <v>27542</v>
          </cell>
          <cell r="E117">
            <v>5</v>
          </cell>
          <cell r="F117" t="str">
            <v>PASADENA UNIFIED SCHOOL DISTRICT</v>
          </cell>
          <cell r="Q117">
            <v>0</v>
          </cell>
          <cell r="R117">
            <v>150000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100000</v>
          </cell>
          <cell r="AY117">
            <v>0</v>
          </cell>
          <cell r="AZ117">
            <v>0</v>
          </cell>
          <cell r="BA117">
            <v>104600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2000000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2354600</v>
          </cell>
        </row>
        <row r="118">
          <cell r="A118">
            <v>27543</v>
          </cell>
          <cell r="B118" t="str">
            <v>T. Beliz</v>
          </cell>
          <cell r="C118">
            <v>3</v>
          </cell>
          <cell r="D118">
            <v>27543</v>
          </cell>
          <cell r="E118">
            <v>5</v>
          </cell>
          <cell r="F118" t="str">
            <v>LEROY HAYNES CTR FOR CHILDREN &amp; FAMILY SVCS, INC.</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2453800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2453800</v>
          </cell>
        </row>
        <row r="119">
          <cell r="A119">
            <v>27544</v>
          </cell>
          <cell r="B119" t="str">
            <v>R. Kay</v>
          </cell>
          <cell r="C119" t="str">
            <v>1,2 &amp; 5</v>
          </cell>
          <cell r="D119">
            <v>27544</v>
          </cell>
          <cell r="E119">
            <v>3</v>
          </cell>
          <cell r="F119" t="str">
            <v>THE VILLAGE FAMILY SERVICES</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81200</v>
          </cell>
          <cell r="BB119">
            <v>0</v>
          </cell>
          <cell r="BC119">
            <v>0</v>
          </cell>
          <cell r="BD119">
            <v>0</v>
          </cell>
          <cell r="BE119">
            <v>0</v>
          </cell>
          <cell r="BF119">
            <v>0</v>
          </cell>
          <cell r="BG119">
            <v>0</v>
          </cell>
          <cell r="BH119">
            <v>0</v>
          </cell>
          <cell r="BI119">
            <v>0</v>
          </cell>
          <cell r="BJ119">
            <v>0</v>
          </cell>
          <cell r="BK119">
            <v>0</v>
          </cell>
          <cell r="BL119">
            <v>0</v>
          </cell>
          <cell r="BM119">
            <v>0</v>
          </cell>
          <cell r="BN119">
            <v>815000</v>
          </cell>
          <cell r="BO119">
            <v>1050500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1946700</v>
          </cell>
        </row>
        <row r="120">
          <cell r="A120">
            <v>27545</v>
          </cell>
          <cell r="B120" t="str">
            <v>J. Allen</v>
          </cell>
          <cell r="C120">
            <v>3</v>
          </cell>
          <cell r="D120">
            <v>27545</v>
          </cell>
          <cell r="E120">
            <v>5</v>
          </cell>
          <cell r="F120" t="str">
            <v>DAVID &amp; MARGARET HOME, INC.</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1000000</v>
          </cell>
          <cell r="BP120">
            <v>378000</v>
          </cell>
          <cell r="BQ120">
            <v>0</v>
          </cell>
          <cell r="BR120">
            <v>0</v>
          </cell>
          <cell r="BS120">
            <v>19500</v>
          </cell>
          <cell r="BT120">
            <v>108000</v>
          </cell>
          <cell r="BU120">
            <v>0</v>
          </cell>
          <cell r="BV120">
            <v>0</v>
          </cell>
          <cell r="BW120">
            <v>0</v>
          </cell>
          <cell r="BX120">
            <v>505500</v>
          </cell>
          <cell r="BY120">
            <v>0</v>
          </cell>
          <cell r="BZ120">
            <v>0</v>
          </cell>
          <cell r="CA120">
            <v>0</v>
          </cell>
          <cell r="CB120">
            <v>0</v>
          </cell>
          <cell r="CC120">
            <v>0</v>
          </cell>
          <cell r="CD120">
            <v>0</v>
          </cell>
          <cell r="CE120">
            <v>0</v>
          </cell>
          <cell r="CF120">
            <v>0</v>
          </cell>
          <cell r="CG120">
            <v>0</v>
          </cell>
          <cell r="CH120">
            <v>0</v>
          </cell>
          <cell r="CI120">
            <v>378000</v>
          </cell>
          <cell r="CJ120">
            <v>0</v>
          </cell>
          <cell r="CK120">
            <v>0</v>
          </cell>
          <cell r="CL120">
            <v>19500</v>
          </cell>
          <cell r="CM120">
            <v>108000</v>
          </cell>
          <cell r="CN120">
            <v>0</v>
          </cell>
          <cell r="CO120">
            <v>0</v>
          </cell>
          <cell r="CP120">
            <v>0</v>
          </cell>
          <cell r="CQ120">
            <v>505500</v>
          </cell>
          <cell r="CR120">
            <v>1505500</v>
          </cell>
        </row>
        <row r="121">
          <cell r="A121">
            <v>27548</v>
          </cell>
          <cell r="B121" t="str">
            <v>J. Allen</v>
          </cell>
          <cell r="C121">
            <v>4</v>
          </cell>
          <cell r="D121">
            <v>27548</v>
          </cell>
          <cell r="E121">
            <v>1</v>
          </cell>
          <cell r="F121" t="str">
            <v>PEDIATRIC &amp; FAMILY MEDICAL CENTER (dba EISNER)</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40600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600000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640600</v>
          </cell>
        </row>
        <row r="122">
          <cell r="A122">
            <v>27549</v>
          </cell>
          <cell r="B122" t="str">
            <v>R. Kay</v>
          </cell>
          <cell r="C122">
            <v>4</v>
          </cell>
          <cell r="D122">
            <v>27549</v>
          </cell>
          <cell r="E122">
            <v>1</v>
          </cell>
          <cell r="F122" t="str">
            <v>EL CENTRO DEL PUEBLO, INC.</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600000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600000</v>
          </cell>
        </row>
        <row r="123">
          <cell r="A123">
            <v>27550</v>
          </cell>
          <cell r="B123" t="str">
            <v>O. Celis</v>
          </cell>
          <cell r="C123">
            <v>4</v>
          </cell>
          <cell r="D123">
            <v>27550</v>
          </cell>
          <cell r="E123">
            <v>1</v>
          </cell>
          <cell r="F123" t="str">
            <v>CATHOLIC HEALTHCARE WEST (dba CALIFORNIA HOSPITAL)</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932600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932600</v>
          </cell>
        </row>
        <row r="124">
          <cell r="A124">
            <v>27597</v>
          </cell>
          <cell r="B124" t="str">
            <v>R. Kay</v>
          </cell>
          <cell r="C124" t="str">
            <v>1,2 &amp; 5</v>
          </cell>
          <cell r="D124">
            <v>27597</v>
          </cell>
          <cell r="E124">
            <v>2</v>
          </cell>
          <cell r="F124" t="str">
            <v>EMOTIONAL HEALTH ASSOCIATION (dba SHARE!)</v>
          </cell>
          <cell r="Q124">
            <v>0</v>
          </cell>
          <cell r="R124">
            <v>0</v>
          </cell>
          <cell r="S124">
            <v>0</v>
          </cell>
          <cell r="T124">
            <v>0</v>
          </cell>
          <cell r="U124">
            <v>0</v>
          </cell>
          <cell r="V124">
            <v>0</v>
          </cell>
          <cell r="W124">
            <v>0</v>
          </cell>
          <cell r="X124">
            <v>0</v>
          </cell>
          <cell r="Y124">
            <v>0</v>
          </cell>
          <cell r="Z124">
            <v>0</v>
          </cell>
          <cell r="AA124">
            <v>0</v>
          </cell>
          <cell r="AB124">
            <v>89000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400000</v>
          </cell>
          <cell r="BT124">
            <v>322600</v>
          </cell>
          <cell r="BU124">
            <v>0</v>
          </cell>
          <cell r="BV124">
            <v>0</v>
          </cell>
          <cell r="BW124">
            <v>0</v>
          </cell>
          <cell r="BX124">
            <v>722600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400000</v>
          </cell>
          <cell r="CM124">
            <v>322600</v>
          </cell>
          <cell r="CN124">
            <v>0</v>
          </cell>
          <cell r="CO124">
            <v>0</v>
          </cell>
          <cell r="CP124">
            <v>0</v>
          </cell>
          <cell r="CQ124">
            <v>722600</v>
          </cell>
          <cell r="CR124">
            <v>811600</v>
          </cell>
        </row>
        <row r="125">
          <cell r="A125">
            <v>27600</v>
          </cell>
          <cell r="B125" t="str">
            <v>T. Beliz</v>
          </cell>
          <cell r="C125">
            <v>4</v>
          </cell>
          <cell r="D125">
            <v>27600</v>
          </cell>
          <cell r="E125">
            <v>1</v>
          </cell>
          <cell r="F125" t="str">
            <v>VIP COMMUNITY MENTAL HEALTH CENTER, INC. (VIP CMHC)</v>
          </cell>
          <cell r="N125">
            <v>0</v>
          </cell>
          <cell r="O125">
            <v>0</v>
          </cell>
          <cell r="P125">
            <v>0</v>
          </cell>
          <cell r="Q125">
            <v>0</v>
          </cell>
          <cell r="R125">
            <v>0</v>
          </cell>
          <cell r="S125">
            <v>0</v>
          </cell>
          <cell r="T125">
            <v>0</v>
          </cell>
          <cell r="U125">
            <v>0</v>
          </cell>
          <cell r="V125">
            <v>700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364000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11400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5480000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5856100</v>
          </cell>
        </row>
        <row r="126">
          <cell r="A126">
            <v>27601</v>
          </cell>
          <cell r="B126" t="str">
            <v>R. Kay</v>
          </cell>
          <cell r="C126">
            <v>3</v>
          </cell>
          <cell r="D126">
            <v>27601</v>
          </cell>
          <cell r="E126">
            <v>5</v>
          </cell>
          <cell r="F126" t="str">
            <v>THE CHILDREN'S CENTER OF ANTELOPE VALLEY</v>
          </cell>
          <cell r="N126">
            <v>0</v>
          </cell>
          <cell r="O126">
            <v>1</v>
          </cell>
          <cell r="P126">
            <v>0</v>
          </cell>
          <cell r="Q126">
            <v>0</v>
          </cell>
          <cell r="R126">
            <v>0</v>
          </cell>
          <cell r="S126">
            <v>0</v>
          </cell>
          <cell r="T126">
            <v>0</v>
          </cell>
          <cell r="U126">
            <v>0</v>
          </cell>
          <cell r="V126">
            <v>0</v>
          </cell>
          <cell r="W126">
            <v>19900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20300</v>
          </cell>
          <cell r="BB126">
            <v>0</v>
          </cell>
          <cell r="BC126">
            <v>0</v>
          </cell>
          <cell r="BD126">
            <v>0</v>
          </cell>
          <cell r="BE126">
            <v>0</v>
          </cell>
          <cell r="BF126">
            <v>0</v>
          </cell>
          <cell r="BG126">
            <v>0</v>
          </cell>
          <cell r="BH126">
            <v>0</v>
          </cell>
          <cell r="BI126">
            <v>0</v>
          </cell>
          <cell r="BJ126">
            <v>0</v>
          </cell>
          <cell r="BK126">
            <v>0</v>
          </cell>
          <cell r="BL126">
            <v>198000</v>
          </cell>
          <cell r="BM126">
            <v>0</v>
          </cell>
          <cell r="BN126">
            <v>0</v>
          </cell>
          <cell r="BO126">
            <v>1000000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1238200</v>
          </cell>
        </row>
        <row r="127">
          <cell r="A127">
            <v>27620</v>
          </cell>
          <cell r="B127" t="str">
            <v>J. Allen</v>
          </cell>
          <cell r="C127" t="str">
            <v>7 &amp; 8</v>
          </cell>
          <cell r="D127">
            <v>27620</v>
          </cell>
          <cell r="E127">
            <v>2</v>
          </cell>
          <cell r="F127" t="str">
            <v>ASIAN AMERICAN DRUG ABUSE PROGRAM, INC. (AADAP)</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139300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333000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472300</v>
          </cell>
        </row>
        <row r="128">
          <cell r="A128">
            <v>27621</v>
          </cell>
          <cell r="B128" t="str">
            <v>TBA</v>
          </cell>
          <cell r="C128">
            <v>4</v>
          </cell>
          <cell r="D128">
            <v>27621</v>
          </cell>
          <cell r="E128">
            <v>2</v>
          </cell>
          <cell r="F128" t="str">
            <v>BEHAVIORAL HEALTH SERVICES, INC.</v>
          </cell>
          <cell r="N128">
            <v>0</v>
          </cell>
          <cell r="O128">
            <v>125000</v>
          </cell>
          <cell r="P128">
            <v>0</v>
          </cell>
          <cell r="Q128">
            <v>0</v>
          </cell>
          <cell r="R128">
            <v>0</v>
          </cell>
          <cell r="S128">
            <v>0</v>
          </cell>
          <cell r="T128">
            <v>0</v>
          </cell>
          <cell r="U128">
            <v>0</v>
          </cell>
          <cell r="V128">
            <v>9500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125000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184000</v>
          </cell>
          <cell r="BJ128">
            <v>0</v>
          </cell>
          <cell r="BK128">
            <v>0</v>
          </cell>
          <cell r="BL128">
            <v>0</v>
          </cell>
          <cell r="BM128">
            <v>0</v>
          </cell>
          <cell r="BN128">
            <v>0</v>
          </cell>
          <cell r="BO128">
            <v>461000</v>
          </cell>
          <cell r="BP128">
            <v>0</v>
          </cell>
          <cell r="BQ128">
            <v>26000</v>
          </cell>
          <cell r="BR128">
            <v>0</v>
          </cell>
          <cell r="BS128">
            <v>500</v>
          </cell>
          <cell r="BT128">
            <v>10000</v>
          </cell>
          <cell r="BU128">
            <v>0</v>
          </cell>
          <cell r="BV128">
            <v>0</v>
          </cell>
          <cell r="BW128">
            <v>0</v>
          </cell>
          <cell r="BX128">
            <v>36500</v>
          </cell>
          <cell r="BY128">
            <v>0</v>
          </cell>
          <cell r="BZ128">
            <v>0</v>
          </cell>
          <cell r="CA128">
            <v>0</v>
          </cell>
          <cell r="CB128">
            <v>0</v>
          </cell>
          <cell r="CC128">
            <v>0</v>
          </cell>
          <cell r="CD128">
            <v>0</v>
          </cell>
          <cell r="CE128">
            <v>0</v>
          </cell>
          <cell r="CF128">
            <v>0</v>
          </cell>
          <cell r="CG128">
            <v>0</v>
          </cell>
          <cell r="CH128">
            <v>0</v>
          </cell>
          <cell r="CI128">
            <v>0</v>
          </cell>
          <cell r="CJ128">
            <v>26000</v>
          </cell>
          <cell r="CK128">
            <v>0</v>
          </cell>
          <cell r="CL128">
            <v>500</v>
          </cell>
          <cell r="CM128">
            <v>10000</v>
          </cell>
          <cell r="CN128">
            <v>0</v>
          </cell>
          <cell r="CO128">
            <v>0</v>
          </cell>
          <cell r="CP128">
            <v>0</v>
          </cell>
          <cell r="CQ128">
            <v>36500</v>
          </cell>
          <cell r="CR128">
            <v>816000</v>
          </cell>
        </row>
        <row r="129">
          <cell r="A129">
            <v>27622</v>
          </cell>
          <cell r="B129" t="str">
            <v>J. Allen</v>
          </cell>
          <cell r="C129">
            <v>4</v>
          </cell>
          <cell r="D129">
            <v>27622</v>
          </cell>
          <cell r="E129">
            <v>1</v>
          </cell>
          <cell r="F129" t="str">
            <v>CALIFORNIA HISPANIC COMMISSION, INC.</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50160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12300</v>
          </cell>
          <cell r="BB129">
            <v>0</v>
          </cell>
          <cell r="BC129">
            <v>0</v>
          </cell>
          <cell r="BD129">
            <v>0</v>
          </cell>
          <cell r="BE129">
            <v>0</v>
          </cell>
          <cell r="BF129">
            <v>0</v>
          </cell>
          <cell r="BG129">
            <v>0</v>
          </cell>
          <cell r="BH129">
            <v>0</v>
          </cell>
          <cell r="BI129">
            <v>0</v>
          </cell>
          <cell r="BJ129">
            <v>0</v>
          </cell>
          <cell r="BK129">
            <v>0</v>
          </cell>
          <cell r="BL129">
            <v>120000</v>
          </cell>
          <cell r="BM129">
            <v>200640</v>
          </cell>
          <cell r="BN129">
            <v>0</v>
          </cell>
          <cell r="BO129">
            <v>1124000</v>
          </cell>
          <cell r="BP129">
            <v>0</v>
          </cell>
          <cell r="BQ129">
            <v>361600</v>
          </cell>
          <cell r="BR129">
            <v>0</v>
          </cell>
          <cell r="BS129">
            <v>235000</v>
          </cell>
          <cell r="BT129">
            <v>603400</v>
          </cell>
          <cell r="BU129">
            <v>0</v>
          </cell>
          <cell r="BV129">
            <v>0</v>
          </cell>
          <cell r="BW129">
            <v>0</v>
          </cell>
          <cell r="BX129">
            <v>1200000</v>
          </cell>
          <cell r="BY129">
            <v>0</v>
          </cell>
          <cell r="BZ129">
            <v>0</v>
          </cell>
          <cell r="CA129">
            <v>0</v>
          </cell>
          <cell r="CB129">
            <v>0</v>
          </cell>
          <cell r="CC129">
            <v>0</v>
          </cell>
          <cell r="CD129">
            <v>0</v>
          </cell>
          <cell r="CE129">
            <v>0</v>
          </cell>
          <cell r="CF129">
            <v>0</v>
          </cell>
          <cell r="CG129">
            <v>0</v>
          </cell>
          <cell r="CH129">
            <v>0</v>
          </cell>
          <cell r="CI129">
            <v>0</v>
          </cell>
          <cell r="CJ129">
            <v>361600</v>
          </cell>
          <cell r="CK129">
            <v>0</v>
          </cell>
          <cell r="CL129">
            <v>235000</v>
          </cell>
          <cell r="CM129">
            <v>603400</v>
          </cell>
          <cell r="CN129">
            <v>0</v>
          </cell>
          <cell r="CO129">
            <v>0</v>
          </cell>
          <cell r="CP129">
            <v>0</v>
          </cell>
          <cell r="CQ129">
            <v>1200000</v>
          </cell>
          <cell r="CR129">
            <v>2707100</v>
          </cell>
        </row>
        <row r="130">
          <cell r="A130">
            <v>27624</v>
          </cell>
          <cell r="B130" t="str">
            <v>O. Celis</v>
          </cell>
          <cell r="C130">
            <v>4</v>
          </cell>
          <cell r="D130">
            <v>27624</v>
          </cell>
          <cell r="E130">
            <v>1</v>
          </cell>
          <cell r="F130" t="str">
            <v>SPIRITT  FAMILY SERVICES, INC.</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81200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450000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531200</v>
          </cell>
        </row>
        <row r="131">
          <cell r="A131">
            <v>27625</v>
          </cell>
          <cell r="B131" t="str">
            <v>O. Celis</v>
          </cell>
          <cell r="C131" t="str">
            <v>1,2 &amp; 5</v>
          </cell>
          <cell r="D131">
            <v>27625</v>
          </cell>
          <cell r="E131">
            <v>3</v>
          </cell>
          <cell r="F131" t="str">
            <v>TARZANA TREATMENT CENTER, INC.</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60000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6300</v>
          </cell>
          <cell r="BB131">
            <v>0</v>
          </cell>
          <cell r="BC131">
            <v>0</v>
          </cell>
          <cell r="BD131">
            <v>0</v>
          </cell>
          <cell r="BE131">
            <v>0</v>
          </cell>
          <cell r="BF131">
            <v>0</v>
          </cell>
          <cell r="BG131">
            <v>0</v>
          </cell>
          <cell r="BH131">
            <v>0</v>
          </cell>
          <cell r="BI131">
            <v>0</v>
          </cell>
          <cell r="BJ131">
            <v>0</v>
          </cell>
          <cell r="BK131">
            <v>0</v>
          </cell>
          <cell r="BL131">
            <v>0</v>
          </cell>
          <cell r="BM131">
            <v>240000</v>
          </cell>
          <cell r="BN131">
            <v>0</v>
          </cell>
          <cell r="BO131">
            <v>819000</v>
          </cell>
          <cell r="BP131">
            <v>0</v>
          </cell>
          <cell r="BQ131">
            <v>361600</v>
          </cell>
          <cell r="BR131">
            <v>0</v>
          </cell>
          <cell r="BS131">
            <v>235000</v>
          </cell>
          <cell r="BT131">
            <v>203400</v>
          </cell>
          <cell r="BU131">
            <v>0</v>
          </cell>
          <cell r="BV131">
            <v>0</v>
          </cell>
          <cell r="BW131">
            <v>0</v>
          </cell>
          <cell r="BX131">
            <v>800000</v>
          </cell>
          <cell r="BY131">
            <v>0</v>
          </cell>
          <cell r="BZ131">
            <v>0</v>
          </cell>
          <cell r="CA131">
            <v>0</v>
          </cell>
          <cell r="CB131">
            <v>0</v>
          </cell>
          <cell r="CC131">
            <v>0</v>
          </cell>
          <cell r="CD131">
            <v>0</v>
          </cell>
          <cell r="CE131">
            <v>0</v>
          </cell>
          <cell r="CF131">
            <v>0</v>
          </cell>
          <cell r="CG131">
            <v>0</v>
          </cell>
          <cell r="CH131">
            <v>0</v>
          </cell>
          <cell r="CI131">
            <v>0</v>
          </cell>
          <cell r="CJ131">
            <v>361600</v>
          </cell>
          <cell r="CK131">
            <v>0</v>
          </cell>
          <cell r="CL131">
            <v>235000</v>
          </cell>
          <cell r="CM131">
            <v>203400</v>
          </cell>
          <cell r="CN131">
            <v>0</v>
          </cell>
          <cell r="CO131">
            <v>0</v>
          </cell>
          <cell r="CP131">
            <v>0</v>
          </cell>
          <cell r="CQ131">
            <v>800000</v>
          </cell>
          <cell r="CR131">
            <v>1925300</v>
          </cell>
        </row>
        <row r="132">
          <cell r="A132">
            <v>27626</v>
          </cell>
          <cell r="B132" t="str">
            <v>O. Celis</v>
          </cell>
          <cell r="C132" t="str">
            <v>1,2 &amp; 5</v>
          </cell>
          <cell r="D132">
            <v>27626</v>
          </cell>
          <cell r="E132">
            <v>3</v>
          </cell>
          <cell r="F132" t="str">
            <v>NEW DIRECTIONS, INC.</v>
          </cell>
          <cell r="N132">
            <v>0</v>
          </cell>
          <cell r="O132">
            <v>175000</v>
          </cell>
          <cell r="P132">
            <v>0</v>
          </cell>
          <cell r="Q132">
            <v>0</v>
          </cell>
          <cell r="R132">
            <v>0</v>
          </cell>
          <cell r="S132">
            <v>0</v>
          </cell>
          <cell r="T132">
            <v>0</v>
          </cell>
          <cell r="U132">
            <v>0</v>
          </cell>
          <cell r="V132">
            <v>141600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141600</v>
          </cell>
        </row>
        <row r="133">
          <cell r="A133">
            <v>27627</v>
          </cell>
          <cell r="B133" t="str">
            <v>O. Celis</v>
          </cell>
          <cell r="C133">
            <v>3</v>
          </cell>
          <cell r="D133">
            <v>27627</v>
          </cell>
          <cell r="E133" t="str">
            <v>N/A</v>
          </cell>
          <cell r="F133" t="str">
            <v>FLORENCE CRITTENTON SERVICES OF ORANGE COUNTY, INC.</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144000</v>
          </cell>
          <cell r="BO133">
            <v>2250000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2394000</v>
          </cell>
        </row>
        <row r="134">
          <cell r="A134">
            <v>27633</v>
          </cell>
          <cell r="B134" t="str">
            <v>J. Allen</v>
          </cell>
          <cell r="C134">
            <v>6</v>
          </cell>
          <cell r="D134">
            <v>27633</v>
          </cell>
          <cell r="E134">
            <v>4</v>
          </cell>
          <cell r="F134" t="str">
            <v>CALIFORNIA INSTITUTE OF HEALTH &amp; SOCIAL SVC, INC. (dba Alafia MH Institute)</v>
          </cell>
          <cell r="Q134">
            <v>0</v>
          </cell>
          <cell r="R134">
            <v>0</v>
          </cell>
          <cell r="S134">
            <v>0</v>
          </cell>
          <cell r="T134">
            <v>0</v>
          </cell>
          <cell r="U134">
            <v>0</v>
          </cell>
          <cell r="V134">
            <v>0</v>
          </cell>
          <cell r="W134">
            <v>0</v>
          </cell>
          <cell r="X134">
            <v>0</v>
          </cell>
          <cell r="Y134">
            <v>0</v>
          </cell>
          <cell r="Z134">
            <v>12700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120000</v>
          </cell>
          <cell r="BM134">
            <v>0</v>
          </cell>
          <cell r="BN134">
            <v>0</v>
          </cell>
          <cell r="BO134">
            <v>1687400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1820100</v>
          </cell>
        </row>
        <row r="135">
          <cell r="A135">
            <v>27634</v>
          </cell>
          <cell r="B135" t="str">
            <v>O. Celis</v>
          </cell>
          <cell r="C135">
            <v>3</v>
          </cell>
          <cell r="D135">
            <v>27634</v>
          </cell>
          <cell r="E135">
            <v>5</v>
          </cell>
          <cell r="F135" t="str">
            <v>CENTER FOR INTEGRATED FAMILY &amp; HEALTH SERVICES</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81200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996000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1077200</v>
          </cell>
        </row>
        <row r="136">
          <cell r="A136">
            <v>27635</v>
          </cell>
          <cell r="B136" t="str">
            <v>O. Celis</v>
          </cell>
          <cell r="C136">
            <v>6</v>
          </cell>
          <cell r="D136">
            <v>27635</v>
          </cell>
          <cell r="E136">
            <v>2</v>
          </cell>
          <cell r="F136" t="str">
            <v>DREW CHILD DEVELOPMENT CORPORATION</v>
          </cell>
          <cell r="Q136">
            <v>0</v>
          </cell>
          <cell r="R136">
            <v>0</v>
          </cell>
          <cell r="S136">
            <v>0</v>
          </cell>
          <cell r="T136">
            <v>0</v>
          </cell>
          <cell r="U136">
            <v>0</v>
          </cell>
          <cell r="V136">
            <v>0</v>
          </cell>
          <cell r="W136">
            <v>0</v>
          </cell>
          <cell r="X136">
            <v>0</v>
          </cell>
          <cell r="Y136">
            <v>0</v>
          </cell>
          <cell r="Z136">
            <v>67700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1764700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1832400</v>
          </cell>
        </row>
        <row r="137">
          <cell r="A137">
            <v>27639</v>
          </cell>
          <cell r="B137" t="str">
            <v>T. Beliz</v>
          </cell>
          <cell r="C137" t="str">
            <v>1,2 &amp; 5</v>
          </cell>
          <cell r="D137">
            <v>27639</v>
          </cell>
          <cell r="E137">
            <v>5</v>
          </cell>
          <cell r="F137" t="str">
            <v>NEW HORIZONS FAMILY CENTER</v>
          </cell>
          <cell r="Q137">
            <v>0</v>
          </cell>
          <cell r="R137">
            <v>0</v>
          </cell>
          <cell r="S137">
            <v>0</v>
          </cell>
          <cell r="T137">
            <v>0</v>
          </cell>
          <cell r="U137">
            <v>0</v>
          </cell>
          <cell r="V137">
            <v>0</v>
          </cell>
          <cell r="W137">
            <v>37400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97500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599500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734400</v>
          </cell>
        </row>
        <row r="138">
          <cell r="A138">
            <v>27640</v>
          </cell>
          <cell r="B138" t="str">
            <v>R. Kay</v>
          </cell>
          <cell r="C138">
            <v>6</v>
          </cell>
          <cell r="D138">
            <v>27640</v>
          </cell>
          <cell r="E138">
            <v>2</v>
          </cell>
          <cell r="F138" t="str">
            <v>TESSIE CLEVELAND COMMUNITY SERVICES CORP.</v>
          </cell>
          <cell r="Q138">
            <v>0</v>
          </cell>
          <cell r="R138">
            <v>0</v>
          </cell>
          <cell r="S138">
            <v>0</v>
          </cell>
          <cell r="T138">
            <v>0</v>
          </cell>
          <cell r="U138">
            <v>0</v>
          </cell>
          <cell r="V138">
            <v>25000</v>
          </cell>
          <cell r="W138">
            <v>0</v>
          </cell>
          <cell r="X138">
            <v>0</v>
          </cell>
          <cell r="Y138">
            <v>0</v>
          </cell>
          <cell r="Z138">
            <v>20700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60000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27700</v>
          </cell>
          <cell r="BJ138">
            <v>0</v>
          </cell>
          <cell r="BK138">
            <v>0</v>
          </cell>
          <cell r="BL138">
            <v>0</v>
          </cell>
          <cell r="BM138">
            <v>0</v>
          </cell>
          <cell r="BN138">
            <v>0</v>
          </cell>
          <cell r="BO138">
            <v>6105000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6238400</v>
          </cell>
        </row>
        <row r="139">
          <cell r="A139">
            <v>27643</v>
          </cell>
          <cell r="B139" t="str">
            <v>TBD</v>
          </cell>
          <cell r="C139" t="str">
            <v>1,2 &amp; 5</v>
          </cell>
          <cell r="D139">
            <v>27643</v>
          </cell>
          <cell r="E139">
            <v>3</v>
          </cell>
          <cell r="F139" t="str">
            <v xml:space="preserve">WISE AND HEALTHY AGING </v>
          </cell>
          <cell r="N139">
            <v>0</v>
          </cell>
          <cell r="O139">
            <v>298260</v>
          </cell>
          <cell r="P139">
            <v>0</v>
          </cell>
          <cell r="Q139">
            <v>0</v>
          </cell>
          <cell r="R139">
            <v>0</v>
          </cell>
          <cell r="S139">
            <v>0</v>
          </cell>
          <cell r="T139">
            <v>0</v>
          </cell>
          <cell r="U139">
            <v>0</v>
          </cell>
          <cell r="V139">
            <v>71400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281200</v>
          </cell>
          <cell r="BJ139">
            <v>0</v>
          </cell>
          <cell r="BK139">
            <v>0</v>
          </cell>
          <cell r="BL139">
            <v>0</v>
          </cell>
          <cell r="BM139">
            <v>0</v>
          </cell>
          <cell r="BN139">
            <v>0</v>
          </cell>
          <cell r="BO139">
            <v>0</v>
          </cell>
          <cell r="BP139">
            <v>0</v>
          </cell>
          <cell r="BQ139">
            <v>0</v>
          </cell>
          <cell r="BR139">
            <v>0</v>
          </cell>
          <cell r="BS139">
            <v>0</v>
          </cell>
          <cell r="BT139">
            <v>49000</v>
          </cell>
          <cell r="BU139">
            <v>0</v>
          </cell>
          <cell r="BV139">
            <v>0</v>
          </cell>
          <cell r="BW139">
            <v>0</v>
          </cell>
          <cell r="BX139">
            <v>49000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49000</v>
          </cell>
          <cell r="CN139">
            <v>0</v>
          </cell>
          <cell r="CO139">
            <v>0</v>
          </cell>
          <cell r="CP139">
            <v>0</v>
          </cell>
          <cell r="CQ139">
            <v>49000</v>
          </cell>
          <cell r="CR139">
            <v>401600</v>
          </cell>
        </row>
        <row r="140">
          <cell r="A140">
            <v>27644</v>
          </cell>
          <cell r="B140" t="str">
            <v>T. Beliz</v>
          </cell>
          <cell r="C140">
            <v>4</v>
          </cell>
          <cell r="D140">
            <v>27644</v>
          </cell>
          <cell r="E140" t="str">
            <v>TBD</v>
          </cell>
          <cell r="F140" t="str">
            <v>USC CARE MEDICAL GROUP, INC. (USC UCC PROGRAM)</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15000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15000</v>
          </cell>
        </row>
        <row r="141">
          <cell r="A141">
            <v>27646</v>
          </cell>
          <cell r="B141" t="str">
            <v>J. Allen</v>
          </cell>
          <cell r="C141">
            <v>4</v>
          </cell>
          <cell r="D141">
            <v>27646</v>
          </cell>
          <cell r="E141">
            <v>2</v>
          </cell>
          <cell r="F141" t="str">
            <v>JWCH INSTITUTE</v>
          </cell>
          <cell r="N141">
            <v>240394</v>
          </cell>
          <cell r="O141">
            <v>4309823</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133300</v>
          </cell>
          <cell r="BR141">
            <v>0</v>
          </cell>
          <cell r="BS141">
            <v>88300</v>
          </cell>
          <cell r="BT141">
            <v>45100</v>
          </cell>
          <cell r="BU141">
            <v>0</v>
          </cell>
          <cell r="BV141">
            <v>0</v>
          </cell>
          <cell r="BW141">
            <v>0</v>
          </cell>
          <cell r="BX141">
            <v>266700</v>
          </cell>
          <cell r="BY141">
            <v>0</v>
          </cell>
          <cell r="BZ141">
            <v>0</v>
          </cell>
          <cell r="CA141">
            <v>0</v>
          </cell>
          <cell r="CB141">
            <v>0</v>
          </cell>
          <cell r="CC141">
            <v>0</v>
          </cell>
          <cell r="CD141">
            <v>0</v>
          </cell>
          <cell r="CE141">
            <v>0</v>
          </cell>
          <cell r="CF141">
            <v>0</v>
          </cell>
          <cell r="CG141">
            <v>0</v>
          </cell>
          <cell r="CH141">
            <v>0</v>
          </cell>
          <cell r="CI141">
            <v>0</v>
          </cell>
          <cell r="CJ141">
            <v>133300</v>
          </cell>
          <cell r="CK141">
            <v>0</v>
          </cell>
          <cell r="CL141">
            <v>88300</v>
          </cell>
          <cell r="CM141">
            <v>45100</v>
          </cell>
          <cell r="CN141">
            <v>0</v>
          </cell>
          <cell r="CO141">
            <v>0</v>
          </cell>
          <cell r="CP141">
            <v>0</v>
          </cell>
          <cell r="CQ141">
            <v>266700</v>
          </cell>
          <cell r="CR141">
            <v>266700</v>
          </cell>
        </row>
        <row r="142">
          <cell r="A142">
            <v>27654</v>
          </cell>
          <cell r="C142">
            <v>3</v>
          </cell>
          <cell r="D142">
            <v>27654</v>
          </cell>
          <cell r="E142" t="str">
            <v>TBA</v>
          </cell>
          <cell r="F142" t="str">
            <v>FAMILIESFIRST,INC.</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32500</v>
          </cell>
          <cell r="BJ142">
            <v>0</v>
          </cell>
          <cell r="BK142">
            <v>0</v>
          </cell>
          <cell r="BL142">
            <v>800000</v>
          </cell>
          <cell r="BM142">
            <v>0</v>
          </cell>
          <cell r="BN142">
            <v>144000</v>
          </cell>
          <cell r="BO142">
            <v>3138000</v>
          </cell>
          <cell r="BP142">
            <v>532000</v>
          </cell>
          <cell r="BQ142">
            <v>0</v>
          </cell>
          <cell r="BR142">
            <v>0</v>
          </cell>
          <cell r="BS142">
            <v>27300</v>
          </cell>
          <cell r="BT142">
            <v>148400</v>
          </cell>
          <cell r="BU142">
            <v>0</v>
          </cell>
          <cell r="BV142">
            <v>0</v>
          </cell>
          <cell r="BW142">
            <v>0</v>
          </cell>
          <cell r="BX142">
            <v>707700</v>
          </cell>
          <cell r="BY142">
            <v>0</v>
          </cell>
          <cell r="BZ142">
            <v>0</v>
          </cell>
          <cell r="CA142">
            <v>0</v>
          </cell>
          <cell r="CB142">
            <v>0</v>
          </cell>
          <cell r="CC142">
            <v>0</v>
          </cell>
          <cell r="CD142">
            <v>0</v>
          </cell>
          <cell r="CE142">
            <v>0</v>
          </cell>
          <cell r="CF142">
            <v>0</v>
          </cell>
          <cell r="CG142">
            <v>0</v>
          </cell>
          <cell r="CH142">
            <v>0</v>
          </cell>
          <cell r="CI142">
            <v>532000</v>
          </cell>
          <cell r="CJ142">
            <v>0</v>
          </cell>
          <cell r="CK142">
            <v>0</v>
          </cell>
          <cell r="CL142">
            <v>27300</v>
          </cell>
          <cell r="CM142">
            <v>148400</v>
          </cell>
          <cell r="CN142">
            <v>0</v>
          </cell>
          <cell r="CO142">
            <v>0</v>
          </cell>
          <cell r="CQ142">
            <v>707700</v>
          </cell>
          <cell r="CR142">
            <v>4822200</v>
          </cell>
        </row>
        <row r="143">
          <cell r="A143">
            <v>28027</v>
          </cell>
          <cell r="B143" t="str">
            <v>O. Celis</v>
          </cell>
          <cell r="C143">
            <v>4</v>
          </cell>
          <cell r="D143">
            <v>28027</v>
          </cell>
          <cell r="E143">
            <v>3</v>
          </cell>
          <cell r="F143" t="str">
            <v>JEWISH FAMILY SERVICES</v>
          </cell>
          <cell r="Q143">
            <v>0</v>
          </cell>
          <cell r="R143">
            <v>0</v>
          </cell>
          <cell r="S143">
            <v>0</v>
          </cell>
          <cell r="T143">
            <v>0</v>
          </cell>
          <cell r="U143">
            <v>0</v>
          </cell>
          <cell r="V143">
            <v>0</v>
          </cell>
          <cell r="W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785300</v>
          </cell>
          <cell r="BR143">
            <v>0</v>
          </cell>
          <cell r="BS143">
            <v>20700</v>
          </cell>
          <cell r="BT143">
            <v>245300</v>
          </cell>
          <cell r="BU143">
            <v>0</v>
          </cell>
          <cell r="BV143">
            <v>0</v>
          </cell>
          <cell r="BW143">
            <v>0</v>
          </cell>
          <cell r="BX143">
            <v>1051300</v>
          </cell>
          <cell r="BY143">
            <v>0</v>
          </cell>
          <cell r="BZ143">
            <v>0</v>
          </cell>
          <cell r="CA143">
            <v>0</v>
          </cell>
          <cell r="CB143">
            <v>0</v>
          </cell>
          <cell r="CC143">
            <v>0</v>
          </cell>
          <cell r="CD143">
            <v>0</v>
          </cell>
          <cell r="CE143">
            <v>0</v>
          </cell>
          <cell r="CF143">
            <v>0</v>
          </cell>
          <cell r="CG143">
            <v>0</v>
          </cell>
          <cell r="CH143">
            <v>0</v>
          </cell>
          <cell r="CI143">
            <v>0</v>
          </cell>
          <cell r="CJ143">
            <v>785300</v>
          </cell>
          <cell r="CK143">
            <v>0</v>
          </cell>
          <cell r="CL143">
            <v>20700</v>
          </cell>
          <cell r="CM143">
            <v>245300</v>
          </cell>
          <cell r="CN143">
            <v>0</v>
          </cell>
          <cell r="CO143">
            <v>0</v>
          </cell>
          <cell r="CP143">
            <v>0</v>
          </cell>
          <cell r="CQ143">
            <v>1051300</v>
          </cell>
          <cell r="CR143">
            <v>1051300</v>
          </cell>
        </row>
        <row r="144">
          <cell r="A144">
            <v>12345</v>
          </cell>
          <cell r="F144" t="str">
            <v>ALLOCATED SUB-TOTAL</v>
          </cell>
          <cell r="N144">
            <v>5326865</v>
          </cell>
          <cell r="O144">
            <v>97087969</v>
          </cell>
          <cell r="P144">
            <v>47533</v>
          </cell>
          <cell r="Q144">
            <v>0</v>
          </cell>
          <cell r="R144">
            <v>7174900</v>
          </cell>
          <cell r="S144">
            <v>8006100</v>
          </cell>
          <cell r="T144">
            <v>0</v>
          </cell>
          <cell r="U144">
            <v>0</v>
          </cell>
          <cell r="V144">
            <v>30694200</v>
          </cell>
          <cell r="W144">
            <v>1556000</v>
          </cell>
          <cell r="X144">
            <v>0</v>
          </cell>
          <cell r="Y144">
            <v>642000</v>
          </cell>
          <cell r="Z144">
            <v>836900</v>
          </cell>
          <cell r="AA144">
            <v>741600</v>
          </cell>
          <cell r="AB144">
            <v>13411400</v>
          </cell>
          <cell r="AC144">
            <v>1450000</v>
          </cell>
          <cell r="AD144">
            <v>0</v>
          </cell>
          <cell r="AE144">
            <v>72600</v>
          </cell>
          <cell r="AF144">
            <v>50000</v>
          </cell>
          <cell r="AG144">
            <v>418700</v>
          </cell>
          <cell r="AH144">
            <v>200600</v>
          </cell>
          <cell r="AI144">
            <v>1175000</v>
          </cell>
          <cell r="AJ144">
            <v>125000</v>
          </cell>
          <cell r="AK144">
            <v>259500</v>
          </cell>
          <cell r="AL144">
            <v>364000</v>
          </cell>
          <cell r="AM144">
            <v>0</v>
          </cell>
          <cell r="AN144">
            <v>0</v>
          </cell>
          <cell r="AO144">
            <v>1292500</v>
          </cell>
          <cell r="AP144">
            <v>1174400</v>
          </cell>
          <cell r="AQ144">
            <v>0</v>
          </cell>
          <cell r="AR144">
            <v>2020000</v>
          </cell>
          <cell r="AS144">
            <v>1907900</v>
          </cell>
          <cell r="AT144">
            <v>139300</v>
          </cell>
          <cell r="AU144">
            <v>0</v>
          </cell>
          <cell r="AV144">
            <v>0</v>
          </cell>
          <cell r="AW144">
            <v>5256200</v>
          </cell>
          <cell r="AX144">
            <v>6857800</v>
          </cell>
          <cell r="AY144">
            <v>182400</v>
          </cell>
          <cell r="AZ144">
            <v>1035500</v>
          </cell>
          <cell r="BA144">
            <v>13254000</v>
          </cell>
          <cell r="BB144">
            <v>468000</v>
          </cell>
          <cell r="BC144">
            <v>0</v>
          </cell>
          <cell r="BD144">
            <v>0</v>
          </cell>
          <cell r="BE144">
            <v>0</v>
          </cell>
          <cell r="BF144">
            <v>1377706</v>
          </cell>
          <cell r="BG144">
            <v>0</v>
          </cell>
          <cell r="BH144">
            <v>400000</v>
          </cell>
          <cell r="BI144">
            <v>76960600</v>
          </cell>
          <cell r="BJ144">
            <v>3974300</v>
          </cell>
          <cell r="BK144">
            <v>15000</v>
          </cell>
          <cell r="BL144">
            <v>12295000</v>
          </cell>
          <cell r="BM144">
            <v>4891400</v>
          </cell>
          <cell r="BN144">
            <v>3997000</v>
          </cell>
          <cell r="BO144">
            <v>370972560</v>
          </cell>
          <cell r="BP144">
            <v>27144200</v>
          </cell>
          <cell r="BQ144">
            <v>49034800</v>
          </cell>
          <cell r="BR144">
            <v>1396300</v>
          </cell>
          <cell r="BS144">
            <v>17645100</v>
          </cell>
          <cell r="BT144">
            <v>41636000</v>
          </cell>
          <cell r="BU144">
            <v>0</v>
          </cell>
          <cell r="BV144">
            <v>0</v>
          </cell>
          <cell r="BW144">
            <v>0</v>
          </cell>
          <cell r="BX144">
            <v>136856400</v>
          </cell>
          <cell r="BY144">
            <v>0</v>
          </cell>
          <cell r="BZ144">
            <v>0</v>
          </cell>
          <cell r="CA144">
            <v>0</v>
          </cell>
          <cell r="CB144">
            <v>0</v>
          </cell>
          <cell r="CC144">
            <v>0</v>
          </cell>
          <cell r="CD144">
            <v>0</v>
          </cell>
          <cell r="CE144">
            <v>0</v>
          </cell>
          <cell r="CF144">
            <v>0</v>
          </cell>
          <cell r="CG144">
            <v>0</v>
          </cell>
          <cell r="CH144">
            <v>0</v>
          </cell>
          <cell r="CI144">
            <v>27144200</v>
          </cell>
          <cell r="CJ144">
            <v>49034800</v>
          </cell>
          <cell r="CK144">
            <v>1396300</v>
          </cell>
          <cell r="CL144">
            <v>17645100</v>
          </cell>
          <cell r="CM144">
            <v>41636000</v>
          </cell>
          <cell r="CN144">
            <v>0</v>
          </cell>
          <cell r="CO144">
            <v>0</v>
          </cell>
          <cell r="CP144">
            <v>0</v>
          </cell>
          <cell r="CQ144">
            <v>136856400</v>
          </cell>
          <cell r="CR144">
            <v>712506466</v>
          </cell>
          <cell r="CT144">
            <v>697642900</v>
          </cell>
        </row>
        <row r="145">
          <cell r="CT145">
            <v>-712506466</v>
          </cell>
        </row>
        <row r="146">
          <cell r="F146" t="str">
            <v xml:space="preserve">IMD </v>
          </cell>
          <cell r="CT146">
            <v>-14863566</v>
          </cell>
        </row>
        <row r="147">
          <cell r="A147">
            <v>20958</v>
          </cell>
          <cell r="B147" t="str">
            <v>T. BELIZ</v>
          </cell>
          <cell r="C147">
            <v>4</v>
          </cell>
          <cell r="D147">
            <v>20958</v>
          </cell>
          <cell r="E147">
            <v>2</v>
          </cell>
          <cell r="F147" t="str">
            <v xml:space="preserve">AMADA ENTERPRISE  - </v>
          </cell>
          <cell r="G147" t="str">
            <v>00-1</v>
          </cell>
          <cell r="H147" t="str">
            <v>0067</v>
          </cell>
          <cell r="J147" t="str">
            <v>CW-2</v>
          </cell>
          <cell r="K147" t="str">
            <v>CW-6</v>
          </cell>
          <cell r="L147" t="str">
            <v xml:space="preserve"> IMD</v>
          </cell>
          <cell r="M147" t="str">
            <v>00325</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S147">
            <v>0</v>
          </cell>
          <cell r="BU147">
            <v>0</v>
          </cell>
          <cell r="BX147">
            <v>0</v>
          </cell>
          <cell r="BY147">
            <v>0</v>
          </cell>
          <cell r="BZ147">
            <v>0</v>
          </cell>
          <cell r="CA147">
            <v>0</v>
          </cell>
          <cell r="CC147">
            <v>0</v>
          </cell>
          <cell r="CI147">
            <v>0</v>
          </cell>
          <cell r="CJ147">
            <v>0</v>
          </cell>
          <cell r="CL147">
            <v>0</v>
          </cell>
          <cell r="CM147">
            <v>0</v>
          </cell>
          <cell r="CN147">
            <v>0</v>
          </cell>
          <cell r="CO147">
            <v>0</v>
          </cell>
          <cell r="CP147">
            <v>0</v>
          </cell>
          <cell r="CQ147">
            <v>0</v>
          </cell>
          <cell r="CR147">
            <v>0</v>
          </cell>
        </row>
        <row r="148">
          <cell r="A148">
            <v>20955</v>
          </cell>
          <cell r="B148" t="str">
            <v>T. BELIZ</v>
          </cell>
          <cell r="C148">
            <v>4</v>
          </cell>
          <cell r="D148">
            <v>20955</v>
          </cell>
          <cell r="E148">
            <v>1</v>
          </cell>
          <cell r="F148" t="str">
            <v>BRASWELL ENTERPRISE</v>
          </cell>
          <cell r="G148" t="str">
            <v>D</v>
          </cell>
          <cell r="H148" t="str">
            <v>0058</v>
          </cell>
          <cell r="I148" t="str">
            <v xml:space="preserve">LAUREL PARK </v>
          </cell>
          <cell r="J148" t="str">
            <v>CW-1</v>
          </cell>
          <cell r="K148" t="str">
            <v>CW-3</v>
          </cell>
          <cell r="L148" t="str">
            <v xml:space="preserve"> IMD</v>
          </cell>
          <cell r="M148" t="str">
            <v>00606</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S148">
            <v>0</v>
          </cell>
          <cell r="BU148">
            <v>0</v>
          </cell>
          <cell r="BX148">
            <v>0</v>
          </cell>
          <cell r="BY148">
            <v>0</v>
          </cell>
          <cell r="BZ148">
            <v>0</v>
          </cell>
          <cell r="CA148">
            <v>0</v>
          </cell>
          <cell r="CC148">
            <v>0</v>
          </cell>
          <cell r="CI148">
            <v>0</v>
          </cell>
          <cell r="CJ148">
            <v>0</v>
          </cell>
          <cell r="CL148">
            <v>0</v>
          </cell>
          <cell r="CM148">
            <v>0</v>
          </cell>
          <cell r="CN148">
            <v>0</v>
          </cell>
          <cell r="CO148">
            <v>0</v>
          </cell>
          <cell r="CP148">
            <v>0</v>
          </cell>
          <cell r="CQ148">
            <v>0</v>
          </cell>
          <cell r="CR148">
            <v>0</v>
          </cell>
        </row>
        <row r="149">
          <cell r="A149">
            <v>20964</v>
          </cell>
          <cell r="B149" t="str">
            <v>T. BELIZ</v>
          </cell>
          <cell r="C149">
            <v>4</v>
          </cell>
          <cell r="D149">
            <v>20964</v>
          </cell>
          <cell r="E149">
            <v>5</v>
          </cell>
          <cell r="F149" t="str">
            <v xml:space="preserve">COMMUNITY CARE CENTER, INC. </v>
          </cell>
          <cell r="G149" t="str">
            <v>00-1a</v>
          </cell>
          <cell r="H149" t="str">
            <v>0035</v>
          </cell>
          <cell r="J149" t="str">
            <v>CW-5</v>
          </cell>
          <cell r="K149" t="str">
            <v>CW-3</v>
          </cell>
          <cell r="L149" t="str">
            <v xml:space="preserve"> IMD</v>
          </cell>
          <cell r="M149" t="str">
            <v>00339</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S149">
            <v>0</v>
          </cell>
          <cell r="BU149">
            <v>0</v>
          </cell>
          <cell r="BX149">
            <v>0</v>
          </cell>
          <cell r="BY149">
            <v>0</v>
          </cell>
          <cell r="BZ149">
            <v>0</v>
          </cell>
          <cell r="CA149">
            <v>0</v>
          </cell>
          <cell r="CC149">
            <v>0</v>
          </cell>
          <cell r="CI149">
            <v>0</v>
          </cell>
          <cell r="CJ149">
            <v>0</v>
          </cell>
          <cell r="CL149">
            <v>0</v>
          </cell>
          <cell r="CM149">
            <v>0</v>
          </cell>
          <cell r="CN149">
            <v>0</v>
          </cell>
          <cell r="CO149">
            <v>0</v>
          </cell>
          <cell r="CP149">
            <v>0</v>
          </cell>
          <cell r="CQ149">
            <v>0</v>
          </cell>
          <cell r="CR149">
            <v>0</v>
          </cell>
        </row>
        <row r="150">
          <cell r="A150">
            <v>20954</v>
          </cell>
          <cell r="B150" t="str">
            <v>T. BELIZ</v>
          </cell>
          <cell r="C150">
            <v>4</v>
          </cell>
          <cell r="D150">
            <v>20954</v>
          </cell>
          <cell r="E150">
            <v>1</v>
          </cell>
          <cell r="F150" t="str">
            <v xml:space="preserve">LANDMARK MEDICAL SERVICES </v>
          </cell>
          <cell r="G150" t="str">
            <v>00-1</v>
          </cell>
          <cell r="H150" t="str">
            <v>0055</v>
          </cell>
          <cell r="J150" t="str">
            <v>CW-1</v>
          </cell>
          <cell r="K150" t="str">
            <v>CW-3</v>
          </cell>
          <cell r="L150" t="str">
            <v xml:space="preserve"> IMD</v>
          </cell>
          <cell r="M150" t="str">
            <v>00364</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S150">
            <v>0</v>
          </cell>
          <cell r="BU150">
            <v>0</v>
          </cell>
          <cell r="BX150">
            <v>0</v>
          </cell>
          <cell r="BY150">
            <v>0</v>
          </cell>
          <cell r="BZ150">
            <v>0</v>
          </cell>
          <cell r="CA150">
            <v>0</v>
          </cell>
          <cell r="CC150">
            <v>0</v>
          </cell>
          <cell r="CI150">
            <v>0</v>
          </cell>
          <cell r="CJ150">
            <v>0</v>
          </cell>
          <cell r="CL150">
            <v>0</v>
          </cell>
          <cell r="CM150">
            <v>0</v>
          </cell>
          <cell r="CN150">
            <v>0</v>
          </cell>
          <cell r="CO150">
            <v>0</v>
          </cell>
          <cell r="CP150">
            <v>0</v>
          </cell>
          <cell r="CQ150">
            <v>0</v>
          </cell>
          <cell r="CR150">
            <v>0</v>
          </cell>
        </row>
        <row r="151">
          <cell r="A151">
            <v>20957</v>
          </cell>
          <cell r="B151" t="str">
            <v>T. BELIZ</v>
          </cell>
          <cell r="C151">
            <v>4</v>
          </cell>
          <cell r="D151">
            <v>20957</v>
          </cell>
          <cell r="E151">
            <v>2</v>
          </cell>
          <cell r="F151" t="str">
            <v>MEADOWBROOK MANOR</v>
          </cell>
          <cell r="G151" t="str">
            <v>00-1a</v>
          </cell>
          <cell r="H151" t="str">
            <v>0059</v>
          </cell>
          <cell r="J151" t="str">
            <v>CW-2</v>
          </cell>
          <cell r="K151" t="str">
            <v>CW-5</v>
          </cell>
          <cell r="L151" t="str">
            <v xml:space="preserve"> IMD</v>
          </cell>
          <cell r="M151" t="str">
            <v>00529</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S151">
            <v>0</v>
          </cell>
          <cell r="BU151">
            <v>0</v>
          </cell>
          <cell r="BX151">
            <v>0</v>
          </cell>
          <cell r="BY151">
            <v>0</v>
          </cell>
          <cell r="BZ151">
            <v>0</v>
          </cell>
          <cell r="CA151">
            <v>0</v>
          </cell>
          <cell r="CC151">
            <v>0</v>
          </cell>
          <cell r="CI151">
            <v>0</v>
          </cell>
          <cell r="CJ151">
            <v>0</v>
          </cell>
          <cell r="CL151">
            <v>0</v>
          </cell>
          <cell r="CM151">
            <v>0</v>
          </cell>
          <cell r="CN151">
            <v>0</v>
          </cell>
          <cell r="CO151">
            <v>0</v>
          </cell>
          <cell r="CP151">
            <v>0</v>
          </cell>
          <cell r="CQ151">
            <v>0</v>
          </cell>
          <cell r="CR151">
            <v>0</v>
          </cell>
        </row>
        <row r="152">
          <cell r="A152">
            <v>23159</v>
          </cell>
          <cell r="B152" t="str">
            <v>T. BELIZ</v>
          </cell>
          <cell r="C152">
            <v>4</v>
          </cell>
          <cell r="D152">
            <v>23159</v>
          </cell>
          <cell r="E152" t="str">
            <v>N/A</v>
          </cell>
          <cell r="F152" t="str">
            <v>REGENCY HEALTH SERVICES</v>
          </cell>
          <cell r="G152" t="str">
            <v>99-2a</v>
          </cell>
          <cell r="H152" t="str">
            <v>0054</v>
          </cell>
          <cell r="I152" t="str">
            <v>HARBOR VIEW CENTER</v>
          </cell>
          <cell r="J152">
            <v>4</v>
          </cell>
          <cell r="K152" t="str">
            <v>CW-8</v>
          </cell>
          <cell r="L152" t="str">
            <v xml:space="preserve"> IMD</v>
          </cell>
          <cell r="M152" t="str">
            <v>00413</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S152">
            <v>0</v>
          </cell>
          <cell r="BU152">
            <v>0</v>
          </cell>
          <cell r="BX152">
            <v>0</v>
          </cell>
          <cell r="BY152">
            <v>0</v>
          </cell>
          <cell r="BZ152">
            <v>0</v>
          </cell>
          <cell r="CA152">
            <v>0</v>
          </cell>
          <cell r="CC152">
            <v>0</v>
          </cell>
          <cell r="CI152">
            <v>0</v>
          </cell>
          <cell r="CJ152">
            <v>0</v>
          </cell>
          <cell r="CL152">
            <v>0</v>
          </cell>
          <cell r="CM152">
            <v>0</v>
          </cell>
          <cell r="CN152">
            <v>0</v>
          </cell>
          <cell r="CO152">
            <v>0</v>
          </cell>
          <cell r="CP152">
            <v>0</v>
          </cell>
          <cell r="CQ152">
            <v>0</v>
          </cell>
          <cell r="CR152">
            <v>0</v>
          </cell>
        </row>
        <row r="153">
          <cell r="A153">
            <v>23184</v>
          </cell>
          <cell r="B153" t="str">
            <v>T. BELIZ</v>
          </cell>
          <cell r="C153">
            <v>4</v>
          </cell>
          <cell r="D153">
            <v>23184</v>
          </cell>
          <cell r="E153" t="str">
            <v>N/A</v>
          </cell>
          <cell r="F153" t="str">
            <v>SAN GABRIEL VAL. CONV.HOSP.</v>
          </cell>
          <cell r="G153" t="str">
            <v>00-1a</v>
          </cell>
          <cell r="H153" t="str">
            <v>0063</v>
          </cell>
          <cell r="I153" t="str">
            <v>PENN MAR</v>
          </cell>
          <cell r="J153" t="str">
            <v>CW-1</v>
          </cell>
          <cell r="K153" t="str">
            <v>CW-3</v>
          </cell>
          <cell r="L153" t="str">
            <v xml:space="preserve"> IMD</v>
          </cell>
          <cell r="M153" t="str">
            <v>00382</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S153">
            <v>0</v>
          </cell>
          <cell r="BU153">
            <v>0</v>
          </cell>
          <cell r="BX153">
            <v>0</v>
          </cell>
          <cell r="BY153">
            <v>0</v>
          </cell>
          <cell r="BZ153">
            <v>0</v>
          </cell>
          <cell r="CA153">
            <v>0</v>
          </cell>
          <cell r="CC153">
            <v>0</v>
          </cell>
          <cell r="CI153">
            <v>0</v>
          </cell>
          <cell r="CJ153">
            <v>0</v>
          </cell>
          <cell r="CL153">
            <v>0</v>
          </cell>
          <cell r="CM153">
            <v>0</v>
          </cell>
          <cell r="CN153">
            <v>0</v>
          </cell>
          <cell r="CO153">
            <v>0</v>
          </cell>
          <cell r="CP153">
            <v>0</v>
          </cell>
          <cell r="CQ153">
            <v>0</v>
          </cell>
          <cell r="CR153">
            <v>0</v>
          </cell>
        </row>
        <row r="154">
          <cell r="A154">
            <v>23172</v>
          </cell>
          <cell r="B154" t="str">
            <v>T. BELIZ</v>
          </cell>
          <cell r="C154">
            <v>4</v>
          </cell>
          <cell r="D154">
            <v>23172</v>
          </cell>
          <cell r="E154" t="str">
            <v>N/A</v>
          </cell>
          <cell r="F154" t="str">
            <v>TELECARE CORP.</v>
          </cell>
          <cell r="G154" t="str">
            <v>E</v>
          </cell>
          <cell r="H154" t="str">
            <v>0057</v>
          </cell>
          <cell r="I154" t="str">
            <v xml:space="preserve">LA PAZ GERO PSYCH. CTR. </v>
          </cell>
          <cell r="J154" t="str">
            <v>CW-4</v>
          </cell>
          <cell r="K154" t="str">
            <v>CW-6</v>
          </cell>
          <cell r="L154" t="str">
            <v xml:space="preserve"> IMD</v>
          </cell>
          <cell r="M154" t="str">
            <v>00417</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S154">
            <v>0</v>
          </cell>
          <cell r="BU154">
            <v>0</v>
          </cell>
          <cell r="BX154">
            <v>0</v>
          </cell>
          <cell r="BY154">
            <v>0</v>
          </cell>
          <cell r="BZ154">
            <v>0</v>
          </cell>
          <cell r="CA154">
            <v>0</v>
          </cell>
          <cell r="CC154">
            <v>0</v>
          </cell>
          <cell r="CD154">
            <v>0</v>
          </cell>
          <cell r="CE154">
            <v>0</v>
          </cell>
          <cell r="CF154">
            <v>0</v>
          </cell>
          <cell r="CG154">
            <v>0</v>
          </cell>
          <cell r="CH154">
            <v>0</v>
          </cell>
          <cell r="CI154">
            <v>0</v>
          </cell>
          <cell r="CJ154">
            <v>0</v>
          </cell>
          <cell r="CL154">
            <v>0</v>
          </cell>
          <cell r="CM154">
            <v>0</v>
          </cell>
          <cell r="CN154">
            <v>0</v>
          </cell>
          <cell r="CO154">
            <v>0</v>
          </cell>
          <cell r="CP154">
            <v>0</v>
          </cell>
          <cell r="CQ154">
            <v>0</v>
          </cell>
          <cell r="CR154">
            <v>0</v>
          </cell>
        </row>
        <row r="155">
          <cell r="F155" t="str">
            <v>IMD COLA</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S155">
            <v>0</v>
          </cell>
          <cell r="BU155">
            <v>0</v>
          </cell>
          <cell r="BX155">
            <v>0</v>
          </cell>
          <cell r="BY155">
            <v>0</v>
          </cell>
          <cell r="BZ155">
            <v>0</v>
          </cell>
          <cell r="CA155">
            <v>0</v>
          </cell>
          <cell r="CC155">
            <v>0</v>
          </cell>
          <cell r="CD155">
            <v>0</v>
          </cell>
          <cell r="CE155">
            <v>0</v>
          </cell>
          <cell r="CF155">
            <v>0</v>
          </cell>
          <cell r="CG155">
            <v>0</v>
          </cell>
          <cell r="CH155">
            <v>0</v>
          </cell>
          <cell r="CI155">
            <v>0</v>
          </cell>
          <cell r="CJ155">
            <v>0</v>
          </cell>
          <cell r="CL155">
            <v>0</v>
          </cell>
          <cell r="CM155">
            <v>0</v>
          </cell>
          <cell r="CN155">
            <v>0</v>
          </cell>
          <cell r="CO155">
            <v>0</v>
          </cell>
          <cell r="CP155">
            <v>0</v>
          </cell>
          <cell r="CQ155">
            <v>0</v>
          </cell>
          <cell r="CR155">
            <v>0</v>
          </cell>
        </row>
        <row r="156">
          <cell r="F156" t="str">
            <v>TOTAL</v>
          </cell>
          <cell r="N156">
            <v>0</v>
          </cell>
          <cell r="O156">
            <v>42824830</v>
          </cell>
          <cell r="P156">
            <v>0</v>
          </cell>
          <cell r="Q156">
            <v>0</v>
          </cell>
          <cell r="R156">
            <v>0</v>
          </cell>
          <cell r="S156">
            <v>84000</v>
          </cell>
          <cell r="T156">
            <v>0</v>
          </cell>
          <cell r="U156">
            <v>7200000</v>
          </cell>
          <cell r="V156">
            <v>53014800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S156">
            <v>0</v>
          </cell>
          <cell r="BU156">
            <v>0</v>
          </cell>
          <cell r="BX156">
            <v>0</v>
          </cell>
          <cell r="BY156">
            <v>0</v>
          </cell>
          <cell r="BZ156">
            <v>0</v>
          </cell>
          <cell r="CA156">
            <v>0</v>
          </cell>
          <cell r="CC156">
            <v>0</v>
          </cell>
          <cell r="CI156">
            <v>0</v>
          </cell>
          <cell r="CJ156">
            <v>0</v>
          </cell>
          <cell r="CK156">
            <v>0</v>
          </cell>
          <cell r="CL156">
            <v>0</v>
          </cell>
          <cell r="CM156">
            <v>0</v>
          </cell>
          <cell r="CN156">
            <v>0</v>
          </cell>
          <cell r="CO156">
            <v>0</v>
          </cell>
          <cell r="CP156">
            <v>0</v>
          </cell>
          <cell r="CQ156">
            <v>60298800</v>
          </cell>
          <cell r="CR156">
            <v>60298800</v>
          </cell>
        </row>
        <row r="158">
          <cell r="F158" t="str">
            <v>MIO</v>
          </cell>
        </row>
        <row r="159">
          <cell r="A159">
            <v>20955</v>
          </cell>
          <cell r="B159" t="str">
            <v>T. BELIZ</v>
          </cell>
          <cell r="C159">
            <v>4</v>
          </cell>
          <cell r="D159">
            <v>20955</v>
          </cell>
          <cell r="E159">
            <v>4</v>
          </cell>
          <cell r="F159" t="str">
            <v>BRASWELL ENTERPRISE</v>
          </cell>
          <cell r="L159" t="str">
            <v xml:space="preserve"> MIO (1370 PC)</v>
          </cell>
          <cell r="M159" t="str">
            <v>00605</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S159">
            <v>0</v>
          </cell>
          <cell r="BU159">
            <v>0</v>
          </cell>
          <cell r="BX159">
            <v>0</v>
          </cell>
          <cell r="BY159">
            <v>0</v>
          </cell>
          <cell r="BZ159">
            <v>0</v>
          </cell>
          <cell r="CA159">
            <v>0</v>
          </cell>
          <cell r="CC159">
            <v>0</v>
          </cell>
          <cell r="CI159">
            <v>0</v>
          </cell>
          <cell r="CJ159">
            <v>0</v>
          </cell>
          <cell r="CK159">
            <v>0</v>
          </cell>
          <cell r="CL159">
            <v>0</v>
          </cell>
          <cell r="CM159">
            <v>0</v>
          </cell>
          <cell r="CN159">
            <v>0</v>
          </cell>
          <cell r="CO159">
            <v>0</v>
          </cell>
          <cell r="CP159">
            <v>0</v>
          </cell>
          <cell r="CQ159">
            <v>0</v>
          </cell>
          <cell r="CR159">
            <v>0</v>
          </cell>
        </row>
        <row r="160">
          <cell r="F160" t="str">
            <v>TOTAL</v>
          </cell>
          <cell r="N160">
            <v>0</v>
          </cell>
          <cell r="O160">
            <v>3101319</v>
          </cell>
          <cell r="P160">
            <v>0</v>
          </cell>
          <cell r="S160">
            <v>0</v>
          </cell>
          <cell r="V160">
            <v>2815300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S160">
            <v>0</v>
          </cell>
          <cell r="BU160">
            <v>0</v>
          </cell>
          <cell r="BX160">
            <v>0</v>
          </cell>
          <cell r="BY160">
            <v>0</v>
          </cell>
          <cell r="BZ160">
            <v>0</v>
          </cell>
          <cell r="CA160">
            <v>0</v>
          </cell>
          <cell r="CC160">
            <v>0</v>
          </cell>
          <cell r="CI160">
            <v>0</v>
          </cell>
          <cell r="CJ160">
            <v>0</v>
          </cell>
          <cell r="CK160">
            <v>0</v>
          </cell>
          <cell r="CL160">
            <v>0</v>
          </cell>
          <cell r="CM160">
            <v>0</v>
          </cell>
          <cell r="CN160">
            <v>0</v>
          </cell>
          <cell r="CO160">
            <v>0</v>
          </cell>
          <cell r="CP160">
            <v>0</v>
          </cell>
          <cell r="CQ160">
            <v>2815300</v>
          </cell>
          <cell r="CR160">
            <v>2815300</v>
          </cell>
        </row>
        <row r="162">
          <cell r="F162" t="str">
            <v>TOTAL IMD &amp; MIO</v>
          </cell>
          <cell r="N162">
            <v>0</v>
          </cell>
          <cell r="O162">
            <v>45926149</v>
          </cell>
          <cell r="P162">
            <v>0</v>
          </cell>
          <cell r="Q162">
            <v>0</v>
          </cell>
          <cell r="R162">
            <v>0</v>
          </cell>
          <cell r="S162">
            <v>84000</v>
          </cell>
          <cell r="T162">
            <v>0</v>
          </cell>
          <cell r="U162">
            <v>7200000</v>
          </cell>
          <cell r="V162">
            <v>55830100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S162">
            <v>0</v>
          </cell>
          <cell r="BT162">
            <v>0</v>
          </cell>
          <cell r="BU162">
            <v>0</v>
          </cell>
          <cell r="BV162">
            <v>0</v>
          </cell>
          <cell r="BX162">
            <v>0</v>
          </cell>
          <cell r="BY162">
            <v>0</v>
          </cell>
          <cell r="BZ162">
            <v>0</v>
          </cell>
          <cell r="CA162">
            <v>0</v>
          </cell>
          <cell r="CB162">
            <v>0</v>
          </cell>
          <cell r="CC162">
            <v>0</v>
          </cell>
          <cell r="CI162">
            <v>0</v>
          </cell>
          <cell r="CJ162">
            <v>0</v>
          </cell>
          <cell r="CK162">
            <v>0</v>
          </cell>
          <cell r="CL162">
            <v>0</v>
          </cell>
          <cell r="CM162">
            <v>0</v>
          </cell>
          <cell r="CN162">
            <v>0</v>
          </cell>
          <cell r="CO162">
            <v>0</v>
          </cell>
          <cell r="CP162">
            <v>0</v>
          </cell>
          <cell r="CQ162">
            <v>63114100</v>
          </cell>
          <cell r="CR162">
            <v>63114100</v>
          </cell>
        </row>
        <row r="164">
          <cell r="F164" t="str">
            <v>PRIVATE HOSPITAL - FOR PES DECOMPRESSION</v>
          </cell>
          <cell r="N164">
            <v>0</v>
          </cell>
          <cell r="O164">
            <v>0</v>
          </cell>
          <cell r="P164">
            <v>0</v>
          </cell>
          <cell r="Q164">
            <v>0</v>
          </cell>
          <cell r="R164">
            <v>0</v>
          </cell>
          <cell r="S164">
            <v>703200</v>
          </cell>
          <cell r="T164">
            <v>0</v>
          </cell>
          <cell r="U164">
            <v>0</v>
          </cell>
          <cell r="V164">
            <v>0</v>
          </cell>
          <cell r="W164">
            <v>0</v>
          </cell>
          <cell r="X164">
            <v>0</v>
          </cell>
          <cell r="Y164">
            <v>0</v>
          </cell>
          <cell r="Z164">
            <v>0</v>
          </cell>
          <cell r="AA164">
            <v>0</v>
          </cell>
          <cell r="AB164">
            <v>0</v>
          </cell>
          <cell r="AC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I164">
            <v>0</v>
          </cell>
          <cell r="CJ164">
            <v>0</v>
          </cell>
          <cell r="CK164">
            <v>0</v>
          </cell>
          <cell r="CL164">
            <v>0</v>
          </cell>
          <cell r="CM164">
            <v>0</v>
          </cell>
          <cell r="CN164">
            <v>0</v>
          </cell>
          <cell r="CO164">
            <v>0</v>
          </cell>
          <cell r="CP164">
            <v>0</v>
          </cell>
          <cell r="CQ164">
            <v>0</v>
          </cell>
          <cell r="CR164">
            <v>703200</v>
          </cell>
        </row>
        <row r="165">
          <cell r="F165" t="str">
            <v>TOTAL PES-NCC/PDP</v>
          </cell>
          <cell r="Q165">
            <v>0</v>
          </cell>
          <cell r="R165">
            <v>0</v>
          </cell>
          <cell r="S165">
            <v>703200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I165">
            <v>0</v>
          </cell>
          <cell r="CJ165">
            <v>0</v>
          </cell>
          <cell r="CK165">
            <v>0</v>
          </cell>
          <cell r="CL165">
            <v>0</v>
          </cell>
          <cell r="CM165">
            <v>0</v>
          </cell>
          <cell r="CN165">
            <v>0</v>
          </cell>
          <cell r="CO165">
            <v>0</v>
          </cell>
          <cell r="CP165">
            <v>0</v>
          </cell>
          <cell r="CQ165">
            <v>0</v>
          </cell>
          <cell r="CR165">
            <v>703200</v>
          </cell>
        </row>
        <row r="166">
          <cell r="AU166" t="str">
            <v xml:space="preserve"> </v>
          </cell>
          <cell r="AV166" t="str">
            <v xml:space="preserve"> </v>
          </cell>
        </row>
        <row r="167">
          <cell r="F167" t="str">
            <v>ESCORT SERVICES</v>
          </cell>
          <cell r="S167" t="str">
            <v xml:space="preserve"> </v>
          </cell>
        </row>
        <row r="168">
          <cell r="A168">
            <v>20902</v>
          </cell>
          <cell r="B168" t="str">
            <v>T. BELIZ</v>
          </cell>
          <cell r="C168">
            <v>4</v>
          </cell>
          <cell r="D168">
            <v>20902</v>
          </cell>
          <cell r="E168" t="str">
            <v>N/A</v>
          </cell>
          <cell r="F168" t="str">
            <v>METROPOLITAN STATE  HOSPITAL</v>
          </cell>
          <cell r="N168">
            <v>0</v>
          </cell>
          <cell r="O168">
            <v>220000</v>
          </cell>
          <cell r="P168">
            <v>0</v>
          </cell>
          <cell r="Q168">
            <v>0</v>
          </cell>
          <cell r="R168">
            <v>0</v>
          </cell>
          <cell r="S168">
            <v>0</v>
          </cell>
          <cell r="T168">
            <v>0</v>
          </cell>
          <cell r="U168">
            <v>0</v>
          </cell>
          <cell r="V168">
            <v>220000</v>
          </cell>
          <cell r="W168">
            <v>0</v>
          </cell>
          <cell r="X168">
            <v>0</v>
          </cell>
          <cell r="Y168">
            <v>0</v>
          </cell>
          <cell r="Z168">
            <v>0</v>
          </cell>
          <cell r="AA168">
            <v>0</v>
          </cell>
          <cell r="AB168">
            <v>0</v>
          </cell>
          <cell r="AC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S168">
            <v>0</v>
          </cell>
          <cell r="BU168">
            <v>0</v>
          </cell>
          <cell r="BX168">
            <v>0</v>
          </cell>
          <cell r="BY168">
            <v>0</v>
          </cell>
          <cell r="BZ168">
            <v>0</v>
          </cell>
          <cell r="CA168">
            <v>0</v>
          </cell>
          <cell r="CC168">
            <v>0</v>
          </cell>
          <cell r="CI168">
            <v>0</v>
          </cell>
          <cell r="CJ168">
            <v>0</v>
          </cell>
          <cell r="CK168">
            <v>0</v>
          </cell>
          <cell r="CL168">
            <v>0</v>
          </cell>
          <cell r="CM168">
            <v>0</v>
          </cell>
          <cell r="CN168">
            <v>0</v>
          </cell>
          <cell r="CO168">
            <v>0</v>
          </cell>
          <cell r="CP168">
            <v>0</v>
          </cell>
          <cell r="CQ168">
            <v>0</v>
          </cell>
          <cell r="CR168">
            <v>220000</v>
          </cell>
        </row>
        <row r="169">
          <cell r="A169">
            <v>23155</v>
          </cell>
          <cell r="B169" t="str">
            <v>T. BELIZ</v>
          </cell>
          <cell r="C169">
            <v>4</v>
          </cell>
          <cell r="D169">
            <v>23155</v>
          </cell>
          <cell r="E169" t="str">
            <v>N/A</v>
          </cell>
          <cell r="F169" t="str">
            <v>PATTON STATE HOSPITAL &amp; CALIF. DEPT. OF CORRECTIONS</v>
          </cell>
          <cell r="N169">
            <v>0</v>
          </cell>
          <cell r="O169">
            <v>56694</v>
          </cell>
          <cell r="P169">
            <v>0</v>
          </cell>
          <cell r="Q169">
            <v>0</v>
          </cell>
          <cell r="R169">
            <v>0</v>
          </cell>
          <cell r="S169">
            <v>0</v>
          </cell>
          <cell r="T169">
            <v>0</v>
          </cell>
          <cell r="U169">
            <v>0</v>
          </cell>
          <cell r="V169">
            <v>189800</v>
          </cell>
          <cell r="W169">
            <v>0</v>
          </cell>
          <cell r="X169">
            <v>0</v>
          </cell>
          <cell r="Y169">
            <v>0</v>
          </cell>
          <cell r="Z169">
            <v>0</v>
          </cell>
          <cell r="AA169">
            <v>0</v>
          </cell>
          <cell r="AB169">
            <v>0</v>
          </cell>
          <cell r="AC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S169">
            <v>0</v>
          </cell>
          <cell r="BU169">
            <v>0</v>
          </cell>
          <cell r="BX169">
            <v>0</v>
          </cell>
          <cell r="BY169">
            <v>0</v>
          </cell>
          <cell r="BZ169">
            <v>0</v>
          </cell>
          <cell r="CA169">
            <v>0</v>
          </cell>
          <cell r="CC169">
            <v>0</v>
          </cell>
          <cell r="CI169">
            <v>0</v>
          </cell>
          <cell r="CJ169">
            <v>0</v>
          </cell>
          <cell r="CK169">
            <v>0</v>
          </cell>
          <cell r="CL169">
            <v>0</v>
          </cell>
          <cell r="CM169">
            <v>0</v>
          </cell>
          <cell r="CN169">
            <v>0</v>
          </cell>
          <cell r="CO169">
            <v>0</v>
          </cell>
          <cell r="CP169">
            <v>0</v>
          </cell>
          <cell r="CQ169">
            <v>0</v>
          </cell>
          <cell r="CR169">
            <v>189800</v>
          </cell>
        </row>
        <row r="170">
          <cell r="Q170">
            <v>0</v>
          </cell>
          <cell r="R170">
            <v>0</v>
          </cell>
          <cell r="S170">
            <v>0</v>
          </cell>
          <cell r="T170">
            <v>0</v>
          </cell>
          <cell r="U170">
            <v>0</v>
          </cell>
          <cell r="V170">
            <v>0</v>
          </cell>
          <cell r="W170">
            <v>0</v>
          </cell>
          <cell r="X170">
            <v>0</v>
          </cell>
          <cell r="Y170">
            <v>0</v>
          </cell>
          <cell r="Z170">
            <v>0</v>
          </cell>
          <cell r="AA170">
            <v>0</v>
          </cell>
          <cell r="AB170">
            <v>0</v>
          </cell>
          <cell r="AC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S170">
            <v>0</v>
          </cell>
          <cell r="BU170">
            <v>0</v>
          </cell>
          <cell r="BX170">
            <v>0</v>
          </cell>
          <cell r="BY170">
            <v>0</v>
          </cell>
          <cell r="BZ170">
            <v>0</v>
          </cell>
          <cell r="CA170">
            <v>0</v>
          </cell>
          <cell r="CC170">
            <v>0</v>
          </cell>
          <cell r="CI170">
            <v>0</v>
          </cell>
          <cell r="CJ170">
            <v>0</v>
          </cell>
          <cell r="CK170">
            <v>0</v>
          </cell>
          <cell r="CL170">
            <v>0</v>
          </cell>
          <cell r="CM170">
            <v>0</v>
          </cell>
          <cell r="CN170">
            <v>0</v>
          </cell>
          <cell r="CO170">
            <v>0</v>
          </cell>
          <cell r="CP170">
            <v>0</v>
          </cell>
          <cell r="CQ170">
            <v>0</v>
          </cell>
          <cell r="CR170">
            <v>0</v>
          </cell>
        </row>
        <row r="171">
          <cell r="F171" t="str">
            <v>TOTAL STATE HOSPITAL</v>
          </cell>
          <cell r="Q171">
            <v>0</v>
          </cell>
          <cell r="R171">
            <v>0</v>
          </cell>
          <cell r="S171">
            <v>0</v>
          </cell>
          <cell r="T171">
            <v>0</v>
          </cell>
          <cell r="U171">
            <v>0</v>
          </cell>
          <cell r="V171">
            <v>409800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S171">
            <v>0</v>
          </cell>
          <cell r="BU171">
            <v>0</v>
          </cell>
          <cell r="BX171">
            <v>0</v>
          </cell>
          <cell r="BY171">
            <v>0</v>
          </cell>
          <cell r="BZ171">
            <v>0</v>
          </cell>
          <cell r="CA171">
            <v>0</v>
          </cell>
          <cell r="CC171">
            <v>0</v>
          </cell>
          <cell r="CI171">
            <v>0</v>
          </cell>
          <cell r="CJ171">
            <v>0</v>
          </cell>
          <cell r="CK171">
            <v>0</v>
          </cell>
          <cell r="CL171">
            <v>0</v>
          </cell>
          <cell r="CM171">
            <v>0</v>
          </cell>
          <cell r="CN171">
            <v>0</v>
          </cell>
          <cell r="CO171">
            <v>0</v>
          </cell>
          <cell r="CP171">
            <v>0</v>
          </cell>
          <cell r="CQ171">
            <v>0</v>
          </cell>
          <cell r="CR171">
            <v>409800</v>
          </cell>
        </row>
        <row r="173">
          <cell r="F173" t="str">
            <v>GENERAL ADMINISTRATIVE SERVICES</v>
          </cell>
        </row>
        <row r="174">
          <cell r="F174" t="str">
            <v>AUDIT SETTLEMENT</v>
          </cell>
          <cell r="N174">
            <v>0</v>
          </cell>
          <cell r="O174">
            <v>905000</v>
          </cell>
          <cell r="P174">
            <v>0</v>
          </cell>
          <cell r="Q174">
            <v>0</v>
          </cell>
          <cell r="R174">
            <v>0</v>
          </cell>
          <cell r="S174">
            <v>0</v>
          </cell>
          <cell r="T174">
            <v>0</v>
          </cell>
          <cell r="U174">
            <v>0</v>
          </cell>
          <cell r="V174">
            <v>871300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S174">
            <v>0</v>
          </cell>
          <cell r="BU174">
            <v>0</v>
          </cell>
          <cell r="BX174">
            <v>0</v>
          </cell>
          <cell r="BY174">
            <v>0</v>
          </cell>
          <cell r="BZ174">
            <v>0</v>
          </cell>
          <cell r="CA174">
            <v>0</v>
          </cell>
          <cell r="CC174">
            <v>0</v>
          </cell>
          <cell r="CI174">
            <v>0</v>
          </cell>
          <cell r="CJ174">
            <v>0</v>
          </cell>
          <cell r="CK174">
            <v>0</v>
          </cell>
          <cell r="CL174">
            <v>0</v>
          </cell>
          <cell r="CM174">
            <v>0</v>
          </cell>
          <cell r="CN174">
            <v>0</v>
          </cell>
          <cell r="CO174">
            <v>0</v>
          </cell>
          <cell r="CP174">
            <v>0</v>
          </cell>
          <cell r="CQ174">
            <v>0</v>
          </cell>
          <cell r="CR174">
            <v>871300</v>
          </cell>
        </row>
        <row r="175">
          <cell r="F175" t="str">
            <v>STATE AUDIT SETTLEMENT FY 2003-04</v>
          </cell>
          <cell r="N175">
            <v>0</v>
          </cell>
          <cell r="O175">
            <v>905000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S175">
            <v>0</v>
          </cell>
          <cell r="BU175">
            <v>0</v>
          </cell>
          <cell r="BX175">
            <v>0</v>
          </cell>
          <cell r="BY175">
            <v>0</v>
          </cell>
          <cell r="BZ175">
            <v>0</v>
          </cell>
          <cell r="CA175">
            <v>0</v>
          </cell>
          <cell r="CC175">
            <v>0</v>
          </cell>
          <cell r="CI175">
            <v>0</v>
          </cell>
          <cell r="CJ175">
            <v>0</v>
          </cell>
          <cell r="CK175">
            <v>0</v>
          </cell>
          <cell r="CL175">
            <v>0</v>
          </cell>
          <cell r="CM175">
            <v>0</v>
          </cell>
          <cell r="CN175">
            <v>0</v>
          </cell>
          <cell r="CO175">
            <v>0</v>
          </cell>
          <cell r="CP175">
            <v>0</v>
          </cell>
          <cell r="CQ175">
            <v>0</v>
          </cell>
          <cell r="CR175">
            <v>0</v>
          </cell>
        </row>
        <row r="176">
          <cell r="F176" t="str">
            <v>UNALLOCATED - FFP ONLY</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552900</v>
          </cell>
          <cell r="BB176">
            <v>0</v>
          </cell>
          <cell r="BC176">
            <v>0</v>
          </cell>
          <cell r="BD176">
            <v>0</v>
          </cell>
          <cell r="BE176">
            <v>0</v>
          </cell>
          <cell r="BF176">
            <v>0</v>
          </cell>
          <cell r="BG176">
            <v>0</v>
          </cell>
          <cell r="BH176">
            <v>0</v>
          </cell>
          <cell r="BI176">
            <v>2409100</v>
          </cell>
          <cell r="BJ176">
            <v>0</v>
          </cell>
          <cell r="BK176">
            <v>0</v>
          </cell>
          <cell r="BL176">
            <v>0</v>
          </cell>
          <cell r="BM176">
            <v>21932800</v>
          </cell>
          <cell r="BN176">
            <v>836500</v>
          </cell>
          <cell r="BO176">
            <v>5677800</v>
          </cell>
          <cell r="CI176">
            <v>0</v>
          </cell>
          <cell r="CJ176">
            <v>0</v>
          </cell>
          <cell r="CK176">
            <v>0</v>
          </cell>
          <cell r="CL176">
            <v>0</v>
          </cell>
          <cell r="CM176">
            <v>0</v>
          </cell>
          <cell r="CN176">
            <v>0</v>
          </cell>
          <cell r="CO176">
            <v>0</v>
          </cell>
          <cell r="CP176">
            <v>0</v>
          </cell>
          <cell r="CQ176">
            <v>0</v>
          </cell>
          <cell r="CR176">
            <v>31409100</v>
          </cell>
        </row>
        <row r="177">
          <cell r="F177" t="str">
            <v>UNALLOCATED - NON EPSDT MATCH</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167100</v>
          </cell>
          <cell r="BJ177">
            <v>0</v>
          </cell>
          <cell r="BK177">
            <v>0</v>
          </cell>
          <cell r="BL177">
            <v>0</v>
          </cell>
          <cell r="BM177">
            <v>0</v>
          </cell>
          <cell r="BN177">
            <v>0</v>
          </cell>
          <cell r="BO177">
            <v>0</v>
          </cell>
          <cell r="CI177">
            <v>0</v>
          </cell>
          <cell r="CJ177">
            <v>0</v>
          </cell>
          <cell r="CK177">
            <v>0</v>
          </cell>
          <cell r="CL177">
            <v>0</v>
          </cell>
          <cell r="CM177">
            <v>0</v>
          </cell>
          <cell r="CN177">
            <v>0</v>
          </cell>
          <cell r="CO177">
            <v>0</v>
          </cell>
          <cell r="CP177">
            <v>0</v>
          </cell>
          <cell r="CQ177">
            <v>0</v>
          </cell>
          <cell r="CR177">
            <v>167100</v>
          </cell>
        </row>
        <row r="178">
          <cell r="F178" t="str">
            <v>UNALLOCATED - HEALTHY FAMILIES MATCH</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194000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CI178">
            <v>0</v>
          </cell>
          <cell r="CJ178">
            <v>0</v>
          </cell>
          <cell r="CK178">
            <v>0</v>
          </cell>
          <cell r="CL178">
            <v>0</v>
          </cell>
          <cell r="CM178">
            <v>0</v>
          </cell>
          <cell r="CN178">
            <v>0</v>
          </cell>
          <cell r="CO178">
            <v>0</v>
          </cell>
          <cell r="CP178">
            <v>0</v>
          </cell>
          <cell r="CQ178">
            <v>0</v>
          </cell>
          <cell r="CR178">
            <v>194000</v>
          </cell>
        </row>
        <row r="179">
          <cell r="F179" t="str">
            <v>UNALLOCATED - EPSDT SGF</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18945452</v>
          </cell>
          <cell r="BN179">
            <v>722541</v>
          </cell>
          <cell r="BO179">
            <v>4948400</v>
          </cell>
          <cell r="CI179">
            <v>0</v>
          </cell>
          <cell r="CJ179">
            <v>0</v>
          </cell>
          <cell r="CK179">
            <v>0</v>
          </cell>
          <cell r="CL179">
            <v>0</v>
          </cell>
          <cell r="CM179">
            <v>0</v>
          </cell>
          <cell r="CN179">
            <v>0</v>
          </cell>
          <cell r="CO179">
            <v>0</v>
          </cell>
          <cell r="CP179">
            <v>0</v>
          </cell>
          <cell r="CQ179">
            <v>0</v>
          </cell>
          <cell r="CR179">
            <v>24616393</v>
          </cell>
        </row>
        <row r="180">
          <cell r="F180" t="str">
            <v>UNALLOCATED - EPSDT  MATCH</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2987348</v>
          </cell>
          <cell r="BN180">
            <v>11959</v>
          </cell>
          <cell r="BO180">
            <v>474600</v>
          </cell>
          <cell r="CI180">
            <v>0</v>
          </cell>
          <cell r="CJ180">
            <v>0</v>
          </cell>
          <cell r="CK180">
            <v>0</v>
          </cell>
          <cell r="CL180">
            <v>0</v>
          </cell>
          <cell r="CM180">
            <v>0</v>
          </cell>
          <cell r="CN180">
            <v>0</v>
          </cell>
          <cell r="CO180">
            <v>0</v>
          </cell>
          <cell r="CP180">
            <v>0</v>
          </cell>
          <cell r="CQ180">
            <v>0</v>
          </cell>
          <cell r="CR180">
            <v>3473907</v>
          </cell>
        </row>
        <row r="181">
          <cell r="F181" t="str">
            <v>UNALLOCATED - EPSDT  MATCH (IFT)</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I181">
            <v>0</v>
          </cell>
          <cell r="CJ181">
            <v>0</v>
          </cell>
          <cell r="CK181">
            <v>0</v>
          </cell>
          <cell r="CL181">
            <v>0</v>
          </cell>
          <cell r="CM181">
            <v>0</v>
          </cell>
          <cell r="CN181">
            <v>0</v>
          </cell>
          <cell r="CO181">
            <v>0</v>
          </cell>
          <cell r="CP181">
            <v>0</v>
          </cell>
          <cell r="CR181">
            <v>0</v>
          </cell>
        </row>
        <row r="182">
          <cell r="F182" t="str">
            <v>UNALLOCATED- VOCATIONAL REHABILITATION</v>
          </cell>
          <cell r="R182">
            <v>0</v>
          </cell>
          <cell r="S182">
            <v>0</v>
          </cell>
          <cell r="T182">
            <v>0</v>
          </cell>
          <cell r="U182">
            <v>0</v>
          </cell>
          <cell r="V182">
            <v>618595</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618595</v>
          </cell>
        </row>
        <row r="185">
          <cell r="F185" t="str">
            <v>UNALLOCATED</v>
          </cell>
        </row>
        <row r="186">
          <cell r="F186" t="str">
            <v>UNALLOCATED</v>
          </cell>
          <cell r="Q186">
            <v>0</v>
          </cell>
          <cell r="R186">
            <v>0</v>
          </cell>
          <cell r="S186">
            <v>0</v>
          </cell>
          <cell r="T186">
            <v>0</v>
          </cell>
          <cell r="U186">
            <v>0</v>
          </cell>
          <cell r="V186">
            <v>33300</v>
          </cell>
          <cell r="W186">
            <v>0</v>
          </cell>
          <cell r="Y186">
            <v>0</v>
          </cell>
          <cell r="Z186">
            <v>190100</v>
          </cell>
          <cell r="AA186">
            <v>2690400</v>
          </cell>
          <cell r="AB186">
            <v>23</v>
          </cell>
          <cell r="AC186">
            <v>50000</v>
          </cell>
          <cell r="AD186">
            <v>1835169</v>
          </cell>
          <cell r="AE186">
            <v>0</v>
          </cell>
          <cell r="AF186">
            <v>0</v>
          </cell>
          <cell r="AG186">
            <v>0</v>
          </cell>
          <cell r="AH186">
            <v>0</v>
          </cell>
          <cell r="AI186">
            <v>74400</v>
          </cell>
          <cell r="AJ186">
            <v>0</v>
          </cell>
          <cell r="AK186">
            <v>0</v>
          </cell>
          <cell r="AL186">
            <v>0</v>
          </cell>
          <cell r="AM186">
            <v>0</v>
          </cell>
          <cell r="AN186">
            <v>0</v>
          </cell>
          <cell r="AO186">
            <v>0</v>
          </cell>
          <cell r="AP186">
            <v>0</v>
          </cell>
          <cell r="AQ186">
            <v>0</v>
          </cell>
          <cell r="AR186">
            <v>0</v>
          </cell>
          <cell r="AS186">
            <v>0</v>
          </cell>
          <cell r="AT186">
            <v>0</v>
          </cell>
          <cell r="AU186">
            <v>102602</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30900</v>
          </cell>
          <cell r="BJ186">
            <v>0</v>
          </cell>
          <cell r="BK186">
            <v>0</v>
          </cell>
          <cell r="BL186">
            <v>1672400</v>
          </cell>
          <cell r="BM186">
            <v>6250000</v>
          </cell>
          <cell r="BN186">
            <v>0</v>
          </cell>
          <cell r="BO186">
            <v>2159800</v>
          </cell>
          <cell r="CI186">
            <v>0</v>
          </cell>
          <cell r="CJ186">
            <v>0</v>
          </cell>
          <cell r="CK186">
            <v>0</v>
          </cell>
          <cell r="CL186">
            <v>0</v>
          </cell>
          <cell r="CM186">
            <v>0</v>
          </cell>
          <cell r="CN186">
            <v>0</v>
          </cell>
          <cell r="CO186">
            <v>0</v>
          </cell>
          <cell r="CP186">
            <v>0</v>
          </cell>
          <cell r="CQ186">
            <v>0</v>
          </cell>
          <cell r="CR186">
            <v>15089094</v>
          </cell>
        </row>
        <row r="187">
          <cell r="F187" t="str">
            <v>SB90 AB3632 SERVICES / IDEA</v>
          </cell>
          <cell r="Q187">
            <v>0</v>
          </cell>
          <cell r="R187">
            <v>69829</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50000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t="str">
            <v xml:space="preserve"> </v>
          </cell>
          <cell r="BN187">
            <v>0</v>
          </cell>
          <cell r="BO187">
            <v>0</v>
          </cell>
          <cell r="CI187">
            <v>0</v>
          </cell>
          <cell r="CJ187">
            <v>0</v>
          </cell>
          <cell r="CK187">
            <v>0</v>
          </cell>
          <cell r="CL187">
            <v>0</v>
          </cell>
          <cell r="CM187">
            <v>0</v>
          </cell>
          <cell r="CN187">
            <v>0</v>
          </cell>
          <cell r="CO187">
            <v>0</v>
          </cell>
          <cell r="CP187">
            <v>0</v>
          </cell>
          <cell r="CQ187">
            <v>0</v>
          </cell>
          <cell r="CR187">
            <v>119829</v>
          </cell>
        </row>
        <row r="188">
          <cell r="F188" t="str">
            <v>RESERVE FOR ACT PROGRAM (SHIFT FROM OC IN BUD. REQ)</v>
          </cell>
          <cell r="Q188">
            <v>0</v>
          </cell>
          <cell r="R188">
            <v>0</v>
          </cell>
          <cell r="S188">
            <v>0</v>
          </cell>
          <cell r="T188">
            <v>0</v>
          </cell>
          <cell r="U188">
            <v>0</v>
          </cell>
          <cell r="V188">
            <v>182700</v>
          </cell>
          <cell r="W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CI188">
            <v>0</v>
          </cell>
          <cell r="CJ188">
            <v>0</v>
          </cell>
          <cell r="CK188">
            <v>0</v>
          </cell>
          <cell r="CL188">
            <v>0</v>
          </cell>
          <cell r="CM188">
            <v>0</v>
          </cell>
          <cell r="CN188">
            <v>0</v>
          </cell>
          <cell r="CO188">
            <v>0</v>
          </cell>
          <cell r="CP188">
            <v>0</v>
          </cell>
          <cell r="CQ188">
            <v>0</v>
          </cell>
          <cell r="CR188">
            <v>182700</v>
          </cell>
        </row>
        <row r="189">
          <cell r="F189" t="str">
            <v>STOP ALLOCATION - DCFS</v>
          </cell>
          <cell r="Q189">
            <v>0</v>
          </cell>
          <cell r="R189">
            <v>0</v>
          </cell>
          <cell r="S189">
            <v>0</v>
          </cell>
          <cell r="T189">
            <v>0</v>
          </cell>
          <cell r="U189">
            <v>0</v>
          </cell>
          <cell r="V189">
            <v>0</v>
          </cell>
          <cell r="W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14900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CI189">
            <v>0</v>
          </cell>
          <cell r="CJ189">
            <v>0</v>
          </cell>
          <cell r="CK189">
            <v>0</v>
          </cell>
          <cell r="CL189">
            <v>0</v>
          </cell>
          <cell r="CM189">
            <v>0</v>
          </cell>
          <cell r="CN189">
            <v>0</v>
          </cell>
          <cell r="CO189">
            <v>0</v>
          </cell>
          <cell r="CP189">
            <v>0</v>
          </cell>
          <cell r="CQ189">
            <v>0</v>
          </cell>
          <cell r="CR189">
            <v>14900</v>
          </cell>
        </row>
        <row r="190">
          <cell r="F190" t="str">
            <v>CURTAILMENT</v>
          </cell>
          <cell r="Q190">
            <v>0</v>
          </cell>
          <cell r="R190">
            <v>0</v>
          </cell>
          <cell r="S190">
            <v>0</v>
          </cell>
          <cell r="T190">
            <v>0</v>
          </cell>
          <cell r="U190">
            <v>0</v>
          </cell>
          <cell r="V190">
            <v>0</v>
          </cell>
          <cell r="W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CI190">
            <v>0</v>
          </cell>
          <cell r="CJ190">
            <v>0</v>
          </cell>
          <cell r="CK190">
            <v>0</v>
          </cell>
          <cell r="CL190">
            <v>0</v>
          </cell>
          <cell r="CM190">
            <v>0</v>
          </cell>
          <cell r="CN190">
            <v>0</v>
          </cell>
          <cell r="CO190">
            <v>0</v>
          </cell>
          <cell r="CP190">
            <v>0</v>
          </cell>
          <cell r="CQ190">
            <v>0</v>
          </cell>
          <cell r="CR190">
            <v>0</v>
          </cell>
        </row>
        <row r="191">
          <cell r="A191" t="str">
            <v>00000</v>
          </cell>
          <cell r="D191" t="str">
            <v>00000</v>
          </cell>
          <cell r="F191" t="str">
            <v xml:space="preserve">RESERVE FOR MHSA </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18461000</v>
          </cell>
          <cell r="BQ191">
            <v>1781800</v>
          </cell>
          <cell r="BR191">
            <v>310069</v>
          </cell>
          <cell r="BS191">
            <v>4526200</v>
          </cell>
          <cell r="BT191">
            <v>10314400</v>
          </cell>
          <cell r="BU191">
            <v>0</v>
          </cell>
          <cell r="BV191">
            <v>0</v>
          </cell>
          <cell r="BW191">
            <v>0</v>
          </cell>
          <cell r="BX191">
            <v>35393469</v>
          </cell>
          <cell r="BY191">
            <v>0</v>
          </cell>
          <cell r="BZ191">
            <v>0</v>
          </cell>
          <cell r="CA191">
            <v>0</v>
          </cell>
          <cell r="CB191">
            <v>7775423</v>
          </cell>
          <cell r="CC191">
            <v>7775423</v>
          </cell>
          <cell r="CD191">
            <v>0</v>
          </cell>
          <cell r="CE191">
            <v>0</v>
          </cell>
          <cell r="CF191">
            <v>0</v>
          </cell>
          <cell r="CG191">
            <v>4294020</v>
          </cell>
          <cell r="CH191">
            <v>4294020</v>
          </cell>
          <cell r="CI191">
            <v>18461000</v>
          </cell>
          <cell r="CJ191">
            <v>1781800</v>
          </cell>
          <cell r="CK191">
            <v>310069</v>
          </cell>
          <cell r="CL191">
            <v>4526200</v>
          </cell>
          <cell r="CM191">
            <v>10314400</v>
          </cell>
          <cell r="CN191">
            <v>7775423</v>
          </cell>
          <cell r="CO191">
            <v>4294020</v>
          </cell>
          <cell r="CP191">
            <v>0</v>
          </cell>
          <cell r="CQ191">
            <v>47462912</v>
          </cell>
          <cell r="CR191">
            <v>47462912</v>
          </cell>
        </row>
        <row r="192">
          <cell r="A192" t="str">
            <v xml:space="preserve">Voc Reh </v>
          </cell>
          <cell r="D192" t="str">
            <v xml:space="preserve">Voc Reh </v>
          </cell>
          <cell r="F192" t="str">
            <v>RESERVE FOR MHSA - Voc. Rehab.</v>
          </cell>
          <cell r="BP192">
            <v>0</v>
          </cell>
          <cell r="BQ192">
            <v>0</v>
          </cell>
          <cell r="BR192">
            <v>0</v>
          </cell>
          <cell r="BS192">
            <v>215200</v>
          </cell>
          <cell r="BT192">
            <v>0</v>
          </cell>
          <cell r="BU192">
            <v>0</v>
          </cell>
          <cell r="BV192">
            <v>0</v>
          </cell>
          <cell r="BW192">
            <v>0</v>
          </cell>
          <cell r="BX192">
            <v>215200</v>
          </cell>
          <cell r="CI192">
            <v>0</v>
          </cell>
          <cell r="CJ192">
            <v>0</v>
          </cell>
          <cell r="CK192">
            <v>0</v>
          </cell>
          <cell r="CL192">
            <v>215200</v>
          </cell>
          <cell r="CM192">
            <v>0</v>
          </cell>
          <cell r="CN192">
            <v>0</v>
          </cell>
          <cell r="CO192">
            <v>0</v>
          </cell>
          <cell r="CP192">
            <v>0</v>
          </cell>
          <cell r="CQ192">
            <v>215200</v>
          </cell>
          <cell r="CR192">
            <v>215200</v>
          </cell>
        </row>
        <row r="193">
          <cell r="F193" t="str">
            <v>CURTAILMENT - UNUSED CONTRACTOR CGF</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S193">
            <v>0</v>
          </cell>
          <cell r="BU193">
            <v>0</v>
          </cell>
          <cell r="BX193">
            <v>0</v>
          </cell>
          <cell r="BY193">
            <v>0</v>
          </cell>
          <cell r="BZ193">
            <v>0</v>
          </cell>
          <cell r="CA193">
            <v>0</v>
          </cell>
          <cell r="CC193">
            <v>0</v>
          </cell>
          <cell r="CI193">
            <v>0</v>
          </cell>
          <cell r="CJ193">
            <v>0</v>
          </cell>
          <cell r="CK193">
            <v>0</v>
          </cell>
          <cell r="CL193">
            <v>0</v>
          </cell>
          <cell r="CM193">
            <v>0</v>
          </cell>
          <cell r="CN193">
            <v>0</v>
          </cell>
          <cell r="CO193">
            <v>0</v>
          </cell>
          <cell r="CP193">
            <v>0</v>
          </cell>
          <cell r="CQ193">
            <v>0</v>
          </cell>
          <cell r="CR193">
            <v>0</v>
          </cell>
        </row>
        <row r="194">
          <cell r="F194" t="str">
            <v>CURTAILMENT - ADULT DAY TREATMENT</v>
          </cell>
          <cell r="T194">
            <v>0</v>
          </cell>
          <cell r="U194">
            <v>0</v>
          </cell>
          <cell r="V194">
            <v>0</v>
          </cell>
          <cell r="AD194">
            <v>0</v>
          </cell>
          <cell r="AZ194">
            <v>0</v>
          </cell>
          <cell r="BA194">
            <v>0</v>
          </cell>
          <cell r="BB194">
            <v>0</v>
          </cell>
          <cell r="BC194">
            <v>0</v>
          </cell>
          <cell r="BD194">
            <v>0</v>
          </cell>
          <cell r="BE194">
            <v>0</v>
          </cell>
          <cell r="BF194">
            <v>0</v>
          </cell>
          <cell r="BG194">
            <v>0</v>
          </cell>
          <cell r="BH194">
            <v>0</v>
          </cell>
          <cell r="BJ194">
            <v>0</v>
          </cell>
          <cell r="BK194">
            <v>0</v>
          </cell>
          <cell r="BL194">
            <v>0</v>
          </cell>
          <cell r="BM194">
            <v>0</v>
          </cell>
          <cell r="BN194">
            <v>0</v>
          </cell>
          <cell r="BO194">
            <v>0</v>
          </cell>
          <cell r="CI194">
            <v>0</v>
          </cell>
          <cell r="CJ194">
            <v>0</v>
          </cell>
          <cell r="CN194">
            <v>0</v>
          </cell>
          <cell r="CO194">
            <v>0</v>
          </cell>
          <cell r="CQ194">
            <v>0</v>
          </cell>
          <cell r="CR194">
            <v>0</v>
          </cell>
        </row>
        <row r="195">
          <cell r="F195" t="str">
            <v>CURTAILMENT - REDIRECTION OF COMM. OUTREACH SVCS.</v>
          </cell>
          <cell r="T195">
            <v>0</v>
          </cell>
          <cell r="U195">
            <v>0</v>
          </cell>
          <cell r="V195">
            <v>0</v>
          </cell>
          <cell r="AD195">
            <v>0</v>
          </cell>
          <cell r="AZ195">
            <v>0</v>
          </cell>
          <cell r="BA195">
            <v>0</v>
          </cell>
          <cell r="BB195">
            <v>0</v>
          </cell>
          <cell r="BC195">
            <v>0</v>
          </cell>
          <cell r="BD195">
            <v>0</v>
          </cell>
          <cell r="BE195">
            <v>0</v>
          </cell>
          <cell r="BF195">
            <v>0</v>
          </cell>
          <cell r="BG195">
            <v>0</v>
          </cell>
          <cell r="BH195">
            <v>0</v>
          </cell>
          <cell r="BJ195">
            <v>0</v>
          </cell>
          <cell r="BK195">
            <v>0</v>
          </cell>
          <cell r="BL195">
            <v>0</v>
          </cell>
          <cell r="BM195">
            <v>0</v>
          </cell>
          <cell r="BN195">
            <v>0</v>
          </cell>
          <cell r="BO195">
            <v>0</v>
          </cell>
          <cell r="CI195">
            <v>0</v>
          </cell>
          <cell r="CJ195">
            <v>0</v>
          </cell>
          <cell r="CN195">
            <v>0</v>
          </cell>
          <cell r="CO195">
            <v>0</v>
          </cell>
          <cell r="CQ195">
            <v>0</v>
          </cell>
          <cell r="CR195">
            <v>0</v>
          </cell>
        </row>
        <row r="196">
          <cell r="F196" t="str">
            <v>CURTAILMENT - TRANSFORM SELF HELP SVCS.</v>
          </cell>
          <cell r="T196">
            <v>0</v>
          </cell>
          <cell r="U196">
            <v>0</v>
          </cell>
          <cell r="V196">
            <v>0</v>
          </cell>
          <cell r="AD196">
            <v>0</v>
          </cell>
          <cell r="AZ196">
            <v>0</v>
          </cell>
          <cell r="BA196">
            <v>0</v>
          </cell>
          <cell r="BB196">
            <v>0</v>
          </cell>
          <cell r="BC196">
            <v>0</v>
          </cell>
          <cell r="BD196">
            <v>0</v>
          </cell>
          <cell r="BE196">
            <v>0</v>
          </cell>
          <cell r="BF196">
            <v>0</v>
          </cell>
          <cell r="BG196">
            <v>0</v>
          </cell>
          <cell r="BH196">
            <v>0</v>
          </cell>
          <cell r="BJ196">
            <v>0</v>
          </cell>
          <cell r="BK196">
            <v>0</v>
          </cell>
          <cell r="BL196">
            <v>0</v>
          </cell>
          <cell r="BM196">
            <v>0</v>
          </cell>
          <cell r="BN196">
            <v>0</v>
          </cell>
          <cell r="BO196">
            <v>0</v>
          </cell>
          <cell r="CI196">
            <v>0</v>
          </cell>
          <cell r="CJ196">
            <v>0</v>
          </cell>
          <cell r="CN196">
            <v>0</v>
          </cell>
          <cell r="CO196">
            <v>0</v>
          </cell>
          <cell r="CQ196">
            <v>0</v>
          </cell>
          <cell r="CR196">
            <v>0</v>
          </cell>
        </row>
        <row r="197">
          <cell r="F197" t="str">
            <v xml:space="preserve">CURTAILMENT - MEDI-CAL  MANAGED CARE </v>
          </cell>
          <cell r="T197">
            <v>0</v>
          </cell>
          <cell r="U197">
            <v>0</v>
          </cell>
          <cell r="V197">
            <v>0</v>
          </cell>
          <cell r="AD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CI197">
            <v>0</v>
          </cell>
          <cell r="CJ197">
            <v>0</v>
          </cell>
          <cell r="CK197">
            <v>0</v>
          </cell>
          <cell r="CL197">
            <v>0</v>
          </cell>
          <cell r="CM197">
            <v>0</v>
          </cell>
          <cell r="CN197">
            <v>0</v>
          </cell>
          <cell r="CO197">
            <v>0</v>
          </cell>
          <cell r="CP197">
            <v>0</v>
          </cell>
          <cell r="CQ197">
            <v>0</v>
          </cell>
          <cell r="CR197">
            <v>0</v>
          </cell>
        </row>
        <row r="198">
          <cell r="F198" t="str">
            <v>MITIGATION PLAN RESTORATION OF RESIDENTIAL PATCH</v>
          </cell>
          <cell r="Q198">
            <v>0</v>
          </cell>
          <cell r="R198">
            <v>0</v>
          </cell>
          <cell r="S198">
            <v>0</v>
          </cell>
          <cell r="T198">
            <v>0</v>
          </cell>
          <cell r="U198">
            <v>0</v>
          </cell>
          <cell r="V198">
            <v>0</v>
          </cell>
          <cell r="W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CI198">
            <v>0</v>
          </cell>
          <cell r="CJ198">
            <v>0</v>
          </cell>
          <cell r="CK198">
            <v>0</v>
          </cell>
          <cell r="CL198">
            <v>0</v>
          </cell>
          <cell r="CM198">
            <v>0</v>
          </cell>
          <cell r="CN198">
            <v>0</v>
          </cell>
          <cell r="CO198">
            <v>0</v>
          </cell>
          <cell r="CP198">
            <v>0</v>
          </cell>
          <cell r="CQ198">
            <v>0</v>
          </cell>
          <cell r="CR198">
            <v>0</v>
          </cell>
        </row>
        <row r="199">
          <cell r="F199" t="str">
            <v>CURTAILMENT - CONTRACTOR CGF</v>
          </cell>
          <cell r="Q199">
            <v>0</v>
          </cell>
          <cell r="R199">
            <v>0</v>
          </cell>
          <cell r="S199">
            <v>0</v>
          </cell>
          <cell r="T199">
            <v>0</v>
          </cell>
          <cell r="U199">
            <v>0</v>
          </cell>
          <cell r="V199">
            <v>0</v>
          </cell>
          <cell r="W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S199">
            <v>0</v>
          </cell>
          <cell r="BU199">
            <v>0</v>
          </cell>
          <cell r="BX199">
            <v>0</v>
          </cell>
          <cell r="BY199">
            <v>0</v>
          </cell>
          <cell r="BZ199">
            <v>0</v>
          </cell>
          <cell r="CA199">
            <v>0</v>
          </cell>
          <cell r="CC199">
            <v>0</v>
          </cell>
          <cell r="CI199">
            <v>0</v>
          </cell>
          <cell r="CJ199">
            <v>0</v>
          </cell>
          <cell r="CK199">
            <v>0</v>
          </cell>
          <cell r="CL199">
            <v>0</v>
          </cell>
          <cell r="CM199">
            <v>0</v>
          </cell>
          <cell r="CN199">
            <v>0</v>
          </cell>
          <cell r="CO199">
            <v>0</v>
          </cell>
          <cell r="CP199">
            <v>0</v>
          </cell>
          <cell r="CQ199">
            <v>0</v>
          </cell>
          <cell r="CR199">
            <v>0</v>
          </cell>
        </row>
        <row r="200">
          <cell r="F200" t="str">
            <v>UNIDENTIFIED CURTAILMENT - FY 09/10</v>
          </cell>
          <cell r="Q200">
            <v>0</v>
          </cell>
          <cell r="R200">
            <v>0</v>
          </cell>
          <cell r="S200">
            <v>0</v>
          </cell>
          <cell r="T200">
            <v>0</v>
          </cell>
          <cell r="U200">
            <v>0</v>
          </cell>
          <cell r="V200">
            <v>-42858000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S200">
            <v>0</v>
          </cell>
          <cell r="BU200">
            <v>0</v>
          </cell>
          <cell r="BX200">
            <v>0</v>
          </cell>
          <cell r="BY200">
            <v>0</v>
          </cell>
          <cell r="BZ200">
            <v>0</v>
          </cell>
          <cell r="CA200">
            <v>0</v>
          </cell>
          <cell r="CC200">
            <v>0</v>
          </cell>
          <cell r="CI200">
            <v>0</v>
          </cell>
          <cell r="CJ200">
            <v>0</v>
          </cell>
          <cell r="CK200">
            <v>0</v>
          </cell>
          <cell r="CL200">
            <v>0</v>
          </cell>
          <cell r="CM200">
            <v>0</v>
          </cell>
          <cell r="CN200">
            <v>0</v>
          </cell>
          <cell r="CO200">
            <v>0</v>
          </cell>
          <cell r="CP200">
            <v>0</v>
          </cell>
          <cell r="CQ200">
            <v>0</v>
          </cell>
          <cell r="CR200">
            <v>-42858000</v>
          </cell>
        </row>
        <row r="201">
          <cell r="F201" t="str">
            <v>PROPOSED MITIGATION PLAN</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S201">
            <v>0</v>
          </cell>
          <cell r="BU201">
            <v>0</v>
          </cell>
          <cell r="BX201">
            <v>0</v>
          </cell>
          <cell r="BY201">
            <v>0</v>
          </cell>
          <cell r="BZ201">
            <v>0</v>
          </cell>
          <cell r="CA201">
            <v>0</v>
          </cell>
          <cell r="CC201">
            <v>0</v>
          </cell>
          <cell r="CI201">
            <v>0</v>
          </cell>
          <cell r="CJ201">
            <v>0</v>
          </cell>
          <cell r="CK201">
            <v>0</v>
          </cell>
          <cell r="CL201">
            <v>0</v>
          </cell>
          <cell r="CM201">
            <v>0</v>
          </cell>
          <cell r="CN201">
            <v>0</v>
          </cell>
          <cell r="CO201">
            <v>0</v>
          </cell>
          <cell r="CP201">
            <v>0</v>
          </cell>
          <cell r="CQ201">
            <v>0</v>
          </cell>
          <cell r="CR201">
            <v>0</v>
          </cell>
        </row>
        <row r="202">
          <cell r="F202" t="str">
            <v>DOJ COLA &amp; Medication</v>
          </cell>
          <cell r="Q202">
            <v>0</v>
          </cell>
          <cell r="R202">
            <v>0</v>
          </cell>
          <cell r="S202">
            <v>0</v>
          </cell>
          <cell r="T202">
            <v>0</v>
          </cell>
          <cell r="U202">
            <v>0</v>
          </cell>
          <cell r="V202">
            <v>500000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S202">
            <v>0</v>
          </cell>
          <cell r="BU202">
            <v>0</v>
          </cell>
          <cell r="BX202">
            <v>0</v>
          </cell>
          <cell r="BY202">
            <v>0</v>
          </cell>
          <cell r="BZ202">
            <v>0</v>
          </cell>
          <cell r="CA202">
            <v>0</v>
          </cell>
          <cell r="CC202">
            <v>0</v>
          </cell>
          <cell r="CI202">
            <v>0</v>
          </cell>
          <cell r="CJ202">
            <v>0</v>
          </cell>
          <cell r="CK202">
            <v>0</v>
          </cell>
          <cell r="CL202">
            <v>0</v>
          </cell>
          <cell r="CM202">
            <v>0</v>
          </cell>
          <cell r="CN202">
            <v>0</v>
          </cell>
          <cell r="CO202">
            <v>0</v>
          </cell>
          <cell r="CP202">
            <v>0</v>
          </cell>
          <cell r="CQ202">
            <v>0</v>
          </cell>
          <cell r="CR202">
            <v>500000</v>
          </cell>
        </row>
        <row r="203">
          <cell r="F203" t="str">
            <v>Refinancing of Tenant Improvements (6 Months)</v>
          </cell>
          <cell r="R203">
            <v>0</v>
          </cell>
          <cell r="S203">
            <v>0</v>
          </cell>
          <cell r="T203">
            <v>0</v>
          </cell>
          <cell r="U203">
            <v>0</v>
          </cell>
          <cell r="V203">
            <v>-137500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I203">
            <v>0</v>
          </cell>
          <cell r="CJ203">
            <v>0</v>
          </cell>
          <cell r="CK203">
            <v>0</v>
          </cell>
          <cell r="CL203">
            <v>0</v>
          </cell>
          <cell r="CM203">
            <v>0</v>
          </cell>
          <cell r="CN203">
            <v>0</v>
          </cell>
          <cell r="CO203">
            <v>0</v>
          </cell>
          <cell r="CP203">
            <v>0</v>
          </cell>
          <cell r="CR203">
            <v>-137500</v>
          </cell>
        </row>
        <row r="204">
          <cell r="F204" t="str">
            <v>ROUNDING</v>
          </cell>
          <cell r="Q204">
            <v>0</v>
          </cell>
          <cell r="R204">
            <v>71</v>
          </cell>
          <cell r="S204">
            <v>-50</v>
          </cell>
          <cell r="T204">
            <v>0</v>
          </cell>
          <cell r="U204">
            <v>0</v>
          </cell>
          <cell r="V204">
            <v>-158</v>
          </cell>
          <cell r="W204">
            <v>-106</v>
          </cell>
          <cell r="X204">
            <v>0</v>
          </cell>
          <cell r="Y204">
            <v>-23</v>
          </cell>
          <cell r="Z204">
            <v>0</v>
          </cell>
          <cell r="AA204">
            <v>0</v>
          </cell>
          <cell r="AB204">
            <v>0</v>
          </cell>
          <cell r="AC204">
            <v>0</v>
          </cell>
          <cell r="AD204">
            <v>0</v>
          </cell>
          <cell r="AE204">
            <v>0</v>
          </cell>
          <cell r="AF204">
            <v>0</v>
          </cell>
          <cell r="AG204">
            <v>-34</v>
          </cell>
          <cell r="AH204">
            <v>-34</v>
          </cell>
          <cell r="AI204">
            <v>-257</v>
          </cell>
          <cell r="AJ204">
            <v>0</v>
          </cell>
          <cell r="AK204">
            <v>14</v>
          </cell>
          <cell r="AL204">
            <v>0</v>
          </cell>
          <cell r="AM204">
            <v>0</v>
          </cell>
          <cell r="AN204">
            <v>0</v>
          </cell>
          <cell r="AO204">
            <v>57</v>
          </cell>
          <cell r="AP204">
            <v>-86</v>
          </cell>
          <cell r="AQ204">
            <v>0</v>
          </cell>
          <cell r="AR204">
            <v>-48</v>
          </cell>
          <cell r="AS204">
            <v>920</v>
          </cell>
          <cell r="AT204">
            <v>0</v>
          </cell>
          <cell r="AU204">
            <v>0</v>
          </cell>
          <cell r="AV204">
            <v>0</v>
          </cell>
          <cell r="AW204">
            <v>249</v>
          </cell>
          <cell r="AX204">
            <v>0</v>
          </cell>
          <cell r="AY204">
            <v>2</v>
          </cell>
          <cell r="AZ204">
            <v>491</v>
          </cell>
          <cell r="BA204">
            <v>-269</v>
          </cell>
          <cell r="BB204">
            <v>0</v>
          </cell>
          <cell r="BC204">
            <v>0</v>
          </cell>
          <cell r="BD204">
            <v>0</v>
          </cell>
          <cell r="BE204">
            <v>0</v>
          </cell>
          <cell r="BF204">
            <v>0</v>
          </cell>
          <cell r="BG204">
            <v>0</v>
          </cell>
          <cell r="BH204">
            <v>0</v>
          </cell>
          <cell r="BI204">
            <v>-121</v>
          </cell>
          <cell r="BJ204">
            <v>0</v>
          </cell>
          <cell r="BK204">
            <v>0</v>
          </cell>
          <cell r="BL204">
            <v>0</v>
          </cell>
          <cell r="BM204">
            <v>2</v>
          </cell>
          <cell r="BN204">
            <v>0</v>
          </cell>
          <cell r="BO204">
            <v>198</v>
          </cell>
          <cell r="BP204">
            <v>0</v>
          </cell>
          <cell r="BQ204">
            <v>0</v>
          </cell>
          <cell r="BS204">
            <v>0</v>
          </cell>
          <cell r="BU204">
            <v>0</v>
          </cell>
          <cell r="BX204">
            <v>0</v>
          </cell>
          <cell r="BY204">
            <v>0</v>
          </cell>
          <cell r="BZ204">
            <v>0</v>
          </cell>
          <cell r="CA204">
            <v>0</v>
          </cell>
          <cell r="CC204">
            <v>0</v>
          </cell>
          <cell r="CI204">
            <v>0</v>
          </cell>
          <cell r="CJ204">
            <v>0</v>
          </cell>
          <cell r="CK204">
            <v>0</v>
          </cell>
          <cell r="CL204">
            <v>0</v>
          </cell>
          <cell r="CM204">
            <v>0</v>
          </cell>
          <cell r="CN204">
            <v>0</v>
          </cell>
          <cell r="CO204">
            <v>0</v>
          </cell>
          <cell r="CP204">
            <v>0</v>
          </cell>
          <cell r="CQ204">
            <v>0</v>
          </cell>
          <cell r="CR204">
            <v>818</v>
          </cell>
        </row>
        <row r="205">
          <cell r="AD205">
            <v>0</v>
          </cell>
        </row>
        <row r="206">
          <cell r="F206" t="str">
            <v xml:space="preserve">UNALLOCATED SUB TOTAL </v>
          </cell>
          <cell r="N206">
            <v>0</v>
          </cell>
          <cell r="O206">
            <v>9285077</v>
          </cell>
          <cell r="P206">
            <v>0</v>
          </cell>
          <cell r="Q206">
            <v>0</v>
          </cell>
          <cell r="R206">
            <v>69900</v>
          </cell>
          <cell r="S206">
            <v>-50</v>
          </cell>
          <cell r="T206">
            <v>0</v>
          </cell>
          <cell r="U206">
            <v>0</v>
          </cell>
          <cell r="V206">
            <v>-40789763</v>
          </cell>
          <cell r="W206">
            <v>-106</v>
          </cell>
          <cell r="X206">
            <v>0</v>
          </cell>
          <cell r="Y206">
            <v>-23</v>
          </cell>
          <cell r="Z206">
            <v>190100</v>
          </cell>
          <cell r="AA206">
            <v>2690400</v>
          </cell>
          <cell r="AB206">
            <v>23</v>
          </cell>
          <cell r="AC206">
            <v>50000</v>
          </cell>
          <cell r="AD206">
            <v>1835169</v>
          </cell>
          <cell r="AE206">
            <v>0</v>
          </cell>
          <cell r="AF206">
            <v>0</v>
          </cell>
          <cell r="AG206">
            <v>-34</v>
          </cell>
          <cell r="AH206">
            <v>-34</v>
          </cell>
          <cell r="AI206">
            <v>74143</v>
          </cell>
          <cell r="AJ206">
            <v>0</v>
          </cell>
          <cell r="AK206">
            <v>14</v>
          </cell>
          <cell r="AL206">
            <v>0</v>
          </cell>
          <cell r="AM206">
            <v>0</v>
          </cell>
          <cell r="AN206">
            <v>0</v>
          </cell>
          <cell r="AO206">
            <v>57</v>
          </cell>
          <cell r="AP206">
            <v>-86</v>
          </cell>
          <cell r="AQ206">
            <v>0</v>
          </cell>
          <cell r="AR206">
            <v>-48</v>
          </cell>
          <cell r="AS206">
            <v>920</v>
          </cell>
          <cell r="AT206">
            <v>0</v>
          </cell>
          <cell r="AU206">
            <v>102602</v>
          </cell>
          <cell r="AV206">
            <v>0</v>
          </cell>
          <cell r="AW206">
            <v>249</v>
          </cell>
          <cell r="AX206">
            <v>50000</v>
          </cell>
          <cell r="AY206">
            <v>2</v>
          </cell>
          <cell r="AZ206">
            <v>15391</v>
          </cell>
          <cell r="BA206">
            <v>746631</v>
          </cell>
          <cell r="BB206">
            <v>0</v>
          </cell>
          <cell r="BC206">
            <v>0</v>
          </cell>
          <cell r="BD206">
            <v>0</v>
          </cell>
          <cell r="BE206">
            <v>0</v>
          </cell>
          <cell r="BF206">
            <v>0</v>
          </cell>
          <cell r="BG206">
            <v>0</v>
          </cell>
          <cell r="BH206">
            <v>0</v>
          </cell>
          <cell r="BI206">
            <v>2606979</v>
          </cell>
          <cell r="BJ206">
            <v>0</v>
          </cell>
          <cell r="BK206">
            <v>0</v>
          </cell>
          <cell r="BL206">
            <v>1672400</v>
          </cell>
          <cell r="BM206">
            <v>50115602</v>
          </cell>
          <cell r="BN206">
            <v>1571000</v>
          </cell>
          <cell r="BO206">
            <v>13260798</v>
          </cell>
          <cell r="BP206">
            <v>18461000</v>
          </cell>
          <cell r="BQ206">
            <v>1781800</v>
          </cell>
          <cell r="BR206">
            <v>310069</v>
          </cell>
          <cell r="BS206">
            <v>4741400</v>
          </cell>
          <cell r="BT206">
            <v>10314400</v>
          </cell>
          <cell r="BU206">
            <v>0</v>
          </cell>
          <cell r="BV206">
            <v>0</v>
          </cell>
          <cell r="BW206">
            <v>0</v>
          </cell>
          <cell r="BX206">
            <v>35608669</v>
          </cell>
          <cell r="BY206">
            <v>0</v>
          </cell>
          <cell r="BZ206">
            <v>0</v>
          </cell>
          <cell r="CA206">
            <v>0</v>
          </cell>
          <cell r="CB206">
            <v>7775423</v>
          </cell>
          <cell r="CC206">
            <v>7775423</v>
          </cell>
          <cell r="CD206">
            <v>0</v>
          </cell>
          <cell r="CE206">
            <v>0</v>
          </cell>
          <cell r="CF206">
            <v>0</v>
          </cell>
          <cell r="CG206">
            <v>4294020</v>
          </cell>
          <cell r="CH206">
            <v>4294020</v>
          </cell>
          <cell r="CI206">
            <v>18461000</v>
          </cell>
          <cell r="CJ206">
            <v>1781800</v>
          </cell>
          <cell r="CK206">
            <v>310069</v>
          </cell>
          <cell r="CL206">
            <v>4741400</v>
          </cell>
          <cell r="CM206">
            <v>10314400</v>
          </cell>
          <cell r="CN206">
            <v>7775423</v>
          </cell>
          <cell r="CO206">
            <v>4294020</v>
          </cell>
          <cell r="CP206">
            <v>0</v>
          </cell>
          <cell r="CQ206">
            <v>47678112</v>
          </cell>
          <cell r="CR206">
            <v>81940348</v>
          </cell>
        </row>
        <row r="209">
          <cell r="F209" t="str">
            <v xml:space="preserve">GRAND TOTAL </v>
          </cell>
          <cell r="N209">
            <v>5326865</v>
          </cell>
          <cell r="O209">
            <v>152299195</v>
          </cell>
          <cell r="P209">
            <v>47533</v>
          </cell>
          <cell r="Q209">
            <v>0</v>
          </cell>
          <cell r="R209">
            <v>7244800</v>
          </cell>
          <cell r="S209">
            <v>8793250</v>
          </cell>
          <cell r="T209">
            <v>0</v>
          </cell>
          <cell r="U209">
            <v>7200000</v>
          </cell>
          <cell r="V209">
            <v>46144337</v>
          </cell>
          <cell r="W209">
            <v>1555894</v>
          </cell>
          <cell r="X209">
            <v>0</v>
          </cell>
          <cell r="Y209">
            <v>641977</v>
          </cell>
          <cell r="Z209">
            <v>1027000</v>
          </cell>
          <cell r="AA209">
            <v>3432000</v>
          </cell>
          <cell r="AB209">
            <v>13411423</v>
          </cell>
          <cell r="AC209">
            <v>1500000</v>
          </cell>
          <cell r="AD209">
            <v>1835169</v>
          </cell>
          <cell r="AE209">
            <v>72600</v>
          </cell>
          <cell r="AF209">
            <v>50000</v>
          </cell>
          <cell r="AG209">
            <v>418666</v>
          </cell>
          <cell r="AH209">
            <v>200566</v>
          </cell>
          <cell r="AI209">
            <v>1249143</v>
          </cell>
          <cell r="AJ209">
            <v>125000</v>
          </cell>
          <cell r="AK209">
            <v>259514</v>
          </cell>
          <cell r="AL209">
            <v>364000</v>
          </cell>
          <cell r="AM209">
            <v>0</v>
          </cell>
          <cell r="AN209">
            <v>0</v>
          </cell>
          <cell r="AO209">
            <v>1292557</v>
          </cell>
          <cell r="AP209">
            <v>1174314</v>
          </cell>
          <cell r="AQ209">
            <v>0</v>
          </cell>
          <cell r="AR209">
            <v>2019952</v>
          </cell>
          <cell r="AS209">
            <v>1908820</v>
          </cell>
          <cell r="AT209">
            <v>139300</v>
          </cell>
          <cell r="AU209">
            <v>102602</v>
          </cell>
          <cell r="AV209">
            <v>0</v>
          </cell>
          <cell r="AW209">
            <v>5256449</v>
          </cell>
          <cell r="AX209">
            <v>6907800</v>
          </cell>
          <cell r="AY209">
            <v>182402</v>
          </cell>
          <cell r="AZ209">
            <v>1050891</v>
          </cell>
          <cell r="BA209">
            <v>14000631</v>
          </cell>
          <cell r="BB209">
            <v>468000</v>
          </cell>
          <cell r="BC209">
            <v>0</v>
          </cell>
          <cell r="BD209">
            <v>0</v>
          </cell>
          <cell r="BE209">
            <v>0</v>
          </cell>
          <cell r="BF209">
            <v>1377706</v>
          </cell>
          <cell r="BG209">
            <v>0</v>
          </cell>
          <cell r="BH209">
            <v>400000</v>
          </cell>
          <cell r="BI209">
            <v>79567579</v>
          </cell>
          <cell r="BJ209">
            <v>3974300</v>
          </cell>
          <cell r="BK209">
            <v>15000</v>
          </cell>
          <cell r="BL209">
            <v>13967400</v>
          </cell>
          <cell r="BM209">
            <v>55007002</v>
          </cell>
          <cell r="BN209">
            <v>5568000</v>
          </cell>
          <cell r="BO209">
            <v>384233358</v>
          </cell>
          <cell r="BP209">
            <v>45605200</v>
          </cell>
          <cell r="BQ209">
            <v>50816600</v>
          </cell>
          <cell r="BR209">
            <v>1706369</v>
          </cell>
          <cell r="BS209">
            <v>22386500</v>
          </cell>
          <cell r="BT209">
            <v>51950400</v>
          </cell>
          <cell r="BU209">
            <v>0</v>
          </cell>
          <cell r="BV209">
            <v>0</v>
          </cell>
          <cell r="BX209">
            <v>172465069</v>
          </cell>
          <cell r="BY209">
            <v>0</v>
          </cell>
          <cell r="BZ209">
            <v>0</v>
          </cell>
          <cell r="CA209">
            <v>0</v>
          </cell>
          <cell r="CB209">
            <v>7775423</v>
          </cell>
          <cell r="CC209">
            <v>7775423</v>
          </cell>
          <cell r="CI209">
            <v>45605200</v>
          </cell>
          <cell r="CJ209">
            <v>50816600</v>
          </cell>
          <cell r="CK209">
            <v>1706369</v>
          </cell>
          <cell r="CL209">
            <v>22386500</v>
          </cell>
          <cell r="CM209">
            <v>51950400</v>
          </cell>
          <cell r="CN209">
            <v>7775423</v>
          </cell>
          <cell r="CO209">
            <v>4294020</v>
          </cell>
          <cell r="CP209">
            <v>0</v>
          </cell>
          <cell r="CQ209">
            <v>247648600</v>
          </cell>
          <cell r="CR209">
            <v>858673900</v>
          </cell>
        </row>
        <row r="210">
          <cell r="F210" t="str">
            <v>*Tri-City FFP &amp; SGF does not follow the normal percentage rules.  The match is provided from State directly to provider thru realignment $.</v>
          </cell>
        </row>
        <row r="211">
          <cell r="F211" t="str">
            <v>FFP Non-EPSDT Medi-Cal $1,933,832; FFP EPSDT Medi-Cal $1,156,636 and SGF-EPSDT Medi-Cal $883,804</v>
          </cell>
        </row>
        <row r="212">
          <cell r="F212" t="str">
            <v>**GLASS transfer funding to Unallocated due to bankruptcy pending 403</v>
          </cell>
        </row>
        <row r="213">
          <cell r="F213" t="str">
            <v>*** State HIV/ AIDs transferred to Unallocated due to State termination of the fund.</v>
          </cell>
        </row>
        <row r="214">
          <cell r="F214" t="str">
            <v>Note:  1) Comprehensive Voc. Rehab. Transferred to unallocated pending for 403 to 4612</v>
          </cell>
        </row>
        <row r="215">
          <cell r="B215" t="str">
            <v>1  LAUSD is an EPSDT outlier, EPSDT FFP, $1,082,450; EPSDT SGF, $923,979 and a Healthy Families outlier, FFP only $197,774.</v>
          </cell>
          <cell r="F215" t="str">
            <v xml:space="preserve">            2) Restoration of Calwork Homeless Project (CEO Proposed)</v>
          </cell>
          <cell r="Q215" t="str">
            <v>M978</v>
          </cell>
        </row>
        <row r="216">
          <cell r="R216" t="str">
            <v>M961</v>
          </cell>
          <cell r="S216" t="str">
            <v>M962</v>
          </cell>
          <cell r="T216" t="str">
            <v>M962</v>
          </cell>
          <cell r="U216" t="str">
            <v>M902</v>
          </cell>
          <cell r="V216" t="str">
            <v>M912</v>
          </cell>
          <cell r="X216" t="str">
            <v>M814</v>
          </cell>
          <cell r="Y216" t="str">
            <v>M979</v>
          </cell>
          <cell r="AA216" t="str">
            <v>M906</v>
          </cell>
          <cell r="AB216" t="str">
            <v>M957</v>
          </cell>
          <cell r="AC216" t="str">
            <v>M920</v>
          </cell>
          <cell r="AE216" t="str">
            <v>M917</v>
          </cell>
          <cell r="AF216" t="str">
            <v>M917</v>
          </cell>
          <cell r="AG216" t="str">
            <v>M930</v>
          </cell>
          <cell r="AH216" t="str">
            <v>M924</v>
          </cell>
          <cell r="AJ216" t="str">
            <v>M917</v>
          </cell>
          <cell r="AK216" t="str">
            <v>M930</v>
          </cell>
          <cell r="AL216" t="str">
            <v>M969</v>
          </cell>
          <cell r="AM216" t="str">
            <v>M922</v>
          </cell>
          <cell r="AN216" t="str">
            <v>M976</v>
          </cell>
          <cell r="AO216" t="str">
            <v>M923</v>
          </cell>
          <cell r="AP216" t="str">
            <v>M911</v>
          </cell>
          <cell r="AQ216" t="str">
            <v>M903</v>
          </cell>
          <cell r="AR216" t="str">
            <v>M925</v>
          </cell>
          <cell r="AS216" t="str">
            <v>M964</v>
          </cell>
          <cell r="AT216" t="str">
            <v>M925</v>
          </cell>
          <cell r="AU216" t="str">
            <v>M922</v>
          </cell>
          <cell r="AV216" t="str">
            <v>TBA</v>
          </cell>
          <cell r="AW216" t="str">
            <v>M972</v>
          </cell>
          <cell r="AX216" t="str">
            <v>M926</v>
          </cell>
          <cell r="AY216" t="str">
            <v>M933-CGF</v>
          </cell>
          <cell r="AZ216" t="str">
            <v>M952</v>
          </cell>
          <cell r="BA216" t="str">
            <v>M944-CGF</v>
          </cell>
          <cell r="BB216" t="str">
            <v>M951-CGF</v>
          </cell>
          <cell r="BC216" t="str">
            <v>M951-CGF</v>
          </cell>
          <cell r="BD216" t="str">
            <v>TBA</v>
          </cell>
          <cell r="BE216" t="str">
            <v>TBA</v>
          </cell>
          <cell r="BF216" t="str">
            <v>TBA</v>
          </cell>
          <cell r="BG216" t="str">
            <v>TBA</v>
          </cell>
          <cell r="BH216" t="str">
            <v>TBA</v>
          </cell>
          <cell r="BI216" t="str">
            <v>M951-CGF</v>
          </cell>
          <cell r="BJ216" t="str">
            <v>M949-FFP</v>
          </cell>
          <cell r="BK216" t="str">
            <v>TBA</v>
          </cell>
          <cell r="BM216" t="str">
            <v>TBA</v>
          </cell>
          <cell r="BN216" t="str">
            <v>TBA</v>
          </cell>
          <cell r="BO216" t="str">
            <v>M932-SGF</v>
          </cell>
          <cell r="BT216">
            <v>-54817300</v>
          </cell>
        </row>
        <row r="217">
          <cell r="CT217">
            <v>858673900</v>
          </cell>
        </row>
        <row r="218">
          <cell r="CR218">
            <v>0.27999997138977051</v>
          </cell>
        </row>
        <row r="219">
          <cell r="CO219">
            <v>184534512</v>
          </cell>
          <cell r="CR219">
            <v>674139388</v>
          </cell>
        </row>
        <row r="220">
          <cell r="V220">
            <v>45549842</v>
          </cell>
        </row>
        <row r="221">
          <cell r="V221">
            <v>594495</v>
          </cell>
          <cell r="BG221" t="str">
            <v xml:space="preserve"> </v>
          </cell>
          <cell r="CO221">
            <v>183973012</v>
          </cell>
          <cell r="CR221">
            <v>670478188</v>
          </cell>
        </row>
        <row r="222">
          <cell r="CO222">
            <v>561500</v>
          </cell>
          <cell r="CP222">
            <v>0</v>
          </cell>
          <cell r="CQ222">
            <v>0</v>
          </cell>
          <cell r="CR222">
            <v>3661200</v>
          </cell>
        </row>
        <row r="227">
          <cell r="CR227">
            <v>0.27999997138977051</v>
          </cell>
        </row>
      </sheetData>
      <sheetData sheetId="15">
        <row r="1">
          <cell r="C1" t="str">
            <v>COUNTY OF LOS ANGELES - DEPARTMENT OF MENTAL HEALTH</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row>
        <row r="3">
          <cell r="C3" t="str">
            <v>BUDGET &amp; FINANCIAL REPORTING DIVISION</v>
          </cell>
        </row>
        <row r="4">
          <cell r="C4" t="str">
            <v>MHSA - CHILDREN ALLOCATION</v>
          </cell>
          <cell r="H4" t="str">
            <v>PLAN I</v>
          </cell>
          <cell r="Q4" t="str">
            <v xml:space="preserve"> </v>
          </cell>
          <cell r="S4" t="str">
            <v>PLAN III</v>
          </cell>
          <cell r="AC4" t="str">
            <v>PLAN II</v>
          </cell>
          <cell r="AM4" t="str">
            <v>PLAN II</v>
          </cell>
        </row>
        <row r="5">
          <cell r="C5" t="str">
            <v>FISCAL YEAR 2009/2010 BUDGET REQUEST &amp;  SUPERCESSION</v>
          </cell>
          <cell r="H5" t="str">
            <v>CHILDREN'S FULL SERVICE PARTNERSHIP</v>
          </cell>
          <cell r="S5" t="str">
            <v>FAMILY SUPPORT SERVICES</v>
          </cell>
          <cell r="AC5" t="str">
            <v>INTERGRATED MH/COD SERVICES</v>
          </cell>
          <cell r="AM5" t="str">
            <v>FAMILY CRISIS SERVICES: RESPITE CARE</v>
          </cell>
          <cell r="AV5" t="str">
            <v>FCCS -CHILDREN</v>
          </cell>
          <cell r="BH5" t="str">
            <v>TOTAL BUDGET</v>
          </cell>
        </row>
        <row r="6">
          <cell r="H6" t="str">
            <v>32011</v>
          </cell>
          <cell r="S6" t="str">
            <v>32012</v>
          </cell>
          <cell r="AC6" t="str">
            <v>32013</v>
          </cell>
          <cell r="AM6" t="str">
            <v>32015</v>
          </cell>
        </row>
        <row r="7">
          <cell r="E7" t="str">
            <v>UNIT</v>
          </cell>
          <cell r="K7" t="str">
            <v>GROSS</v>
          </cell>
          <cell r="BJ7" t="str">
            <v xml:space="preserve">GROSS </v>
          </cell>
        </row>
        <row r="8">
          <cell r="C8" t="str">
            <v>SERVICE</v>
          </cell>
          <cell r="G8" t="str">
            <v>GROSS</v>
          </cell>
          <cell r="H8" t="str">
            <v>GROSS</v>
          </cell>
          <cell r="I8" t="str">
            <v>GROSS</v>
          </cell>
          <cell r="J8" t="str">
            <v>GROSS</v>
          </cell>
          <cell r="K8" t="str">
            <v>HEALTHY</v>
          </cell>
          <cell r="L8" t="str">
            <v>FLEX</v>
          </cell>
          <cell r="M8" t="str">
            <v>FLEX</v>
          </cell>
          <cell r="R8" t="str">
            <v>GROSS</v>
          </cell>
          <cell r="S8" t="str">
            <v>GROSS</v>
          </cell>
          <cell r="T8" t="str">
            <v>GROSS</v>
          </cell>
          <cell r="U8" t="str">
            <v>GROSS</v>
          </cell>
          <cell r="V8" t="str">
            <v>FLEX</v>
          </cell>
          <cell r="W8" t="str">
            <v>FLEX</v>
          </cell>
          <cell r="AB8" t="str">
            <v>GROSS</v>
          </cell>
          <cell r="AC8" t="str">
            <v>GROSS</v>
          </cell>
          <cell r="AD8" t="str">
            <v>GROSS</v>
          </cell>
          <cell r="AE8" t="str">
            <v>GROSS</v>
          </cell>
          <cell r="AF8" t="str">
            <v>FLEX</v>
          </cell>
          <cell r="AG8" t="str">
            <v>FLEX</v>
          </cell>
          <cell r="AL8" t="str">
            <v>GROSS</v>
          </cell>
          <cell r="AM8" t="str">
            <v>GROSS</v>
          </cell>
          <cell r="AN8" t="str">
            <v>GROSS</v>
          </cell>
          <cell r="AO8" t="str">
            <v>GROSS</v>
          </cell>
          <cell r="AP8" t="str">
            <v>FLEX</v>
          </cell>
          <cell r="AQ8" t="str">
            <v>FLEX</v>
          </cell>
          <cell r="AV8" t="str">
            <v>GROSS</v>
          </cell>
          <cell r="AW8" t="str">
            <v>GROSS</v>
          </cell>
          <cell r="AX8" t="str">
            <v>GROSS</v>
          </cell>
          <cell r="AY8" t="str">
            <v>GROSS</v>
          </cell>
          <cell r="AZ8" t="str">
            <v>GROSS</v>
          </cell>
          <cell r="BA8" t="str">
            <v>GROSS</v>
          </cell>
          <cell r="BB8" t="str">
            <v>FLEX</v>
          </cell>
          <cell r="BC8" t="str">
            <v>FLEX</v>
          </cell>
          <cell r="BH8" t="str">
            <v>GROSS</v>
          </cell>
          <cell r="BI8" t="str">
            <v>GROSS</v>
          </cell>
          <cell r="BJ8" t="str">
            <v>HEALTHY</v>
          </cell>
          <cell r="BK8" t="str">
            <v>FLEX</v>
          </cell>
        </row>
        <row r="9">
          <cell r="A9" t="str">
            <v>CODE</v>
          </cell>
          <cell r="C9" t="str">
            <v>AREA</v>
          </cell>
          <cell r="D9" t="str">
            <v>CODE</v>
          </cell>
          <cell r="E9" t="str">
            <v>UNIT</v>
          </cell>
          <cell r="F9" t="str">
            <v>ORGANIZATION NAME</v>
          </cell>
          <cell r="G9" t="str">
            <v>EPSDT</v>
          </cell>
          <cell r="H9" t="str">
            <v>EPSDT</v>
          </cell>
          <cell r="I9" t="str">
            <v>NON-EPSDT</v>
          </cell>
          <cell r="J9" t="str">
            <v>NON-EPSDT</v>
          </cell>
          <cell r="K9" t="str">
            <v>FAMILIES</v>
          </cell>
          <cell r="L9" t="str">
            <v>FUNDS</v>
          </cell>
          <cell r="M9" t="str">
            <v>FUNDS</v>
          </cell>
          <cell r="N9" t="str">
            <v>MHSA</v>
          </cell>
          <cell r="O9" t="str">
            <v>MHSA</v>
          </cell>
          <cell r="P9" t="str">
            <v>TOTAL</v>
          </cell>
          <cell r="R9" t="str">
            <v>EPSDT</v>
          </cell>
          <cell r="S9" t="str">
            <v>EPSDT</v>
          </cell>
          <cell r="T9" t="str">
            <v>NON-EPSDT</v>
          </cell>
          <cell r="U9" t="str">
            <v>NON-EPSDT</v>
          </cell>
          <cell r="V9" t="str">
            <v>FUNDS</v>
          </cell>
          <cell r="W9" t="str">
            <v>FUNDS</v>
          </cell>
          <cell r="X9" t="str">
            <v>MHSA</v>
          </cell>
          <cell r="Y9" t="str">
            <v>MHSA</v>
          </cell>
          <cell r="Z9" t="str">
            <v>TOTAL</v>
          </cell>
          <cell r="AB9" t="str">
            <v>EPSDT</v>
          </cell>
          <cell r="AC9" t="str">
            <v>EPSDT</v>
          </cell>
          <cell r="AD9" t="str">
            <v>NON-EPSDT</v>
          </cell>
          <cell r="AE9" t="str">
            <v>NON-EPSDT</v>
          </cell>
          <cell r="AF9" t="str">
            <v>FUNDS</v>
          </cell>
          <cell r="AG9" t="str">
            <v>FUNDS</v>
          </cell>
          <cell r="AH9" t="str">
            <v>MHSA</v>
          </cell>
          <cell r="AI9" t="str">
            <v>MHSA</v>
          </cell>
          <cell r="AJ9" t="str">
            <v>TOTAL</v>
          </cell>
          <cell r="AL9" t="str">
            <v>EPSDT</v>
          </cell>
          <cell r="AM9" t="str">
            <v>EPSDT</v>
          </cell>
          <cell r="AN9" t="str">
            <v>NON-EPSDT</v>
          </cell>
          <cell r="AO9" t="str">
            <v>NON-EPSDT</v>
          </cell>
          <cell r="AP9" t="str">
            <v>FUNDS</v>
          </cell>
          <cell r="AQ9" t="str">
            <v>FUNDS</v>
          </cell>
          <cell r="AR9" t="str">
            <v>MHSA</v>
          </cell>
          <cell r="AS9" t="str">
            <v>MHSA</v>
          </cell>
          <cell r="AT9" t="str">
            <v>TOTAL</v>
          </cell>
          <cell r="AV9" t="str">
            <v>EPSDT</v>
          </cell>
          <cell r="AW9" t="str">
            <v>EPSDT</v>
          </cell>
          <cell r="AX9" t="str">
            <v>NON-EPSDT</v>
          </cell>
          <cell r="AY9" t="str">
            <v>NON-EPSDT</v>
          </cell>
          <cell r="AZ9" t="str">
            <v>HEALTHY FAMILY</v>
          </cell>
          <cell r="BA9" t="str">
            <v>HEALTHY FAMILY</v>
          </cell>
          <cell r="BB9" t="str">
            <v>FUNDS</v>
          </cell>
          <cell r="BC9" t="str">
            <v>FUNDS</v>
          </cell>
          <cell r="BD9" t="str">
            <v>MHSA</v>
          </cell>
          <cell r="BE9" t="str">
            <v>MHSA</v>
          </cell>
          <cell r="BF9" t="str">
            <v>TOTAL</v>
          </cell>
          <cell r="BH9" t="str">
            <v>EPSDT</v>
          </cell>
          <cell r="BI9" t="str">
            <v>NON-EPSDT</v>
          </cell>
          <cell r="BJ9" t="str">
            <v>FAMILIES</v>
          </cell>
          <cell r="BK9" t="str">
            <v>FUNDS</v>
          </cell>
          <cell r="BL9" t="str">
            <v>MHSA</v>
          </cell>
          <cell r="BM9" t="str">
            <v>TOTAL</v>
          </cell>
        </row>
        <row r="10">
          <cell r="A10">
            <v>18616</v>
          </cell>
          <cell r="C10" t="str">
            <v>7 &amp; 8</v>
          </cell>
          <cell r="D10">
            <v>18616</v>
          </cell>
          <cell r="F10" t="str">
            <v>AURORA CHARTER OAK, LLC</v>
          </cell>
          <cell r="G10">
            <v>0</v>
          </cell>
          <cell r="H10">
            <v>0</v>
          </cell>
          <cell r="I10">
            <v>0</v>
          </cell>
          <cell r="J10">
            <v>0</v>
          </cell>
          <cell r="K10">
            <v>0</v>
          </cell>
          <cell r="L10">
            <v>0</v>
          </cell>
          <cell r="M10">
            <v>0</v>
          </cell>
          <cell r="N10">
            <v>0</v>
          </cell>
          <cell r="O10">
            <v>0</v>
          </cell>
          <cell r="P10">
            <v>0</v>
          </cell>
          <cell r="R10">
            <v>0</v>
          </cell>
          <cell r="S10">
            <v>0</v>
          </cell>
          <cell r="T10">
            <v>0</v>
          </cell>
          <cell r="U10">
            <v>0</v>
          </cell>
          <cell r="V10">
            <v>0</v>
          </cell>
          <cell r="W10">
            <v>0</v>
          </cell>
          <cell r="X10">
            <v>0</v>
          </cell>
          <cell r="Y10">
            <v>0</v>
          </cell>
          <cell r="Z10">
            <v>0</v>
          </cell>
          <cell r="AB10">
            <v>0</v>
          </cell>
          <cell r="AC10">
            <v>0</v>
          </cell>
          <cell r="AD10">
            <v>0</v>
          </cell>
          <cell r="AE10">
            <v>0</v>
          </cell>
          <cell r="AF10">
            <v>0</v>
          </cell>
          <cell r="AG10">
            <v>0</v>
          </cell>
          <cell r="AH10">
            <v>0</v>
          </cell>
          <cell r="AI10">
            <v>0</v>
          </cell>
          <cell r="AJ10">
            <v>0</v>
          </cell>
          <cell r="AL10">
            <v>0</v>
          </cell>
          <cell r="AM10">
            <v>0</v>
          </cell>
          <cell r="AN10">
            <v>0</v>
          </cell>
          <cell r="AO10">
            <v>0</v>
          </cell>
          <cell r="AP10">
            <v>0</v>
          </cell>
          <cell r="AQ10">
            <v>0</v>
          </cell>
          <cell r="AR10">
            <v>0</v>
          </cell>
          <cell r="AS10">
            <v>0</v>
          </cell>
          <cell r="AT10">
            <v>0</v>
          </cell>
          <cell r="AW10">
            <v>0</v>
          </cell>
          <cell r="AY10">
            <v>0</v>
          </cell>
          <cell r="BA10">
            <v>0</v>
          </cell>
          <cell r="BC10">
            <v>0</v>
          </cell>
          <cell r="BE10">
            <v>0</v>
          </cell>
          <cell r="BF10">
            <v>0</v>
          </cell>
          <cell r="BH10">
            <v>0</v>
          </cell>
          <cell r="BI10">
            <v>0</v>
          </cell>
          <cell r="BJ10">
            <v>0</v>
          </cell>
          <cell r="BK10">
            <v>0</v>
          </cell>
          <cell r="BL10">
            <v>0</v>
          </cell>
          <cell r="BM10">
            <v>0</v>
          </cell>
        </row>
        <row r="11">
          <cell r="A11">
            <v>18617</v>
          </cell>
          <cell r="C11">
            <v>3</v>
          </cell>
          <cell r="D11">
            <v>18617</v>
          </cell>
          <cell r="F11" t="str">
            <v>TRI-CITY MENTAL HEALTH CENTER</v>
          </cell>
          <cell r="G11">
            <v>0</v>
          </cell>
          <cell r="H11">
            <v>0</v>
          </cell>
          <cell r="I11">
            <v>0</v>
          </cell>
          <cell r="J11">
            <v>0</v>
          </cell>
          <cell r="K11">
            <v>0</v>
          </cell>
          <cell r="L11">
            <v>0</v>
          </cell>
          <cell r="M11">
            <v>0</v>
          </cell>
          <cell r="N11">
            <v>0</v>
          </cell>
          <cell r="O11">
            <v>0</v>
          </cell>
          <cell r="P11">
            <v>0</v>
          </cell>
          <cell r="R11">
            <v>0</v>
          </cell>
          <cell r="S11">
            <v>0</v>
          </cell>
          <cell r="T11">
            <v>0</v>
          </cell>
          <cell r="U11">
            <v>0</v>
          </cell>
          <cell r="V11">
            <v>0</v>
          </cell>
          <cell r="W11">
            <v>0</v>
          </cell>
          <cell r="X11">
            <v>0</v>
          </cell>
          <cell r="Y11">
            <v>0</v>
          </cell>
          <cell r="Z11">
            <v>0</v>
          </cell>
          <cell r="AB11">
            <v>0</v>
          </cell>
          <cell r="AC11">
            <v>0</v>
          </cell>
          <cell r="AD11">
            <v>0</v>
          </cell>
          <cell r="AE11">
            <v>0</v>
          </cell>
          <cell r="AF11">
            <v>0</v>
          </cell>
          <cell r="AG11">
            <v>0</v>
          </cell>
          <cell r="AH11">
            <v>0</v>
          </cell>
          <cell r="AI11">
            <v>0</v>
          </cell>
          <cell r="AJ11">
            <v>0</v>
          </cell>
          <cell r="AL11">
            <v>0</v>
          </cell>
          <cell r="AM11">
            <v>0</v>
          </cell>
          <cell r="AN11">
            <v>0</v>
          </cell>
          <cell r="AO11">
            <v>0</v>
          </cell>
          <cell r="AP11">
            <v>0</v>
          </cell>
          <cell r="AQ11">
            <v>0</v>
          </cell>
          <cell r="AR11">
            <v>0</v>
          </cell>
          <cell r="AS11">
            <v>0</v>
          </cell>
          <cell r="AT11">
            <v>0</v>
          </cell>
          <cell r="AW11">
            <v>0</v>
          </cell>
          <cell r="AY11">
            <v>0</v>
          </cell>
          <cell r="BA11">
            <v>0</v>
          </cell>
          <cell r="BC11">
            <v>0</v>
          </cell>
          <cell r="BE11">
            <v>0</v>
          </cell>
          <cell r="BF11">
            <v>0</v>
          </cell>
          <cell r="BH11">
            <v>0</v>
          </cell>
          <cell r="BI11">
            <v>0</v>
          </cell>
          <cell r="BJ11">
            <v>0</v>
          </cell>
          <cell r="BK11">
            <v>0</v>
          </cell>
          <cell r="BL11">
            <v>0</v>
          </cell>
          <cell r="BM11">
            <v>0</v>
          </cell>
        </row>
        <row r="12">
          <cell r="A12">
            <v>18618</v>
          </cell>
          <cell r="C12" t="str">
            <v>1, 2 &amp; 5</v>
          </cell>
          <cell r="D12">
            <v>18618</v>
          </cell>
          <cell r="F12" t="str">
            <v>PACIFIC ASIAN COUNSELING SERVICES (FORMELY WRAP)</v>
          </cell>
          <cell r="G12">
            <v>0</v>
          </cell>
          <cell r="H12">
            <v>0</v>
          </cell>
          <cell r="I12">
            <v>0</v>
          </cell>
          <cell r="J12">
            <v>0</v>
          </cell>
          <cell r="K12">
            <v>0</v>
          </cell>
          <cell r="L12">
            <v>0</v>
          </cell>
          <cell r="M12">
            <v>0</v>
          </cell>
          <cell r="N12">
            <v>0</v>
          </cell>
          <cell r="O12">
            <v>0</v>
          </cell>
          <cell r="P12">
            <v>0</v>
          </cell>
          <cell r="R12">
            <v>0</v>
          </cell>
          <cell r="S12">
            <v>0</v>
          </cell>
          <cell r="T12">
            <v>0</v>
          </cell>
          <cell r="U12">
            <v>0</v>
          </cell>
          <cell r="V12">
            <v>0</v>
          </cell>
          <cell r="W12">
            <v>0</v>
          </cell>
          <cell r="X12">
            <v>0</v>
          </cell>
          <cell r="Y12">
            <v>0</v>
          </cell>
          <cell r="Z12">
            <v>0</v>
          </cell>
          <cell r="AB12">
            <v>0</v>
          </cell>
          <cell r="AC12">
            <v>0</v>
          </cell>
          <cell r="AD12">
            <v>0</v>
          </cell>
          <cell r="AE12">
            <v>0</v>
          </cell>
          <cell r="AF12">
            <v>0</v>
          </cell>
          <cell r="AG12">
            <v>0</v>
          </cell>
          <cell r="AH12">
            <v>0</v>
          </cell>
          <cell r="AI12">
            <v>0</v>
          </cell>
          <cell r="AJ12">
            <v>0</v>
          </cell>
          <cell r="AL12">
            <v>0</v>
          </cell>
          <cell r="AM12">
            <v>0</v>
          </cell>
          <cell r="AN12">
            <v>0</v>
          </cell>
          <cell r="AO12">
            <v>0</v>
          </cell>
          <cell r="AP12">
            <v>0</v>
          </cell>
          <cell r="AQ12">
            <v>0</v>
          </cell>
          <cell r="AR12">
            <v>0</v>
          </cell>
          <cell r="AS12">
            <v>0</v>
          </cell>
          <cell r="AT12">
            <v>0</v>
          </cell>
          <cell r="AW12">
            <v>0</v>
          </cell>
          <cell r="AY12">
            <v>0</v>
          </cell>
          <cell r="BA12">
            <v>0</v>
          </cell>
          <cell r="BC12">
            <v>0</v>
          </cell>
          <cell r="BE12">
            <v>0</v>
          </cell>
          <cell r="BF12">
            <v>0</v>
          </cell>
          <cell r="BH12">
            <v>0</v>
          </cell>
          <cell r="BI12">
            <v>0</v>
          </cell>
          <cell r="BJ12">
            <v>0</v>
          </cell>
          <cell r="BK12">
            <v>0</v>
          </cell>
          <cell r="BL12">
            <v>0</v>
          </cell>
          <cell r="BM12">
            <v>0</v>
          </cell>
        </row>
        <row r="13">
          <cell r="A13">
            <v>18626</v>
          </cell>
          <cell r="C13">
            <v>6</v>
          </cell>
          <cell r="D13">
            <v>18626</v>
          </cell>
          <cell r="F13" t="str">
            <v>SOUTH CENTRAL HEALTH &amp; REHAB PROGRAM (SCHARP)</v>
          </cell>
          <cell r="G13">
            <v>0</v>
          </cell>
          <cell r="H13">
            <v>0</v>
          </cell>
          <cell r="I13">
            <v>0</v>
          </cell>
          <cell r="J13">
            <v>0</v>
          </cell>
          <cell r="K13">
            <v>0</v>
          </cell>
          <cell r="L13">
            <v>0</v>
          </cell>
          <cell r="M13">
            <v>0</v>
          </cell>
          <cell r="N13">
            <v>0</v>
          </cell>
          <cell r="O13">
            <v>0</v>
          </cell>
          <cell r="P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L13">
            <v>0</v>
          </cell>
          <cell r="AM13">
            <v>0</v>
          </cell>
          <cell r="AN13">
            <v>0</v>
          </cell>
          <cell r="AO13">
            <v>0</v>
          </cell>
          <cell r="AP13">
            <v>0</v>
          </cell>
          <cell r="AQ13">
            <v>0</v>
          </cell>
          <cell r="AR13">
            <v>0</v>
          </cell>
          <cell r="AS13">
            <v>0</v>
          </cell>
          <cell r="AT13">
            <v>0</v>
          </cell>
          <cell r="AW13">
            <v>0</v>
          </cell>
          <cell r="AY13">
            <v>0</v>
          </cell>
          <cell r="BA13">
            <v>0</v>
          </cell>
          <cell r="BC13">
            <v>0</v>
          </cell>
          <cell r="BE13">
            <v>0</v>
          </cell>
          <cell r="BF13">
            <v>0</v>
          </cell>
          <cell r="BH13">
            <v>0</v>
          </cell>
          <cell r="BI13">
            <v>0</v>
          </cell>
          <cell r="BJ13">
            <v>0</v>
          </cell>
          <cell r="BK13">
            <v>0</v>
          </cell>
          <cell r="BL13">
            <v>0</v>
          </cell>
          <cell r="BM13">
            <v>0</v>
          </cell>
        </row>
        <row r="14">
          <cell r="A14">
            <v>18629</v>
          </cell>
          <cell r="C14" t="str">
            <v>1, 2 &amp; 5</v>
          </cell>
          <cell r="D14">
            <v>18629</v>
          </cell>
          <cell r="F14" t="str">
            <v xml:space="preserve">EXODUS RECOVERY, INC. </v>
          </cell>
          <cell r="G14">
            <v>0</v>
          </cell>
          <cell r="H14">
            <v>0</v>
          </cell>
          <cell r="I14">
            <v>0</v>
          </cell>
          <cell r="J14">
            <v>0</v>
          </cell>
          <cell r="K14">
            <v>0</v>
          </cell>
          <cell r="L14">
            <v>0</v>
          </cell>
          <cell r="M14">
            <v>0</v>
          </cell>
          <cell r="N14">
            <v>0</v>
          </cell>
          <cell r="O14">
            <v>0</v>
          </cell>
          <cell r="P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L14">
            <v>0</v>
          </cell>
          <cell r="AM14">
            <v>0</v>
          </cell>
          <cell r="AN14">
            <v>0</v>
          </cell>
          <cell r="AO14">
            <v>0</v>
          </cell>
          <cell r="AP14">
            <v>0</v>
          </cell>
          <cell r="AQ14">
            <v>0</v>
          </cell>
          <cell r="AR14">
            <v>0</v>
          </cell>
          <cell r="AS14">
            <v>0</v>
          </cell>
          <cell r="AT14">
            <v>0</v>
          </cell>
          <cell r="AW14">
            <v>0</v>
          </cell>
          <cell r="AY14">
            <v>0</v>
          </cell>
          <cell r="BA14">
            <v>0</v>
          </cell>
          <cell r="BC14">
            <v>0</v>
          </cell>
          <cell r="BE14">
            <v>0</v>
          </cell>
          <cell r="BF14">
            <v>0</v>
          </cell>
          <cell r="BH14">
            <v>0</v>
          </cell>
          <cell r="BI14">
            <v>0</v>
          </cell>
          <cell r="BJ14">
            <v>0</v>
          </cell>
          <cell r="BK14">
            <v>0</v>
          </cell>
          <cell r="BL14">
            <v>0</v>
          </cell>
          <cell r="BM14">
            <v>0</v>
          </cell>
        </row>
        <row r="15">
          <cell r="A15">
            <v>18631</v>
          </cell>
          <cell r="C15">
            <v>3</v>
          </cell>
          <cell r="D15">
            <v>18631</v>
          </cell>
          <cell r="F15" t="str">
            <v>STAR VIEW ADOLESCENT CENTER, INC. (PHF)</v>
          </cell>
          <cell r="G15">
            <v>1792000</v>
          </cell>
          <cell r="H15">
            <v>1792000</v>
          </cell>
          <cell r="I15">
            <v>0</v>
          </cell>
          <cell r="J15">
            <v>0</v>
          </cell>
          <cell r="K15">
            <v>0</v>
          </cell>
          <cell r="L15">
            <v>92300</v>
          </cell>
          <cell r="M15">
            <v>92300</v>
          </cell>
          <cell r="N15">
            <v>196000</v>
          </cell>
          <cell r="O15">
            <v>196000</v>
          </cell>
          <cell r="P15">
            <v>2080300</v>
          </cell>
          <cell r="R15">
            <v>0</v>
          </cell>
          <cell r="S15">
            <v>0</v>
          </cell>
          <cell r="T15">
            <v>0</v>
          </cell>
          <cell r="U15">
            <v>0</v>
          </cell>
          <cell r="V15">
            <v>0</v>
          </cell>
          <cell r="W15">
            <v>0</v>
          </cell>
          <cell r="X15">
            <v>312400</v>
          </cell>
          <cell r="Y15">
            <v>312400</v>
          </cell>
          <cell r="Z15">
            <v>312400</v>
          </cell>
          <cell r="AB15">
            <v>0</v>
          </cell>
          <cell r="AC15">
            <v>0</v>
          </cell>
          <cell r="AD15">
            <v>0</v>
          </cell>
          <cell r="AE15">
            <v>0</v>
          </cell>
          <cell r="AF15">
            <v>0</v>
          </cell>
          <cell r="AG15">
            <v>0</v>
          </cell>
          <cell r="AH15">
            <v>0</v>
          </cell>
          <cell r="AI15">
            <v>0</v>
          </cell>
          <cell r="AJ15">
            <v>0</v>
          </cell>
          <cell r="AL15">
            <v>0</v>
          </cell>
          <cell r="AM15">
            <v>0</v>
          </cell>
          <cell r="AN15">
            <v>0</v>
          </cell>
          <cell r="AO15">
            <v>0</v>
          </cell>
          <cell r="AP15">
            <v>0</v>
          </cell>
          <cell r="AQ15">
            <v>0</v>
          </cell>
          <cell r="AR15">
            <v>0</v>
          </cell>
          <cell r="AS15">
            <v>0</v>
          </cell>
          <cell r="AT15">
            <v>0</v>
          </cell>
          <cell r="AW15">
            <v>0</v>
          </cell>
          <cell r="AY15">
            <v>0</v>
          </cell>
          <cell r="BA15">
            <v>0</v>
          </cell>
          <cell r="BC15">
            <v>0</v>
          </cell>
          <cell r="BE15">
            <v>0</v>
          </cell>
          <cell r="BF15">
            <v>0</v>
          </cell>
          <cell r="BH15">
            <v>1792000</v>
          </cell>
          <cell r="BI15">
            <v>0</v>
          </cell>
          <cell r="BJ15">
            <v>0</v>
          </cell>
          <cell r="BK15">
            <v>92300</v>
          </cell>
          <cell r="BL15">
            <v>508400</v>
          </cell>
          <cell r="BM15">
            <v>2392700</v>
          </cell>
        </row>
        <row r="16">
          <cell r="A16">
            <v>18637</v>
          </cell>
          <cell r="C16" t="str">
            <v xml:space="preserve">7 &amp; 8 </v>
          </cell>
          <cell r="D16">
            <v>18637</v>
          </cell>
          <cell r="F16" t="str">
            <v>PROVIDENCE COMMUNITY SERVICES, LLC. (FORMELY ASPEN)</v>
          </cell>
          <cell r="G16">
            <v>280000</v>
          </cell>
          <cell r="H16">
            <v>280000</v>
          </cell>
          <cell r="I16">
            <v>0</v>
          </cell>
          <cell r="J16">
            <v>0</v>
          </cell>
          <cell r="K16">
            <v>30700</v>
          </cell>
          <cell r="L16">
            <v>14950</v>
          </cell>
          <cell r="M16">
            <v>15000</v>
          </cell>
          <cell r="N16">
            <v>28000</v>
          </cell>
          <cell r="O16">
            <v>28000</v>
          </cell>
          <cell r="P16">
            <v>353700</v>
          </cell>
          <cell r="R16">
            <v>0</v>
          </cell>
          <cell r="S16">
            <v>0</v>
          </cell>
          <cell r="T16">
            <v>0</v>
          </cell>
          <cell r="U16">
            <v>0</v>
          </cell>
          <cell r="V16">
            <v>0</v>
          </cell>
          <cell r="W16">
            <v>0</v>
          </cell>
          <cell r="X16">
            <v>50600</v>
          </cell>
          <cell r="Y16">
            <v>50600</v>
          </cell>
          <cell r="Z16">
            <v>50600</v>
          </cell>
          <cell r="AB16">
            <v>0</v>
          </cell>
          <cell r="AC16">
            <v>0</v>
          </cell>
          <cell r="AD16">
            <v>0</v>
          </cell>
          <cell r="AE16">
            <v>0</v>
          </cell>
          <cell r="AF16">
            <v>0</v>
          </cell>
          <cell r="AG16">
            <v>0</v>
          </cell>
          <cell r="AH16">
            <v>0</v>
          </cell>
          <cell r="AI16">
            <v>0</v>
          </cell>
          <cell r="AJ16">
            <v>0</v>
          </cell>
          <cell r="AL16">
            <v>0</v>
          </cell>
          <cell r="AM16">
            <v>0</v>
          </cell>
          <cell r="AN16">
            <v>0</v>
          </cell>
          <cell r="AO16">
            <v>0</v>
          </cell>
          <cell r="AP16">
            <v>0</v>
          </cell>
          <cell r="AQ16">
            <v>0</v>
          </cell>
          <cell r="AR16">
            <v>0</v>
          </cell>
          <cell r="AS16">
            <v>0</v>
          </cell>
          <cell r="AT16">
            <v>0</v>
          </cell>
          <cell r="AW16">
            <v>0</v>
          </cell>
          <cell r="AY16">
            <v>0</v>
          </cell>
          <cell r="BA16">
            <v>0</v>
          </cell>
          <cell r="BC16">
            <v>0</v>
          </cell>
          <cell r="BE16">
            <v>0</v>
          </cell>
          <cell r="BF16">
            <v>0</v>
          </cell>
          <cell r="BH16">
            <v>280000</v>
          </cell>
          <cell r="BI16">
            <v>0</v>
          </cell>
          <cell r="BJ16">
            <v>30700</v>
          </cell>
          <cell r="BK16">
            <v>15000</v>
          </cell>
          <cell r="BL16">
            <v>78600</v>
          </cell>
          <cell r="BM16">
            <v>404300</v>
          </cell>
        </row>
        <row r="17">
          <cell r="A17">
            <v>18638</v>
          </cell>
          <cell r="C17" t="str">
            <v xml:space="preserve">7 &amp; 8 </v>
          </cell>
          <cell r="D17">
            <v>18638</v>
          </cell>
          <cell r="F17" t="str">
            <v>SHIELDS FOR FAMILY PROJECT, INC.</v>
          </cell>
          <cell r="G17">
            <v>0</v>
          </cell>
          <cell r="H17">
            <v>0</v>
          </cell>
          <cell r="I17">
            <v>0</v>
          </cell>
          <cell r="J17">
            <v>0</v>
          </cell>
          <cell r="K17">
            <v>0</v>
          </cell>
          <cell r="L17">
            <v>0</v>
          </cell>
          <cell r="M17">
            <v>0</v>
          </cell>
          <cell r="N17">
            <v>0</v>
          </cell>
          <cell r="O17">
            <v>0</v>
          </cell>
          <cell r="P17">
            <v>0</v>
          </cell>
          <cell r="R17">
            <v>0</v>
          </cell>
          <cell r="S17">
            <v>0</v>
          </cell>
          <cell r="T17">
            <v>0</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L17">
            <v>0</v>
          </cell>
          <cell r="AM17">
            <v>0</v>
          </cell>
          <cell r="AN17">
            <v>0</v>
          </cell>
          <cell r="AO17">
            <v>0</v>
          </cell>
          <cell r="AP17">
            <v>0</v>
          </cell>
          <cell r="AQ17">
            <v>0</v>
          </cell>
          <cell r="AR17">
            <v>0</v>
          </cell>
          <cell r="AS17">
            <v>0</v>
          </cell>
          <cell r="AT17">
            <v>0</v>
          </cell>
          <cell r="AW17">
            <v>0</v>
          </cell>
          <cell r="AY17">
            <v>0</v>
          </cell>
          <cell r="BA17">
            <v>0</v>
          </cell>
          <cell r="BC17">
            <v>0</v>
          </cell>
          <cell r="BE17">
            <v>0</v>
          </cell>
          <cell r="BF17">
            <v>0</v>
          </cell>
          <cell r="BH17">
            <v>0</v>
          </cell>
          <cell r="BI17">
            <v>0</v>
          </cell>
          <cell r="BJ17">
            <v>0</v>
          </cell>
          <cell r="BK17">
            <v>0</v>
          </cell>
          <cell r="BL17">
            <v>0</v>
          </cell>
          <cell r="BM17">
            <v>0</v>
          </cell>
        </row>
        <row r="18">
          <cell r="A18">
            <v>18663</v>
          </cell>
          <cell r="C18">
            <v>4</v>
          </cell>
          <cell r="D18">
            <v>18663</v>
          </cell>
          <cell r="F18" t="str">
            <v>CHILDREN'S INSTITUTE INC.</v>
          </cell>
          <cell r="G18">
            <v>1498000</v>
          </cell>
          <cell r="H18">
            <v>1498000</v>
          </cell>
          <cell r="I18">
            <v>0</v>
          </cell>
          <cell r="J18">
            <v>0</v>
          </cell>
          <cell r="K18">
            <v>104400</v>
          </cell>
          <cell r="L18">
            <v>79950</v>
          </cell>
          <cell r="M18">
            <v>80000</v>
          </cell>
          <cell r="N18">
            <v>182000</v>
          </cell>
          <cell r="O18">
            <v>182000</v>
          </cell>
          <cell r="P18">
            <v>1864400</v>
          </cell>
          <cell r="R18">
            <v>0</v>
          </cell>
          <cell r="S18">
            <v>0</v>
          </cell>
          <cell r="T18">
            <v>0</v>
          </cell>
          <cell r="U18">
            <v>0</v>
          </cell>
          <cell r="V18">
            <v>0</v>
          </cell>
          <cell r="W18">
            <v>0</v>
          </cell>
          <cell r="X18">
            <v>270600</v>
          </cell>
          <cell r="Y18">
            <v>270600</v>
          </cell>
          <cell r="Z18">
            <v>270600</v>
          </cell>
          <cell r="AB18">
            <v>0</v>
          </cell>
          <cell r="AC18">
            <v>0</v>
          </cell>
          <cell r="AD18">
            <v>0</v>
          </cell>
          <cell r="AE18">
            <v>0</v>
          </cell>
          <cell r="AF18">
            <v>0</v>
          </cell>
          <cell r="AG18">
            <v>0</v>
          </cell>
          <cell r="AH18">
            <v>0</v>
          </cell>
          <cell r="AI18">
            <v>0</v>
          </cell>
          <cell r="AJ18">
            <v>0</v>
          </cell>
          <cell r="AL18">
            <v>0</v>
          </cell>
          <cell r="AM18">
            <v>0</v>
          </cell>
          <cell r="AN18">
            <v>0</v>
          </cell>
          <cell r="AO18">
            <v>0</v>
          </cell>
          <cell r="AP18">
            <v>0</v>
          </cell>
          <cell r="AQ18">
            <v>0</v>
          </cell>
          <cell r="AR18">
            <v>0</v>
          </cell>
          <cell r="AS18">
            <v>0</v>
          </cell>
          <cell r="AT18">
            <v>0</v>
          </cell>
          <cell r="AW18">
            <v>0</v>
          </cell>
          <cell r="AY18">
            <v>0</v>
          </cell>
          <cell r="BA18">
            <v>0</v>
          </cell>
          <cell r="BC18">
            <v>0</v>
          </cell>
          <cell r="BE18">
            <v>0</v>
          </cell>
          <cell r="BF18">
            <v>0</v>
          </cell>
          <cell r="BH18">
            <v>1498000</v>
          </cell>
          <cell r="BI18">
            <v>0</v>
          </cell>
          <cell r="BJ18">
            <v>104400</v>
          </cell>
          <cell r="BK18">
            <v>80000</v>
          </cell>
          <cell r="BL18">
            <v>452600</v>
          </cell>
          <cell r="BM18">
            <v>2135000</v>
          </cell>
        </row>
        <row r="19">
          <cell r="A19">
            <v>18664</v>
          </cell>
          <cell r="C19">
            <v>3</v>
          </cell>
          <cell r="D19">
            <v>18664</v>
          </cell>
          <cell r="F19" t="str">
            <v>OLIVE CREST TREATMENT CENTERS, INC.</v>
          </cell>
          <cell r="G19">
            <v>0</v>
          </cell>
          <cell r="H19">
            <v>0</v>
          </cell>
          <cell r="I19">
            <v>0</v>
          </cell>
          <cell r="J19">
            <v>0</v>
          </cell>
          <cell r="K19">
            <v>0</v>
          </cell>
          <cell r="L19">
            <v>0</v>
          </cell>
          <cell r="M19">
            <v>0</v>
          </cell>
          <cell r="N19">
            <v>0</v>
          </cell>
          <cell r="O19">
            <v>0</v>
          </cell>
          <cell r="P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L19">
            <v>0</v>
          </cell>
          <cell r="AM19">
            <v>0</v>
          </cell>
          <cell r="AN19">
            <v>0</v>
          </cell>
          <cell r="AO19">
            <v>0</v>
          </cell>
          <cell r="AP19">
            <v>0</v>
          </cell>
          <cell r="AQ19">
            <v>0</v>
          </cell>
          <cell r="AR19">
            <v>0</v>
          </cell>
          <cell r="AS19">
            <v>0</v>
          </cell>
          <cell r="AT19">
            <v>0</v>
          </cell>
          <cell r="AW19">
            <v>0</v>
          </cell>
          <cell r="AY19">
            <v>0</v>
          </cell>
          <cell r="BA19">
            <v>0</v>
          </cell>
          <cell r="BC19">
            <v>0</v>
          </cell>
          <cell r="BE19">
            <v>0</v>
          </cell>
          <cell r="BF19">
            <v>0</v>
          </cell>
          <cell r="BH19">
            <v>0</v>
          </cell>
          <cell r="BI19">
            <v>0</v>
          </cell>
          <cell r="BJ19">
            <v>0</v>
          </cell>
          <cell r="BK19">
            <v>0</v>
          </cell>
          <cell r="BL19">
            <v>0</v>
          </cell>
          <cell r="BM19">
            <v>0</v>
          </cell>
        </row>
        <row r="20">
          <cell r="A20">
            <v>18665</v>
          </cell>
          <cell r="C20">
            <v>3</v>
          </cell>
          <cell r="D20">
            <v>18665</v>
          </cell>
          <cell r="F20" t="str">
            <v xml:space="preserve">SAN GABRIEL CHILDREN'S CTR, INC. (RESEARCH &amp; TREATMENT </v>
          </cell>
          <cell r="G20">
            <v>0</v>
          </cell>
          <cell r="H20">
            <v>0</v>
          </cell>
          <cell r="I20">
            <v>0</v>
          </cell>
          <cell r="J20">
            <v>0</v>
          </cell>
          <cell r="K20">
            <v>0</v>
          </cell>
          <cell r="L20">
            <v>0</v>
          </cell>
          <cell r="M20">
            <v>0</v>
          </cell>
          <cell r="N20">
            <v>0</v>
          </cell>
          <cell r="O20">
            <v>0</v>
          </cell>
          <cell r="P20">
            <v>0</v>
          </cell>
          <cell r="R20">
            <v>0</v>
          </cell>
          <cell r="S20">
            <v>0</v>
          </cell>
          <cell r="T20">
            <v>0</v>
          </cell>
          <cell r="U20">
            <v>0</v>
          </cell>
          <cell r="V20">
            <v>0</v>
          </cell>
          <cell r="W20">
            <v>0</v>
          </cell>
          <cell r="X20">
            <v>0</v>
          </cell>
          <cell r="Y20">
            <v>0</v>
          </cell>
          <cell r="Z20">
            <v>0</v>
          </cell>
          <cell r="AB20">
            <v>0</v>
          </cell>
          <cell r="AC20">
            <v>0</v>
          </cell>
          <cell r="AD20">
            <v>0</v>
          </cell>
          <cell r="AE20">
            <v>0</v>
          </cell>
          <cell r="AF20">
            <v>0</v>
          </cell>
          <cell r="AG20">
            <v>0</v>
          </cell>
          <cell r="AH20">
            <v>0</v>
          </cell>
          <cell r="AI20">
            <v>0</v>
          </cell>
          <cell r="AJ20">
            <v>0</v>
          </cell>
          <cell r="AL20">
            <v>0</v>
          </cell>
          <cell r="AM20">
            <v>0</v>
          </cell>
          <cell r="AN20">
            <v>0</v>
          </cell>
          <cell r="AO20">
            <v>0</v>
          </cell>
          <cell r="AP20">
            <v>0</v>
          </cell>
          <cell r="AQ20">
            <v>0</v>
          </cell>
          <cell r="AR20">
            <v>0</v>
          </cell>
          <cell r="AS20">
            <v>0</v>
          </cell>
          <cell r="AT20">
            <v>0</v>
          </cell>
          <cell r="AW20">
            <v>0</v>
          </cell>
          <cell r="AY20">
            <v>0</v>
          </cell>
          <cell r="BA20">
            <v>0</v>
          </cell>
          <cell r="BC20">
            <v>0</v>
          </cell>
          <cell r="BE20">
            <v>0</v>
          </cell>
          <cell r="BF20">
            <v>0</v>
          </cell>
          <cell r="BH20">
            <v>0</v>
          </cell>
          <cell r="BI20">
            <v>0</v>
          </cell>
          <cell r="BJ20">
            <v>0</v>
          </cell>
          <cell r="BK20">
            <v>0</v>
          </cell>
          <cell r="BL20">
            <v>0</v>
          </cell>
          <cell r="BM20">
            <v>0</v>
          </cell>
        </row>
        <row r="21">
          <cell r="A21">
            <v>18675</v>
          </cell>
          <cell r="C21">
            <v>3</v>
          </cell>
          <cell r="D21">
            <v>18675</v>
          </cell>
          <cell r="F21" t="str">
            <v>FIVE ACRES - THE BOYS &amp; GIRLS AID SOCIETY OF LA COUNTY</v>
          </cell>
          <cell r="G21">
            <v>0</v>
          </cell>
          <cell r="H21">
            <v>0</v>
          </cell>
          <cell r="I21">
            <v>0</v>
          </cell>
          <cell r="J21">
            <v>0</v>
          </cell>
          <cell r="K21">
            <v>0</v>
          </cell>
          <cell r="L21">
            <v>0</v>
          </cell>
          <cell r="M21">
            <v>0</v>
          </cell>
          <cell r="N21">
            <v>0</v>
          </cell>
          <cell r="O21">
            <v>0</v>
          </cell>
          <cell r="P21">
            <v>0</v>
          </cell>
          <cell r="R21">
            <v>0</v>
          </cell>
          <cell r="S21">
            <v>0</v>
          </cell>
          <cell r="T21">
            <v>0</v>
          </cell>
          <cell r="U21">
            <v>0</v>
          </cell>
          <cell r="V21">
            <v>0</v>
          </cell>
          <cell r="W21">
            <v>0</v>
          </cell>
          <cell r="X21">
            <v>0</v>
          </cell>
          <cell r="Y21">
            <v>0</v>
          </cell>
          <cell r="Z21">
            <v>0</v>
          </cell>
          <cell r="AB21">
            <v>0</v>
          </cell>
          <cell r="AC21">
            <v>0</v>
          </cell>
          <cell r="AD21">
            <v>0</v>
          </cell>
          <cell r="AE21">
            <v>0</v>
          </cell>
          <cell r="AF21">
            <v>0</v>
          </cell>
          <cell r="AG21">
            <v>0</v>
          </cell>
          <cell r="AH21">
            <v>0</v>
          </cell>
          <cell r="AI21">
            <v>0</v>
          </cell>
          <cell r="AJ21">
            <v>0</v>
          </cell>
          <cell r="AL21">
            <v>0</v>
          </cell>
          <cell r="AM21">
            <v>0</v>
          </cell>
          <cell r="AN21">
            <v>0</v>
          </cell>
          <cell r="AO21">
            <v>0</v>
          </cell>
          <cell r="AP21">
            <v>0</v>
          </cell>
          <cell r="AQ21">
            <v>0</v>
          </cell>
          <cell r="AR21">
            <v>0</v>
          </cell>
          <cell r="AS21">
            <v>0</v>
          </cell>
          <cell r="AT21">
            <v>0</v>
          </cell>
          <cell r="AW21">
            <v>0</v>
          </cell>
          <cell r="AY21">
            <v>0</v>
          </cell>
          <cell r="BA21">
            <v>0</v>
          </cell>
          <cell r="BC21">
            <v>0</v>
          </cell>
          <cell r="BE21">
            <v>0</v>
          </cell>
          <cell r="BF21">
            <v>0</v>
          </cell>
          <cell r="BH21">
            <v>0</v>
          </cell>
          <cell r="BI21">
            <v>0</v>
          </cell>
          <cell r="BJ21">
            <v>0</v>
          </cell>
          <cell r="BK21">
            <v>0</v>
          </cell>
          <cell r="BL21">
            <v>0</v>
          </cell>
          <cell r="BM21">
            <v>0</v>
          </cell>
        </row>
        <row r="22">
          <cell r="A22">
            <v>18681</v>
          </cell>
          <cell r="C22">
            <v>4</v>
          </cell>
          <cell r="D22">
            <v>18681</v>
          </cell>
          <cell r="F22" t="str">
            <v>CHILDREN'S BUREAU OF SOUTHERN CALIFORNIA</v>
          </cell>
          <cell r="G22">
            <v>0</v>
          </cell>
          <cell r="H22">
            <v>0</v>
          </cell>
          <cell r="I22">
            <v>0</v>
          </cell>
          <cell r="J22">
            <v>0</v>
          </cell>
          <cell r="K22">
            <v>0</v>
          </cell>
          <cell r="L22">
            <v>0</v>
          </cell>
          <cell r="M22">
            <v>0</v>
          </cell>
          <cell r="N22">
            <v>0</v>
          </cell>
          <cell r="O22">
            <v>0</v>
          </cell>
          <cell r="P22">
            <v>0</v>
          </cell>
          <cell r="R22">
            <v>0</v>
          </cell>
          <cell r="S22">
            <v>0</v>
          </cell>
          <cell r="T22">
            <v>0</v>
          </cell>
          <cell r="U22">
            <v>0</v>
          </cell>
          <cell r="V22">
            <v>0</v>
          </cell>
          <cell r="W22">
            <v>0</v>
          </cell>
          <cell r="X22">
            <v>0</v>
          </cell>
          <cell r="Y22">
            <v>0</v>
          </cell>
          <cell r="Z22">
            <v>0</v>
          </cell>
          <cell r="AB22">
            <v>0</v>
          </cell>
          <cell r="AC22">
            <v>0</v>
          </cell>
          <cell r="AD22">
            <v>0</v>
          </cell>
          <cell r="AE22">
            <v>0</v>
          </cell>
          <cell r="AF22">
            <v>0</v>
          </cell>
          <cell r="AG22">
            <v>0</v>
          </cell>
          <cell r="AH22">
            <v>0</v>
          </cell>
          <cell r="AI22">
            <v>0</v>
          </cell>
          <cell r="AJ22">
            <v>0</v>
          </cell>
          <cell r="AL22">
            <v>0</v>
          </cell>
          <cell r="AM22">
            <v>0</v>
          </cell>
          <cell r="AN22">
            <v>0</v>
          </cell>
          <cell r="AO22">
            <v>0</v>
          </cell>
          <cell r="AP22">
            <v>0</v>
          </cell>
          <cell r="AQ22">
            <v>0</v>
          </cell>
          <cell r="AR22">
            <v>0</v>
          </cell>
          <cell r="AS22">
            <v>0</v>
          </cell>
          <cell r="AT22">
            <v>0</v>
          </cell>
          <cell r="AW22">
            <v>0</v>
          </cell>
          <cell r="AX22">
            <v>56000</v>
          </cell>
          <cell r="AY22">
            <v>56000</v>
          </cell>
          <cell r="BA22">
            <v>0</v>
          </cell>
          <cell r="BC22">
            <v>0</v>
          </cell>
          <cell r="BE22">
            <v>0</v>
          </cell>
          <cell r="BF22">
            <v>56000</v>
          </cell>
          <cell r="BH22">
            <v>0</v>
          </cell>
          <cell r="BI22">
            <v>56000</v>
          </cell>
          <cell r="BJ22">
            <v>0</v>
          </cell>
          <cell r="BK22">
            <v>0</v>
          </cell>
          <cell r="BL22">
            <v>0</v>
          </cell>
          <cell r="BM22">
            <v>56000</v>
          </cell>
        </row>
        <row r="23">
          <cell r="A23">
            <v>18701</v>
          </cell>
          <cell r="C23">
            <v>3</v>
          </cell>
          <cell r="D23">
            <v>18701</v>
          </cell>
          <cell r="F23" t="str">
            <v>FOOTHILL FAMILY SERVICE</v>
          </cell>
          <cell r="G23">
            <v>700000</v>
          </cell>
          <cell r="H23">
            <v>700000</v>
          </cell>
          <cell r="I23">
            <v>0</v>
          </cell>
          <cell r="J23">
            <v>0</v>
          </cell>
          <cell r="K23">
            <v>56000</v>
          </cell>
          <cell r="L23">
            <v>39000</v>
          </cell>
          <cell r="M23">
            <v>39000</v>
          </cell>
          <cell r="N23">
            <v>84000</v>
          </cell>
          <cell r="O23">
            <v>84000</v>
          </cell>
          <cell r="P23">
            <v>879000</v>
          </cell>
          <cell r="R23">
            <v>0</v>
          </cell>
          <cell r="S23">
            <v>0</v>
          </cell>
          <cell r="T23">
            <v>0</v>
          </cell>
          <cell r="U23">
            <v>0</v>
          </cell>
          <cell r="V23">
            <v>0</v>
          </cell>
          <cell r="W23">
            <v>0</v>
          </cell>
          <cell r="X23">
            <v>132000</v>
          </cell>
          <cell r="Y23">
            <v>132000</v>
          </cell>
          <cell r="Z23">
            <v>132000</v>
          </cell>
          <cell r="AB23">
            <v>0</v>
          </cell>
          <cell r="AC23">
            <v>0</v>
          </cell>
          <cell r="AD23">
            <v>0</v>
          </cell>
          <cell r="AE23">
            <v>0</v>
          </cell>
          <cell r="AF23">
            <v>0</v>
          </cell>
          <cell r="AG23">
            <v>0</v>
          </cell>
          <cell r="AH23">
            <v>0</v>
          </cell>
          <cell r="AI23">
            <v>0</v>
          </cell>
          <cell r="AJ23">
            <v>0</v>
          </cell>
          <cell r="AL23">
            <v>0</v>
          </cell>
          <cell r="AM23">
            <v>0</v>
          </cell>
          <cell r="AN23">
            <v>0</v>
          </cell>
          <cell r="AO23">
            <v>0</v>
          </cell>
          <cell r="AP23">
            <v>0</v>
          </cell>
          <cell r="AQ23">
            <v>0</v>
          </cell>
          <cell r="AR23">
            <v>0</v>
          </cell>
          <cell r="AS23">
            <v>0</v>
          </cell>
          <cell r="AT23">
            <v>0</v>
          </cell>
          <cell r="AW23">
            <v>0</v>
          </cell>
          <cell r="AY23">
            <v>0</v>
          </cell>
          <cell r="AZ23">
            <v>81937.14285714287</v>
          </cell>
          <cell r="BA23">
            <v>81900</v>
          </cell>
          <cell r="BC23">
            <v>0</v>
          </cell>
          <cell r="BE23">
            <v>0</v>
          </cell>
          <cell r="BF23">
            <v>81900</v>
          </cell>
          <cell r="BH23">
            <v>700000</v>
          </cell>
          <cell r="BI23">
            <v>0</v>
          </cell>
          <cell r="BJ23">
            <v>137900</v>
          </cell>
          <cell r="BK23">
            <v>39000</v>
          </cell>
          <cell r="BL23">
            <v>216000</v>
          </cell>
          <cell r="BM23">
            <v>1092900</v>
          </cell>
        </row>
        <row r="24">
          <cell r="A24">
            <v>20466</v>
          </cell>
          <cell r="C24" t="str">
            <v>7 &amp; 8</v>
          </cell>
          <cell r="D24">
            <v>20466</v>
          </cell>
          <cell r="F24" t="str">
            <v xml:space="preserve">BARBOUR AND FLOYD MEDICAL ASSOCIATES </v>
          </cell>
          <cell r="G24">
            <v>0</v>
          </cell>
          <cell r="H24">
            <v>0</v>
          </cell>
          <cell r="I24">
            <v>0</v>
          </cell>
          <cell r="J24">
            <v>0</v>
          </cell>
          <cell r="K24">
            <v>0</v>
          </cell>
          <cell r="L24">
            <v>0</v>
          </cell>
          <cell r="M24">
            <v>0</v>
          </cell>
          <cell r="N24">
            <v>0</v>
          </cell>
          <cell r="O24">
            <v>0</v>
          </cell>
          <cell r="P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L24">
            <v>0</v>
          </cell>
          <cell r="AM24">
            <v>0</v>
          </cell>
          <cell r="AN24">
            <v>0</v>
          </cell>
          <cell r="AO24">
            <v>0</v>
          </cell>
          <cell r="AP24">
            <v>0</v>
          </cell>
          <cell r="AQ24">
            <v>0</v>
          </cell>
          <cell r="AR24">
            <v>0</v>
          </cell>
          <cell r="AS24">
            <v>0</v>
          </cell>
          <cell r="AT24">
            <v>0</v>
          </cell>
          <cell r="AW24">
            <v>0</v>
          </cell>
          <cell r="AY24">
            <v>0</v>
          </cell>
          <cell r="BA24">
            <v>0</v>
          </cell>
          <cell r="BC24">
            <v>0</v>
          </cell>
          <cell r="BE24">
            <v>0</v>
          </cell>
          <cell r="BF24">
            <v>0</v>
          </cell>
          <cell r="BH24">
            <v>0</v>
          </cell>
          <cell r="BI24">
            <v>0</v>
          </cell>
          <cell r="BJ24">
            <v>0</v>
          </cell>
          <cell r="BK24">
            <v>0</v>
          </cell>
          <cell r="BL24">
            <v>0</v>
          </cell>
          <cell r="BM24">
            <v>0</v>
          </cell>
        </row>
        <row r="25">
          <cell r="A25">
            <v>20470</v>
          </cell>
          <cell r="C25">
            <v>3</v>
          </cell>
          <cell r="D25">
            <v>20470</v>
          </cell>
          <cell r="F25" t="str">
            <v>LOS ANGELES UNIFIED SCHOOL DISTRICT (97TH SCHOOL)</v>
          </cell>
          <cell r="G25">
            <v>0</v>
          </cell>
          <cell r="H25">
            <v>0</v>
          </cell>
          <cell r="I25">
            <v>0</v>
          </cell>
          <cell r="J25">
            <v>0</v>
          </cell>
          <cell r="K25">
            <v>0</v>
          </cell>
          <cell r="L25">
            <v>0</v>
          </cell>
          <cell r="M25">
            <v>0</v>
          </cell>
          <cell r="N25">
            <v>0</v>
          </cell>
          <cell r="O25">
            <v>0</v>
          </cell>
          <cell r="P25">
            <v>0</v>
          </cell>
          <cell r="R25">
            <v>0</v>
          </cell>
          <cell r="S25">
            <v>0</v>
          </cell>
          <cell r="T25">
            <v>0</v>
          </cell>
          <cell r="U25">
            <v>0</v>
          </cell>
          <cell r="V25">
            <v>0</v>
          </cell>
          <cell r="W25">
            <v>0</v>
          </cell>
          <cell r="X25">
            <v>0</v>
          </cell>
          <cell r="Y25">
            <v>0</v>
          </cell>
          <cell r="Z25">
            <v>0</v>
          </cell>
          <cell r="AB25">
            <v>0</v>
          </cell>
          <cell r="AC25">
            <v>0</v>
          </cell>
          <cell r="AD25">
            <v>0</v>
          </cell>
          <cell r="AE25">
            <v>0</v>
          </cell>
          <cell r="AF25">
            <v>0</v>
          </cell>
          <cell r="AG25">
            <v>0</v>
          </cell>
          <cell r="AH25">
            <v>0</v>
          </cell>
          <cell r="AI25">
            <v>0</v>
          </cell>
          <cell r="AJ25">
            <v>0</v>
          </cell>
          <cell r="AL25">
            <v>0</v>
          </cell>
          <cell r="AM25">
            <v>0</v>
          </cell>
          <cell r="AN25">
            <v>0</v>
          </cell>
          <cell r="AO25">
            <v>0</v>
          </cell>
          <cell r="AP25">
            <v>0</v>
          </cell>
          <cell r="AQ25">
            <v>0</v>
          </cell>
          <cell r="AR25">
            <v>0</v>
          </cell>
          <cell r="AS25">
            <v>0</v>
          </cell>
          <cell r="AT25">
            <v>0</v>
          </cell>
          <cell r="AW25">
            <v>0</v>
          </cell>
          <cell r="AY25">
            <v>0</v>
          </cell>
          <cell r="AZ25">
            <v>90786</v>
          </cell>
          <cell r="BA25">
            <v>90800</v>
          </cell>
          <cell r="BC25">
            <v>0</v>
          </cell>
          <cell r="BD25">
            <v>0</v>
          </cell>
          <cell r="BE25">
            <v>0</v>
          </cell>
          <cell r="BF25">
            <v>90800</v>
          </cell>
          <cell r="BH25">
            <v>0</v>
          </cell>
          <cell r="BI25">
            <v>0</v>
          </cell>
          <cell r="BJ25">
            <v>90800</v>
          </cell>
          <cell r="BK25">
            <v>0</v>
          </cell>
          <cell r="BL25">
            <v>0</v>
          </cell>
          <cell r="BM25">
            <v>90800</v>
          </cell>
        </row>
        <row r="26">
          <cell r="A26">
            <v>20486</v>
          </cell>
          <cell r="C26">
            <v>4</v>
          </cell>
          <cell r="D26">
            <v>20486</v>
          </cell>
          <cell r="F26" t="str">
            <v>HAMBURGER HOME (dba AVIVA CENTER)</v>
          </cell>
          <cell r="G26">
            <v>0</v>
          </cell>
          <cell r="H26">
            <v>0</v>
          </cell>
          <cell r="I26">
            <v>0</v>
          </cell>
          <cell r="J26">
            <v>0</v>
          </cell>
          <cell r="K26">
            <v>0</v>
          </cell>
          <cell r="L26">
            <v>0</v>
          </cell>
          <cell r="M26">
            <v>0</v>
          </cell>
          <cell r="N26">
            <v>0</v>
          </cell>
          <cell r="O26">
            <v>0</v>
          </cell>
          <cell r="P26">
            <v>0</v>
          </cell>
          <cell r="R26">
            <v>0</v>
          </cell>
          <cell r="S26">
            <v>0</v>
          </cell>
          <cell r="T26">
            <v>0</v>
          </cell>
          <cell r="U26">
            <v>0</v>
          </cell>
          <cell r="V26">
            <v>0</v>
          </cell>
          <cell r="W26">
            <v>0</v>
          </cell>
          <cell r="X26">
            <v>0</v>
          </cell>
          <cell r="Y26">
            <v>0</v>
          </cell>
          <cell r="Z26">
            <v>0</v>
          </cell>
          <cell r="AB26">
            <v>0</v>
          </cell>
          <cell r="AC26">
            <v>0</v>
          </cell>
          <cell r="AD26">
            <v>0</v>
          </cell>
          <cell r="AE26">
            <v>0</v>
          </cell>
          <cell r="AF26">
            <v>0</v>
          </cell>
          <cell r="AG26">
            <v>0</v>
          </cell>
          <cell r="AH26">
            <v>0</v>
          </cell>
          <cell r="AI26">
            <v>0</v>
          </cell>
          <cell r="AJ26">
            <v>0</v>
          </cell>
          <cell r="AL26">
            <v>0</v>
          </cell>
          <cell r="AM26">
            <v>0</v>
          </cell>
          <cell r="AN26">
            <v>0</v>
          </cell>
          <cell r="AO26">
            <v>0</v>
          </cell>
          <cell r="AP26">
            <v>0</v>
          </cell>
          <cell r="AQ26">
            <v>0</v>
          </cell>
          <cell r="AR26">
            <v>0</v>
          </cell>
          <cell r="AS26">
            <v>0</v>
          </cell>
          <cell r="AT26">
            <v>0</v>
          </cell>
          <cell r="AW26">
            <v>0</v>
          </cell>
          <cell r="AY26">
            <v>0</v>
          </cell>
          <cell r="BA26">
            <v>0</v>
          </cell>
          <cell r="BC26">
            <v>0</v>
          </cell>
          <cell r="BE26">
            <v>0</v>
          </cell>
          <cell r="BF26">
            <v>0</v>
          </cell>
          <cell r="BH26">
            <v>0</v>
          </cell>
          <cell r="BI26">
            <v>0</v>
          </cell>
          <cell r="BJ26">
            <v>0</v>
          </cell>
          <cell r="BK26">
            <v>0</v>
          </cell>
          <cell r="BL26">
            <v>0</v>
          </cell>
          <cell r="BM26">
            <v>0</v>
          </cell>
        </row>
        <row r="27">
          <cell r="A27">
            <v>20906</v>
          </cell>
          <cell r="C27">
            <v>4</v>
          </cell>
          <cell r="D27">
            <v>20906</v>
          </cell>
          <cell r="F27" t="str">
            <v>INTERCOMMUNITY CHILD GUIDANCE CTR</v>
          </cell>
          <cell r="G27">
            <v>280000</v>
          </cell>
          <cell r="H27">
            <v>280000</v>
          </cell>
          <cell r="I27">
            <v>0</v>
          </cell>
          <cell r="J27">
            <v>0</v>
          </cell>
          <cell r="K27">
            <v>0</v>
          </cell>
          <cell r="L27">
            <v>17875</v>
          </cell>
          <cell r="M27">
            <v>17900</v>
          </cell>
          <cell r="N27">
            <v>51566</v>
          </cell>
          <cell r="O27">
            <v>51600</v>
          </cell>
          <cell r="P27">
            <v>349500</v>
          </cell>
          <cell r="R27">
            <v>0</v>
          </cell>
          <cell r="S27">
            <v>0</v>
          </cell>
          <cell r="T27">
            <v>0</v>
          </cell>
          <cell r="U27">
            <v>0</v>
          </cell>
          <cell r="V27">
            <v>0</v>
          </cell>
          <cell r="W27">
            <v>0</v>
          </cell>
          <cell r="X27">
            <v>48400</v>
          </cell>
          <cell r="Y27">
            <v>48400</v>
          </cell>
          <cell r="Z27">
            <v>48400</v>
          </cell>
          <cell r="AB27">
            <v>0</v>
          </cell>
          <cell r="AC27">
            <v>0</v>
          </cell>
          <cell r="AD27">
            <v>0</v>
          </cell>
          <cell r="AE27">
            <v>0</v>
          </cell>
          <cell r="AF27">
            <v>0</v>
          </cell>
          <cell r="AG27">
            <v>0</v>
          </cell>
          <cell r="AH27">
            <v>0</v>
          </cell>
          <cell r="AI27">
            <v>0</v>
          </cell>
          <cell r="AJ27">
            <v>0</v>
          </cell>
          <cell r="AL27">
            <v>0</v>
          </cell>
          <cell r="AM27">
            <v>0</v>
          </cell>
          <cell r="AN27">
            <v>0</v>
          </cell>
          <cell r="AO27">
            <v>0</v>
          </cell>
          <cell r="AP27">
            <v>0</v>
          </cell>
          <cell r="AQ27">
            <v>0</v>
          </cell>
          <cell r="AR27">
            <v>0</v>
          </cell>
          <cell r="AS27">
            <v>0</v>
          </cell>
          <cell r="AT27">
            <v>0</v>
          </cell>
          <cell r="AW27">
            <v>0</v>
          </cell>
          <cell r="AY27">
            <v>0</v>
          </cell>
          <cell r="BA27">
            <v>0</v>
          </cell>
          <cell r="BC27">
            <v>0</v>
          </cell>
          <cell r="BE27">
            <v>0</v>
          </cell>
          <cell r="BF27">
            <v>0</v>
          </cell>
          <cell r="BH27">
            <v>280000</v>
          </cell>
          <cell r="BI27">
            <v>0</v>
          </cell>
          <cell r="BJ27">
            <v>0</v>
          </cell>
          <cell r="BK27">
            <v>17900</v>
          </cell>
          <cell r="BL27">
            <v>100000</v>
          </cell>
          <cell r="BM27">
            <v>397900</v>
          </cell>
        </row>
        <row r="28">
          <cell r="A28">
            <v>20961</v>
          </cell>
          <cell r="C28">
            <v>3</v>
          </cell>
          <cell r="D28">
            <v>20961</v>
          </cell>
          <cell r="F28" t="str">
            <v>SUNBRIDGE HARBOR VIEW REHAB CTR, INC. (FORMELY HARBOR VIEW)</v>
          </cell>
          <cell r="G28">
            <v>616000</v>
          </cell>
          <cell r="H28">
            <v>616000</v>
          </cell>
          <cell r="I28">
            <v>0</v>
          </cell>
          <cell r="J28">
            <v>0</v>
          </cell>
          <cell r="K28">
            <v>14000</v>
          </cell>
          <cell r="L28">
            <v>32500</v>
          </cell>
          <cell r="M28">
            <v>32500</v>
          </cell>
          <cell r="N28">
            <v>70000</v>
          </cell>
          <cell r="O28">
            <v>70000</v>
          </cell>
          <cell r="P28">
            <v>732500</v>
          </cell>
          <cell r="R28">
            <v>0</v>
          </cell>
          <cell r="S28">
            <v>0</v>
          </cell>
          <cell r="T28">
            <v>0</v>
          </cell>
          <cell r="U28">
            <v>0</v>
          </cell>
          <cell r="V28">
            <v>0</v>
          </cell>
          <cell r="W28">
            <v>0</v>
          </cell>
          <cell r="X28">
            <v>110000</v>
          </cell>
          <cell r="Y28">
            <v>110000</v>
          </cell>
          <cell r="Z28">
            <v>110000</v>
          </cell>
          <cell r="AB28">
            <v>0</v>
          </cell>
          <cell r="AC28">
            <v>0</v>
          </cell>
          <cell r="AD28">
            <v>0</v>
          </cell>
          <cell r="AE28">
            <v>0</v>
          </cell>
          <cell r="AF28">
            <v>0</v>
          </cell>
          <cell r="AG28">
            <v>0</v>
          </cell>
          <cell r="AH28">
            <v>0</v>
          </cell>
          <cell r="AI28">
            <v>0</v>
          </cell>
          <cell r="AJ28">
            <v>0</v>
          </cell>
          <cell r="AL28">
            <v>0</v>
          </cell>
          <cell r="AM28">
            <v>0</v>
          </cell>
          <cell r="AN28">
            <v>0</v>
          </cell>
          <cell r="AO28">
            <v>0</v>
          </cell>
          <cell r="AP28">
            <v>0</v>
          </cell>
          <cell r="AQ28">
            <v>0</v>
          </cell>
          <cell r="AR28">
            <v>0</v>
          </cell>
          <cell r="AS28">
            <v>0</v>
          </cell>
          <cell r="AT28">
            <v>0</v>
          </cell>
          <cell r="AW28">
            <v>0</v>
          </cell>
          <cell r="AY28">
            <v>0</v>
          </cell>
          <cell r="BA28">
            <v>0</v>
          </cell>
          <cell r="BC28">
            <v>0</v>
          </cell>
          <cell r="BE28">
            <v>0</v>
          </cell>
          <cell r="BF28">
            <v>0</v>
          </cell>
          <cell r="BH28">
            <v>616000</v>
          </cell>
          <cell r="BI28">
            <v>0</v>
          </cell>
          <cell r="BJ28">
            <v>14000</v>
          </cell>
          <cell r="BK28">
            <v>32500</v>
          </cell>
          <cell r="BL28">
            <v>180000</v>
          </cell>
          <cell r="BM28">
            <v>842500</v>
          </cell>
        </row>
        <row r="29">
          <cell r="A29">
            <v>20966</v>
          </cell>
          <cell r="C29" t="str">
            <v>ADJH</v>
          </cell>
          <cell r="D29">
            <v>20966</v>
          </cell>
          <cell r="F29" t="str">
            <v>HOMES FOR LIFE FOUNDATION</v>
          </cell>
          <cell r="G29">
            <v>0</v>
          </cell>
          <cell r="H29">
            <v>0</v>
          </cell>
          <cell r="I29">
            <v>0</v>
          </cell>
          <cell r="J29">
            <v>0</v>
          </cell>
          <cell r="K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B29">
            <v>0</v>
          </cell>
          <cell r="AC29">
            <v>0</v>
          </cell>
          <cell r="AD29">
            <v>0</v>
          </cell>
          <cell r="AE29">
            <v>0</v>
          </cell>
          <cell r="AF29">
            <v>0</v>
          </cell>
          <cell r="AG29">
            <v>0</v>
          </cell>
          <cell r="AH29">
            <v>0</v>
          </cell>
          <cell r="AI29">
            <v>0</v>
          </cell>
          <cell r="AJ29">
            <v>0</v>
          </cell>
          <cell r="AL29">
            <v>0</v>
          </cell>
          <cell r="AM29">
            <v>0</v>
          </cell>
          <cell r="AN29">
            <v>0</v>
          </cell>
          <cell r="AO29">
            <v>0</v>
          </cell>
          <cell r="AP29">
            <v>0</v>
          </cell>
          <cell r="AQ29">
            <v>0</v>
          </cell>
          <cell r="AR29">
            <v>0</v>
          </cell>
          <cell r="AS29">
            <v>0</v>
          </cell>
          <cell r="AT29">
            <v>0</v>
          </cell>
          <cell r="AW29">
            <v>0</v>
          </cell>
          <cell r="AY29">
            <v>0</v>
          </cell>
          <cell r="BA29">
            <v>0</v>
          </cell>
          <cell r="BC29">
            <v>0</v>
          </cell>
          <cell r="BE29">
            <v>0</v>
          </cell>
          <cell r="BF29">
            <v>0</v>
          </cell>
          <cell r="BH29">
            <v>0</v>
          </cell>
          <cell r="BI29">
            <v>0</v>
          </cell>
          <cell r="BJ29">
            <v>0</v>
          </cell>
          <cell r="BK29">
            <v>0</v>
          </cell>
          <cell r="BL29">
            <v>0</v>
          </cell>
          <cell r="BM29">
            <v>0</v>
          </cell>
        </row>
        <row r="30">
          <cell r="A30">
            <v>21526</v>
          </cell>
          <cell r="C30">
            <v>4</v>
          </cell>
          <cell r="D30">
            <v>21526</v>
          </cell>
          <cell r="F30" t="str">
            <v>ASC TREATMENT GROUP DBA THE ANNE SIPPI CLINIC</v>
          </cell>
          <cell r="G30">
            <v>0</v>
          </cell>
          <cell r="H30">
            <v>0</v>
          </cell>
          <cell r="I30">
            <v>0</v>
          </cell>
          <cell r="J30">
            <v>0</v>
          </cell>
          <cell r="K30">
            <v>0</v>
          </cell>
          <cell r="L30">
            <v>0</v>
          </cell>
          <cell r="M30">
            <v>0</v>
          </cell>
          <cell r="N30">
            <v>0</v>
          </cell>
          <cell r="O30">
            <v>0</v>
          </cell>
          <cell r="P30">
            <v>0</v>
          </cell>
          <cell r="R30">
            <v>0</v>
          </cell>
          <cell r="S30">
            <v>0</v>
          </cell>
          <cell r="T30">
            <v>0</v>
          </cell>
          <cell r="U30">
            <v>0</v>
          </cell>
          <cell r="V30">
            <v>0</v>
          </cell>
          <cell r="W30">
            <v>0</v>
          </cell>
          <cell r="X30">
            <v>0</v>
          </cell>
          <cell r="Y30">
            <v>0</v>
          </cell>
          <cell r="Z30">
            <v>0</v>
          </cell>
          <cell r="AB30">
            <v>0</v>
          </cell>
          <cell r="AC30">
            <v>0</v>
          </cell>
          <cell r="AD30">
            <v>0</v>
          </cell>
          <cell r="AE30">
            <v>0</v>
          </cell>
          <cell r="AF30">
            <v>0</v>
          </cell>
          <cell r="AG30">
            <v>0</v>
          </cell>
          <cell r="AH30">
            <v>0</v>
          </cell>
          <cell r="AI30">
            <v>0</v>
          </cell>
          <cell r="AJ30">
            <v>0</v>
          </cell>
          <cell r="AL30">
            <v>0</v>
          </cell>
          <cell r="AM30">
            <v>0</v>
          </cell>
          <cell r="AN30">
            <v>0</v>
          </cell>
          <cell r="AO30">
            <v>0</v>
          </cell>
          <cell r="AP30">
            <v>0</v>
          </cell>
          <cell r="AQ30">
            <v>0</v>
          </cell>
          <cell r="AR30">
            <v>0</v>
          </cell>
          <cell r="AS30">
            <v>0</v>
          </cell>
          <cell r="AT30">
            <v>0</v>
          </cell>
          <cell r="AW30">
            <v>0</v>
          </cell>
          <cell r="AY30">
            <v>0</v>
          </cell>
          <cell r="BA30">
            <v>0</v>
          </cell>
          <cell r="BC30">
            <v>0</v>
          </cell>
          <cell r="BE30">
            <v>0</v>
          </cell>
          <cell r="BF30">
            <v>0</v>
          </cell>
          <cell r="BH30">
            <v>0</v>
          </cell>
          <cell r="BI30">
            <v>0</v>
          </cell>
          <cell r="BJ30">
            <v>0</v>
          </cell>
          <cell r="BK30">
            <v>0</v>
          </cell>
          <cell r="BL30">
            <v>0</v>
          </cell>
          <cell r="BM30">
            <v>0</v>
          </cell>
        </row>
        <row r="31">
          <cell r="A31">
            <v>21527</v>
          </cell>
          <cell r="C31" t="str">
            <v>7 &amp; 8</v>
          </cell>
          <cell r="D31">
            <v>21527</v>
          </cell>
          <cell r="F31" t="str">
            <v>COLLEGE HOSPITAL</v>
          </cell>
          <cell r="G31">
            <v>0</v>
          </cell>
          <cell r="H31">
            <v>0</v>
          </cell>
          <cell r="I31">
            <v>0</v>
          </cell>
          <cell r="J31">
            <v>0</v>
          </cell>
          <cell r="K31">
            <v>0</v>
          </cell>
          <cell r="L31">
            <v>0</v>
          </cell>
          <cell r="M31">
            <v>0</v>
          </cell>
          <cell r="N31">
            <v>0</v>
          </cell>
          <cell r="O31">
            <v>0</v>
          </cell>
          <cell r="P31">
            <v>0</v>
          </cell>
          <cell r="R31">
            <v>0</v>
          </cell>
          <cell r="S31">
            <v>0</v>
          </cell>
          <cell r="T31">
            <v>0</v>
          </cell>
          <cell r="U31">
            <v>0</v>
          </cell>
          <cell r="V31">
            <v>0</v>
          </cell>
          <cell r="W31">
            <v>0</v>
          </cell>
          <cell r="X31">
            <v>0</v>
          </cell>
          <cell r="Y31">
            <v>0</v>
          </cell>
          <cell r="Z31">
            <v>0</v>
          </cell>
          <cell r="AB31">
            <v>0</v>
          </cell>
          <cell r="AC31">
            <v>0</v>
          </cell>
          <cell r="AD31">
            <v>0</v>
          </cell>
          <cell r="AE31">
            <v>0</v>
          </cell>
          <cell r="AF31">
            <v>0</v>
          </cell>
          <cell r="AG31">
            <v>0</v>
          </cell>
          <cell r="AH31">
            <v>0</v>
          </cell>
          <cell r="AI31">
            <v>0</v>
          </cell>
          <cell r="AJ31">
            <v>0</v>
          </cell>
          <cell r="AL31">
            <v>0</v>
          </cell>
          <cell r="AM31">
            <v>0</v>
          </cell>
          <cell r="AN31">
            <v>0</v>
          </cell>
          <cell r="AO31">
            <v>0</v>
          </cell>
          <cell r="AP31">
            <v>0</v>
          </cell>
          <cell r="AQ31">
            <v>0</v>
          </cell>
          <cell r="AR31">
            <v>0</v>
          </cell>
          <cell r="AS31">
            <v>0</v>
          </cell>
          <cell r="AT31">
            <v>0</v>
          </cell>
          <cell r="AW31">
            <v>0</v>
          </cell>
          <cell r="AY31">
            <v>0</v>
          </cell>
          <cell r="BA31">
            <v>0</v>
          </cell>
          <cell r="BC31">
            <v>0</v>
          </cell>
          <cell r="BE31">
            <v>0</v>
          </cell>
          <cell r="BF31">
            <v>0</v>
          </cell>
          <cell r="BH31">
            <v>0</v>
          </cell>
          <cell r="BI31">
            <v>0</v>
          </cell>
          <cell r="BJ31">
            <v>0</v>
          </cell>
          <cell r="BK31">
            <v>0</v>
          </cell>
          <cell r="BL31">
            <v>0</v>
          </cell>
          <cell r="BM31">
            <v>0</v>
          </cell>
        </row>
        <row r="32">
          <cell r="A32">
            <v>21528</v>
          </cell>
          <cell r="C32" t="str">
            <v>1, 2 &amp; 5</v>
          </cell>
          <cell r="D32">
            <v>21528</v>
          </cell>
          <cell r="F32" t="str">
            <v>TOPANGA-ROSCOE CORP (TOPANGA WEST GUEST HOME)</v>
          </cell>
          <cell r="G32">
            <v>0</v>
          </cell>
          <cell r="H32">
            <v>0</v>
          </cell>
          <cell r="I32">
            <v>0</v>
          </cell>
          <cell r="J32">
            <v>0</v>
          </cell>
          <cell r="K32">
            <v>0</v>
          </cell>
          <cell r="L32">
            <v>0</v>
          </cell>
          <cell r="M32">
            <v>0</v>
          </cell>
          <cell r="N32">
            <v>0</v>
          </cell>
          <cell r="O32">
            <v>0</v>
          </cell>
          <cell r="P32">
            <v>0</v>
          </cell>
          <cell r="R32">
            <v>0</v>
          </cell>
          <cell r="S32">
            <v>0</v>
          </cell>
          <cell r="T32">
            <v>0</v>
          </cell>
          <cell r="U32">
            <v>0</v>
          </cell>
          <cell r="V32">
            <v>0</v>
          </cell>
          <cell r="W32">
            <v>0</v>
          </cell>
          <cell r="X32">
            <v>0</v>
          </cell>
          <cell r="Y32">
            <v>0</v>
          </cell>
          <cell r="Z32">
            <v>0</v>
          </cell>
          <cell r="AB32">
            <v>0</v>
          </cell>
          <cell r="AC32">
            <v>0</v>
          </cell>
          <cell r="AD32">
            <v>0</v>
          </cell>
          <cell r="AE32">
            <v>0</v>
          </cell>
          <cell r="AF32">
            <v>0</v>
          </cell>
          <cell r="AG32">
            <v>0</v>
          </cell>
          <cell r="AH32">
            <v>0</v>
          </cell>
          <cell r="AI32">
            <v>0</v>
          </cell>
          <cell r="AJ32">
            <v>0</v>
          </cell>
          <cell r="AL32">
            <v>0</v>
          </cell>
          <cell r="AM32">
            <v>0</v>
          </cell>
          <cell r="AN32">
            <v>0</v>
          </cell>
          <cell r="AO32">
            <v>0</v>
          </cell>
          <cell r="AP32">
            <v>0</v>
          </cell>
          <cell r="AQ32">
            <v>0</v>
          </cell>
          <cell r="AR32">
            <v>0</v>
          </cell>
          <cell r="AS32">
            <v>0</v>
          </cell>
          <cell r="AT32">
            <v>0</v>
          </cell>
          <cell r="AW32">
            <v>0</v>
          </cell>
          <cell r="AY32">
            <v>0</v>
          </cell>
          <cell r="BA32">
            <v>0</v>
          </cell>
          <cell r="BC32">
            <v>0</v>
          </cell>
          <cell r="BE32">
            <v>0</v>
          </cell>
          <cell r="BF32">
            <v>0</v>
          </cell>
          <cell r="BH32">
            <v>0</v>
          </cell>
          <cell r="BI32">
            <v>0</v>
          </cell>
          <cell r="BJ32">
            <v>0</v>
          </cell>
          <cell r="BK32">
            <v>0</v>
          </cell>
          <cell r="BL32">
            <v>0</v>
          </cell>
          <cell r="BM32">
            <v>0</v>
          </cell>
        </row>
        <row r="33">
          <cell r="A33">
            <v>21568</v>
          </cell>
          <cell r="C33">
            <v>6</v>
          </cell>
          <cell r="D33">
            <v>21568</v>
          </cell>
          <cell r="F33" t="str">
            <v>ST. FRANCIS MEDICAL CENTER</v>
          </cell>
          <cell r="G33">
            <v>0</v>
          </cell>
          <cell r="H33">
            <v>0</v>
          </cell>
          <cell r="I33">
            <v>0</v>
          </cell>
          <cell r="J33">
            <v>0</v>
          </cell>
          <cell r="K33">
            <v>0</v>
          </cell>
          <cell r="L33">
            <v>0</v>
          </cell>
          <cell r="M33">
            <v>0</v>
          </cell>
          <cell r="N33">
            <v>0</v>
          </cell>
          <cell r="O33">
            <v>0</v>
          </cell>
          <cell r="P33">
            <v>0</v>
          </cell>
          <cell r="R33">
            <v>0</v>
          </cell>
          <cell r="S33">
            <v>0</v>
          </cell>
          <cell r="T33">
            <v>0</v>
          </cell>
          <cell r="U33">
            <v>0</v>
          </cell>
          <cell r="V33">
            <v>0</v>
          </cell>
          <cell r="W33">
            <v>0</v>
          </cell>
          <cell r="X33">
            <v>0</v>
          </cell>
          <cell r="Y33">
            <v>0</v>
          </cell>
          <cell r="Z33">
            <v>0</v>
          </cell>
          <cell r="AB33">
            <v>0</v>
          </cell>
          <cell r="AC33">
            <v>0</v>
          </cell>
          <cell r="AD33">
            <v>0</v>
          </cell>
          <cell r="AE33">
            <v>0</v>
          </cell>
          <cell r="AF33">
            <v>0</v>
          </cell>
          <cell r="AG33">
            <v>0</v>
          </cell>
          <cell r="AH33">
            <v>0</v>
          </cell>
          <cell r="AI33">
            <v>0</v>
          </cell>
          <cell r="AJ33">
            <v>0</v>
          </cell>
          <cell r="AL33">
            <v>0</v>
          </cell>
          <cell r="AM33">
            <v>0</v>
          </cell>
          <cell r="AN33">
            <v>0</v>
          </cell>
          <cell r="AO33">
            <v>0</v>
          </cell>
          <cell r="AP33">
            <v>0</v>
          </cell>
          <cell r="AQ33">
            <v>0</v>
          </cell>
          <cell r="AR33">
            <v>0</v>
          </cell>
          <cell r="AS33">
            <v>0</v>
          </cell>
          <cell r="AT33">
            <v>0</v>
          </cell>
          <cell r="AW33">
            <v>0</v>
          </cell>
          <cell r="AY33">
            <v>0</v>
          </cell>
          <cell r="BA33">
            <v>0</v>
          </cell>
          <cell r="BC33">
            <v>0</v>
          </cell>
          <cell r="BE33">
            <v>0</v>
          </cell>
          <cell r="BF33">
            <v>0</v>
          </cell>
          <cell r="BH33">
            <v>0</v>
          </cell>
          <cell r="BI33">
            <v>0</v>
          </cell>
          <cell r="BJ33">
            <v>0</v>
          </cell>
          <cell r="BK33">
            <v>0</v>
          </cell>
          <cell r="BL33">
            <v>0</v>
          </cell>
          <cell r="BM33">
            <v>0</v>
          </cell>
        </row>
        <row r="34">
          <cell r="A34">
            <v>21569</v>
          </cell>
          <cell r="C34">
            <v>4</v>
          </cell>
          <cell r="D34">
            <v>21569</v>
          </cell>
          <cell r="F34" t="str">
            <v>OPTIMIST BOYS' HOME &amp; RANCH INC.</v>
          </cell>
          <cell r="G34">
            <v>308000</v>
          </cell>
          <cell r="H34">
            <v>308000</v>
          </cell>
          <cell r="I34">
            <v>0</v>
          </cell>
          <cell r="J34">
            <v>0</v>
          </cell>
          <cell r="K34">
            <v>0</v>
          </cell>
          <cell r="L34">
            <v>16250</v>
          </cell>
          <cell r="M34">
            <v>16300</v>
          </cell>
          <cell r="N34">
            <v>42000</v>
          </cell>
          <cell r="O34">
            <v>42000</v>
          </cell>
          <cell r="P34">
            <v>366300</v>
          </cell>
          <cell r="R34">
            <v>0</v>
          </cell>
          <cell r="S34">
            <v>0</v>
          </cell>
          <cell r="T34">
            <v>0</v>
          </cell>
          <cell r="U34">
            <v>0</v>
          </cell>
          <cell r="V34">
            <v>0</v>
          </cell>
          <cell r="W34">
            <v>0</v>
          </cell>
          <cell r="X34">
            <v>55000</v>
          </cell>
          <cell r="Y34">
            <v>55000</v>
          </cell>
          <cell r="Z34">
            <v>55000</v>
          </cell>
          <cell r="AB34">
            <v>0</v>
          </cell>
          <cell r="AC34">
            <v>0</v>
          </cell>
          <cell r="AD34">
            <v>0</v>
          </cell>
          <cell r="AE34">
            <v>0</v>
          </cell>
          <cell r="AF34">
            <v>0</v>
          </cell>
          <cell r="AG34">
            <v>0</v>
          </cell>
          <cell r="AH34">
            <v>0</v>
          </cell>
          <cell r="AI34">
            <v>0</v>
          </cell>
          <cell r="AJ34">
            <v>0</v>
          </cell>
          <cell r="AL34">
            <v>0</v>
          </cell>
          <cell r="AM34">
            <v>0</v>
          </cell>
          <cell r="AN34">
            <v>0</v>
          </cell>
          <cell r="AO34">
            <v>0</v>
          </cell>
          <cell r="AP34">
            <v>0</v>
          </cell>
          <cell r="AQ34">
            <v>0</v>
          </cell>
          <cell r="AR34">
            <v>0</v>
          </cell>
          <cell r="AS34">
            <v>0</v>
          </cell>
          <cell r="AT34">
            <v>0</v>
          </cell>
          <cell r="AW34">
            <v>0</v>
          </cell>
          <cell r="AY34">
            <v>0</v>
          </cell>
          <cell r="BA34">
            <v>0</v>
          </cell>
          <cell r="BC34">
            <v>0</v>
          </cell>
          <cell r="BE34">
            <v>0</v>
          </cell>
          <cell r="BF34">
            <v>0</v>
          </cell>
          <cell r="BH34">
            <v>308000</v>
          </cell>
          <cell r="BI34">
            <v>0</v>
          </cell>
          <cell r="BJ34">
            <v>0</v>
          </cell>
          <cell r="BK34">
            <v>16300</v>
          </cell>
          <cell r="BL34">
            <v>97000</v>
          </cell>
          <cell r="BM34">
            <v>421300</v>
          </cell>
        </row>
        <row r="35">
          <cell r="A35">
            <v>21570</v>
          </cell>
          <cell r="C35" t="str">
            <v>7 &amp; 8</v>
          </cell>
          <cell r="D35">
            <v>21570</v>
          </cell>
          <cell r="F35" t="str">
            <v>COUNSELING &amp; RESEARCH ASSO. INC., (dba MASADA HOMES)</v>
          </cell>
          <cell r="G35">
            <v>616000</v>
          </cell>
          <cell r="H35">
            <v>616000</v>
          </cell>
          <cell r="I35">
            <v>0</v>
          </cell>
          <cell r="J35">
            <v>0</v>
          </cell>
          <cell r="K35">
            <v>14000</v>
          </cell>
          <cell r="L35">
            <v>32500</v>
          </cell>
          <cell r="M35">
            <v>32500</v>
          </cell>
          <cell r="N35">
            <v>70000</v>
          </cell>
          <cell r="O35">
            <v>70000</v>
          </cell>
          <cell r="P35">
            <v>732500</v>
          </cell>
          <cell r="R35">
            <v>0</v>
          </cell>
          <cell r="S35">
            <v>0</v>
          </cell>
          <cell r="T35">
            <v>0</v>
          </cell>
          <cell r="U35">
            <v>0</v>
          </cell>
          <cell r="V35">
            <v>0</v>
          </cell>
          <cell r="W35">
            <v>0</v>
          </cell>
          <cell r="X35">
            <v>110000</v>
          </cell>
          <cell r="Y35">
            <v>110000</v>
          </cell>
          <cell r="Z35">
            <v>110000</v>
          </cell>
          <cell r="AB35">
            <v>0</v>
          </cell>
          <cell r="AC35">
            <v>0</v>
          </cell>
          <cell r="AD35">
            <v>0</v>
          </cell>
          <cell r="AE35">
            <v>0</v>
          </cell>
          <cell r="AF35">
            <v>0</v>
          </cell>
          <cell r="AG35">
            <v>0</v>
          </cell>
          <cell r="AH35">
            <v>0</v>
          </cell>
          <cell r="AI35">
            <v>0</v>
          </cell>
          <cell r="AJ35">
            <v>0</v>
          </cell>
          <cell r="AL35">
            <v>0</v>
          </cell>
          <cell r="AM35">
            <v>0</v>
          </cell>
          <cell r="AN35">
            <v>0</v>
          </cell>
          <cell r="AO35">
            <v>0</v>
          </cell>
          <cell r="AP35">
            <v>0</v>
          </cell>
          <cell r="AQ35">
            <v>0</v>
          </cell>
          <cell r="AR35">
            <v>0</v>
          </cell>
          <cell r="AS35">
            <v>0</v>
          </cell>
          <cell r="AT35">
            <v>0</v>
          </cell>
          <cell r="AW35">
            <v>0</v>
          </cell>
          <cell r="AY35">
            <v>0</v>
          </cell>
          <cell r="BA35">
            <v>0</v>
          </cell>
          <cell r="BC35">
            <v>0</v>
          </cell>
          <cell r="BE35">
            <v>0</v>
          </cell>
          <cell r="BF35">
            <v>0</v>
          </cell>
          <cell r="BH35">
            <v>616000</v>
          </cell>
          <cell r="BI35">
            <v>0</v>
          </cell>
          <cell r="BJ35">
            <v>14000</v>
          </cell>
          <cell r="BK35">
            <v>32500</v>
          </cell>
          <cell r="BL35">
            <v>180000</v>
          </cell>
          <cell r="BM35">
            <v>842500</v>
          </cell>
        </row>
        <row r="36">
          <cell r="A36">
            <v>21571</v>
          </cell>
          <cell r="C36">
            <v>3</v>
          </cell>
          <cell r="D36">
            <v>21571</v>
          </cell>
          <cell r="F36" t="str">
            <v>EASTFIELD MING QUONG, INC. (FORMELY LA ORPHANS)</v>
          </cell>
          <cell r="G36">
            <v>0</v>
          </cell>
          <cell r="H36">
            <v>0</v>
          </cell>
          <cell r="I36">
            <v>0</v>
          </cell>
          <cell r="J36">
            <v>0</v>
          </cell>
          <cell r="K36">
            <v>0</v>
          </cell>
          <cell r="L36">
            <v>0</v>
          </cell>
          <cell r="M36">
            <v>0</v>
          </cell>
          <cell r="N36">
            <v>0</v>
          </cell>
          <cell r="O36">
            <v>0</v>
          </cell>
          <cell r="P36">
            <v>0</v>
          </cell>
          <cell r="R36">
            <v>0</v>
          </cell>
          <cell r="S36">
            <v>0</v>
          </cell>
          <cell r="T36">
            <v>0</v>
          </cell>
          <cell r="U36">
            <v>0</v>
          </cell>
          <cell r="V36">
            <v>0</v>
          </cell>
          <cell r="W36">
            <v>0</v>
          </cell>
          <cell r="X36">
            <v>0</v>
          </cell>
          <cell r="Y36">
            <v>0</v>
          </cell>
          <cell r="Z36">
            <v>0</v>
          </cell>
          <cell r="AB36">
            <v>0</v>
          </cell>
          <cell r="AC36">
            <v>0</v>
          </cell>
          <cell r="AD36">
            <v>0</v>
          </cell>
          <cell r="AE36">
            <v>0</v>
          </cell>
          <cell r="AF36">
            <v>0</v>
          </cell>
          <cell r="AG36">
            <v>0</v>
          </cell>
          <cell r="AH36">
            <v>0</v>
          </cell>
          <cell r="AI36">
            <v>0</v>
          </cell>
          <cell r="AJ36">
            <v>0</v>
          </cell>
          <cell r="AL36">
            <v>0</v>
          </cell>
          <cell r="AM36">
            <v>0</v>
          </cell>
          <cell r="AN36">
            <v>0</v>
          </cell>
          <cell r="AO36">
            <v>0</v>
          </cell>
          <cell r="AP36">
            <v>0</v>
          </cell>
          <cell r="AQ36">
            <v>0</v>
          </cell>
          <cell r="AR36">
            <v>0</v>
          </cell>
          <cell r="AS36">
            <v>0</v>
          </cell>
          <cell r="AT36">
            <v>0</v>
          </cell>
          <cell r="AW36">
            <v>0</v>
          </cell>
          <cell r="AY36">
            <v>0</v>
          </cell>
          <cell r="BA36">
            <v>0</v>
          </cell>
          <cell r="BC36">
            <v>0</v>
          </cell>
          <cell r="BE36">
            <v>0</v>
          </cell>
          <cell r="BF36">
            <v>0</v>
          </cell>
          <cell r="BH36">
            <v>0</v>
          </cell>
          <cell r="BI36">
            <v>0</v>
          </cell>
          <cell r="BJ36">
            <v>0</v>
          </cell>
          <cell r="BK36">
            <v>0</v>
          </cell>
          <cell r="BL36">
            <v>0</v>
          </cell>
          <cell r="BM36">
            <v>0</v>
          </cell>
          <cell r="BN36">
            <v>570500</v>
          </cell>
        </row>
        <row r="37">
          <cell r="A37">
            <v>21573</v>
          </cell>
          <cell r="C37">
            <v>3</v>
          </cell>
          <cell r="D37">
            <v>21573</v>
          </cell>
          <cell r="F37" t="str">
            <v>PHOENIX HOUSES OF LOS ANGELES, INC.</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B37">
            <v>0</v>
          </cell>
          <cell r="AC37">
            <v>0</v>
          </cell>
          <cell r="AD37">
            <v>0</v>
          </cell>
          <cell r="AE37">
            <v>0</v>
          </cell>
          <cell r="AF37">
            <v>0</v>
          </cell>
          <cell r="AG37">
            <v>0</v>
          </cell>
          <cell r="AH37">
            <v>0</v>
          </cell>
          <cell r="AI37">
            <v>0</v>
          </cell>
          <cell r="AJ37">
            <v>0</v>
          </cell>
          <cell r="AL37">
            <v>0</v>
          </cell>
          <cell r="AM37">
            <v>0</v>
          </cell>
          <cell r="AN37">
            <v>0</v>
          </cell>
          <cell r="AO37">
            <v>0</v>
          </cell>
          <cell r="AP37">
            <v>0</v>
          </cell>
          <cell r="AQ37">
            <v>0</v>
          </cell>
          <cell r="AR37">
            <v>0</v>
          </cell>
          <cell r="AS37">
            <v>0</v>
          </cell>
          <cell r="AT37">
            <v>0</v>
          </cell>
          <cell r="AW37">
            <v>0</v>
          </cell>
          <cell r="AY37">
            <v>0</v>
          </cell>
          <cell r="BA37">
            <v>0</v>
          </cell>
          <cell r="BC37">
            <v>0</v>
          </cell>
          <cell r="BE37">
            <v>0</v>
          </cell>
          <cell r="BF37">
            <v>0</v>
          </cell>
          <cell r="BH37">
            <v>0</v>
          </cell>
          <cell r="BI37">
            <v>0</v>
          </cell>
          <cell r="BJ37">
            <v>0</v>
          </cell>
          <cell r="BK37">
            <v>0</v>
          </cell>
          <cell r="BL37">
            <v>0</v>
          </cell>
          <cell r="BM37">
            <v>0</v>
          </cell>
        </row>
        <row r="38">
          <cell r="A38">
            <v>21574</v>
          </cell>
          <cell r="C38">
            <v>3</v>
          </cell>
          <cell r="D38">
            <v>21574</v>
          </cell>
          <cell r="F38" t="str">
            <v>D' VEAL CORP. (dva D'VEAL FAMILY AND YOUTH SVCS)</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B38">
            <v>0</v>
          </cell>
          <cell r="AC38">
            <v>0</v>
          </cell>
          <cell r="AD38">
            <v>0</v>
          </cell>
          <cell r="AE38">
            <v>0</v>
          </cell>
          <cell r="AF38">
            <v>0</v>
          </cell>
          <cell r="AG38">
            <v>0</v>
          </cell>
          <cell r="AH38">
            <v>0</v>
          </cell>
          <cell r="AI38">
            <v>0</v>
          </cell>
          <cell r="AJ38">
            <v>0</v>
          </cell>
          <cell r="AL38">
            <v>0</v>
          </cell>
          <cell r="AM38">
            <v>0</v>
          </cell>
          <cell r="AN38">
            <v>0</v>
          </cell>
          <cell r="AO38">
            <v>0</v>
          </cell>
          <cell r="AP38">
            <v>0</v>
          </cell>
          <cell r="AQ38">
            <v>0</v>
          </cell>
          <cell r="AR38">
            <v>0</v>
          </cell>
          <cell r="AS38">
            <v>0</v>
          </cell>
          <cell r="AT38">
            <v>0</v>
          </cell>
          <cell r="AW38">
            <v>0</v>
          </cell>
          <cell r="AY38">
            <v>0</v>
          </cell>
          <cell r="BA38">
            <v>0</v>
          </cell>
          <cell r="BC38">
            <v>0</v>
          </cell>
          <cell r="BE38">
            <v>0</v>
          </cell>
          <cell r="BF38">
            <v>0</v>
          </cell>
          <cell r="BH38">
            <v>0</v>
          </cell>
          <cell r="BI38">
            <v>0</v>
          </cell>
          <cell r="BJ38">
            <v>0</v>
          </cell>
          <cell r="BK38">
            <v>0</v>
          </cell>
          <cell r="BL38">
            <v>0</v>
          </cell>
          <cell r="BM38">
            <v>0</v>
          </cell>
        </row>
        <row r="39">
          <cell r="A39">
            <v>21575</v>
          </cell>
          <cell r="C39" t="str">
            <v>7 &amp; 8</v>
          </cell>
          <cell r="D39">
            <v>21575</v>
          </cell>
          <cell r="F39" t="str">
            <v>CHILDNET YOUTH &amp; FAMILY SERVICES, INC.</v>
          </cell>
          <cell r="G39">
            <v>0</v>
          </cell>
          <cell r="H39">
            <v>0</v>
          </cell>
          <cell r="I39">
            <v>0</v>
          </cell>
          <cell r="J39">
            <v>0</v>
          </cell>
          <cell r="K39">
            <v>0</v>
          </cell>
          <cell r="L39">
            <v>0</v>
          </cell>
          <cell r="M39">
            <v>0</v>
          </cell>
          <cell r="N39">
            <v>0</v>
          </cell>
          <cell r="O39">
            <v>0</v>
          </cell>
          <cell r="P39">
            <v>0</v>
          </cell>
          <cell r="R39">
            <v>0</v>
          </cell>
          <cell r="S39">
            <v>0</v>
          </cell>
          <cell r="T39">
            <v>0</v>
          </cell>
          <cell r="U39">
            <v>0</v>
          </cell>
          <cell r="V39">
            <v>0</v>
          </cell>
          <cell r="W39">
            <v>0</v>
          </cell>
          <cell r="X39">
            <v>0</v>
          </cell>
          <cell r="Y39">
            <v>0</v>
          </cell>
          <cell r="Z39">
            <v>0</v>
          </cell>
          <cell r="AB39">
            <v>0</v>
          </cell>
          <cell r="AC39">
            <v>0</v>
          </cell>
          <cell r="AD39">
            <v>0</v>
          </cell>
          <cell r="AE39">
            <v>0</v>
          </cell>
          <cell r="AF39">
            <v>0</v>
          </cell>
          <cell r="AG39">
            <v>0</v>
          </cell>
          <cell r="AH39">
            <v>0</v>
          </cell>
          <cell r="AI39">
            <v>0</v>
          </cell>
          <cell r="AJ39">
            <v>0</v>
          </cell>
          <cell r="AL39">
            <v>0</v>
          </cell>
          <cell r="AM39">
            <v>0</v>
          </cell>
          <cell r="AN39">
            <v>0</v>
          </cell>
          <cell r="AO39">
            <v>0</v>
          </cell>
          <cell r="AP39">
            <v>0</v>
          </cell>
          <cell r="AQ39">
            <v>0</v>
          </cell>
          <cell r="AR39">
            <v>0</v>
          </cell>
          <cell r="AS39">
            <v>0</v>
          </cell>
          <cell r="AT39">
            <v>0</v>
          </cell>
          <cell r="AW39">
            <v>0</v>
          </cell>
          <cell r="AY39">
            <v>0</v>
          </cell>
          <cell r="BA39">
            <v>0</v>
          </cell>
          <cell r="BC39">
            <v>0</v>
          </cell>
          <cell r="BE39">
            <v>0</v>
          </cell>
          <cell r="BF39">
            <v>0</v>
          </cell>
          <cell r="BH39">
            <v>0</v>
          </cell>
          <cell r="BI39">
            <v>0</v>
          </cell>
          <cell r="BJ39">
            <v>0</v>
          </cell>
          <cell r="BK39">
            <v>0</v>
          </cell>
          <cell r="BL39">
            <v>0</v>
          </cell>
          <cell r="BM39">
            <v>0</v>
          </cell>
        </row>
        <row r="40">
          <cell r="A40">
            <v>23100</v>
          </cell>
          <cell r="C40">
            <v>4</v>
          </cell>
          <cell r="D40">
            <v>23100</v>
          </cell>
          <cell r="F40" t="str">
            <v>AIDS PROJECT LOS ANGELES, INC.</v>
          </cell>
          <cell r="G40">
            <v>0</v>
          </cell>
          <cell r="H40">
            <v>0</v>
          </cell>
          <cell r="I40">
            <v>0</v>
          </cell>
          <cell r="J40">
            <v>0</v>
          </cell>
          <cell r="K40">
            <v>0</v>
          </cell>
          <cell r="L40">
            <v>0</v>
          </cell>
          <cell r="M40">
            <v>0</v>
          </cell>
          <cell r="N40">
            <v>0</v>
          </cell>
          <cell r="O40">
            <v>0</v>
          </cell>
          <cell r="P40">
            <v>0</v>
          </cell>
          <cell r="R40">
            <v>0</v>
          </cell>
          <cell r="S40">
            <v>0</v>
          </cell>
          <cell r="T40">
            <v>0</v>
          </cell>
          <cell r="U40">
            <v>0</v>
          </cell>
          <cell r="V40">
            <v>0</v>
          </cell>
          <cell r="W40">
            <v>0</v>
          </cell>
          <cell r="X40">
            <v>0</v>
          </cell>
          <cell r="Y40">
            <v>0</v>
          </cell>
          <cell r="Z40">
            <v>0</v>
          </cell>
          <cell r="AB40">
            <v>0</v>
          </cell>
          <cell r="AC40">
            <v>0</v>
          </cell>
          <cell r="AD40">
            <v>0</v>
          </cell>
          <cell r="AE40">
            <v>0</v>
          </cell>
          <cell r="AF40">
            <v>0</v>
          </cell>
          <cell r="AG40">
            <v>0</v>
          </cell>
          <cell r="AH40">
            <v>0</v>
          </cell>
          <cell r="AI40">
            <v>0</v>
          </cell>
          <cell r="AJ40">
            <v>0</v>
          </cell>
          <cell r="AL40">
            <v>0</v>
          </cell>
          <cell r="AM40">
            <v>0</v>
          </cell>
          <cell r="AN40">
            <v>0</v>
          </cell>
          <cell r="AO40">
            <v>0</v>
          </cell>
          <cell r="AP40">
            <v>0</v>
          </cell>
          <cell r="AQ40">
            <v>0</v>
          </cell>
          <cell r="AR40">
            <v>0</v>
          </cell>
          <cell r="AS40">
            <v>0</v>
          </cell>
          <cell r="AT40">
            <v>0</v>
          </cell>
          <cell r="AW40">
            <v>0</v>
          </cell>
          <cell r="AY40">
            <v>0</v>
          </cell>
          <cell r="BA40">
            <v>0</v>
          </cell>
          <cell r="BC40">
            <v>0</v>
          </cell>
          <cell r="BE40">
            <v>0</v>
          </cell>
          <cell r="BF40">
            <v>0</v>
          </cell>
          <cell r="BH40">
            <v>0</v>
          </cell>
          <cell r="BI40">
            <v>0</v>
          </cell>
          <cell r="BJ40">
            <v>0</v>
          </cell>
          <cell r="BK40">
            <v>0</v>
          </cell>
          <cell r="BL40">
            <v>0</v>
          </cell>
          <cell r="BM40">
            <v>0</v>
          </cell>
        </row>
        <row r="41">
          <cell r="A41">
            <v>23101</v>
          </cell>
          <cell r="C41" t="str">
            <v>1, 2 &amp; 5</v>
          </cell>
          <cell r="D41">
            <v>23101</v>
          </cell>
          <cell r="F41" t="str">
            <v>EXCEPTIONAL CHILDREN'S FOUNDATION</v>
          </cell>
          <cell r="G41">
            <v>0</v>
          </cell>
          <cell r="H41">
            <v>0</v>
          </cell>
          <cell r="I41">
            <v>0</v>
          </cell>
          <cell r="J41">
            <v>0</v>
          </cell>
          <cell r="K41">
            <v>0</v>
          </cell>
          <cell r="L41">
            <v>0</v>
          </cell>
          <cell r="M41">
            <v>0</v>
          </cell>
          <cell r="N41">
            <v>0</v>
          </cell>
          <cell r="O41">
            <v>0</v>
          </cell>
          <cell r="P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L41">
            <v>0</v>
          </cell>
          <cell r="AM41">
            <v>0</v>
          </cell>
          <cell r="AN41">
            <v>0</v>
          </cell>
          <cell r="AO41">
            <v>0</v>
          </cell>
          <cell r="AP41">
            <v>0</v>
          </cell>
          <cell r="AQ41">
            <v>0</v>
          </cell>
          <cell r="AR41">
            <v>0</v>
          </cell>
          <cell r="AS41">
            <v>0</v>
          </cell>
          <cell r="AT41">
            <v>0</v>
          </cell>
          <cell r="AW41">
            <v>0</v>
          </cell>
          <cell r="AY41">
            <v>0</v>
          </cell>
          <cell r="BA41">
            <v>0</v>
          </cell>
          <cell r="BC41">
            <v>0</v>
          </cell>
          <cell r="BE41">
            <v>0</v>
          </cell>
          <cell r="BF41">
            <v>0</v>
          </cell>
          <cell r="BH41">
            <v>0</v>
          </cell>
          <cell r="BI41">
            <v>0</v>
          </cell>
          <cell r="BJ41">
            <v>0</v>
          </cell>
          <cell r="BK41">
            <v>0</v>
          </cell>
          <cell r="BL41">
            <v>0</v>
          </cell>
          <cell r="BM41">
            <v>0</v>
          </cell>
        </row>
        <row r="42">
          <cell r="A42">
            <v>23103</v>
          </cell>
          <cell r="C42" t="str">
            <v>7 &amp; 8</v>
          </cell>
          <cell r="D42">
            <v>23103</v>
          </cell>
          <cell r="F42" t="str">
            <v>ASSOC. LEAGUE OF MEXICAN AMERICAN DBA ALMA FAMILY SVCS</v>
          </cell>
          <cell r="G42">
            <v>280000</v>
          </cell>
          <cell r="H42">
            <v>280000</v>
          </cell>
          <cell r="I42">
            <v>0</v>
          </cell>
          <cell r="J42">
            <v>0</v>
          </cell>
          <cell r="K42">
            <v>14000</v>
          </cell>
          <cell r="L42">
            <v>14950</v>
          </cell>
          <cell r="M42">
            <v>15000</v>
          </cell>
          <cell r="N42">
            <v>28000</v>
          </cell>
          <cell r="O42">
            <v>28000</v>
          </cell>
          <cell r="P42">
            <v>337000</v>
          </cell>
          <cell r="R42">
            <v>0</v>
          </cell>
          <cell r="S42">
            <v>0</v>
          </cell>
          <cell r="T42">
            <v>0</v>
          </cell>
          <cell r="U42">
            <v>0</v>
          </cell>
          <cell r="V42">
            <v>0</v>
          </cell>
          <cell r="W42">
            <v>0</v>
          </cell>
          <cell r="X42">
            <v>50600</v>
          </cell>
          <cell r="Y42">
            <v>50600</v>
          </cell>
          <cell r="Z42">
            <v>50600</v>
          </cell>
          <cell r="AB42">
            <v>0</v>
          </cell>
          <cell r="AC42">
            <v>0</v>
          </cell>
          <cell r="AD42">
            <v>0</v>
          </cell>
          <cell r="AE42">
            <v>0</v>
          </cell>
          <cell r="AF42">
            <v>0</v>
          </cell>
          <cell r="AG42">
            <v>0</v>
          </cell>
          <cell r="AH42">
            <v>0</v>
          </cell>
          <cell r="AI42">
            <v>0</v>
          </cell>
          <cell r="AJ42">
            <v>0</v>
          </cell>
          <cell r="AL42">
            <v>0</v>
          </cell>
          <cell r="AM42">
            <v>0</v>
          </cell>
          <cell r="AN42">
            <v>0</v>
          </cell>
          <cell r="AO42">
            <v>0</v>
          </cell>
          <cell r="AP42">
            <v>0</v>
          </cell>
          <cell r="AQ42">
            <v>0</v>
          </cell>
          <cell r="AR42">
            <v>0</v>
          </cell>
          <cell r="AS42">
            <v>0</v>
          </cell>
          <cell r="AT42">
            <v>0</v>
          </cell>
          <cell r="AW42">
            <v>0</v>
          </cell>
          <cell r="AY42">
            <v>0</v>
          </cell>
          <cell r="BA42">
            <v>0</v>
          </cell>
          <cell r="BC42">
            <v>0</v>
          </cell>
          <cell r="BE42">
            <v>0</v>
          </cell>
          <cell r="BF42">
            <v>0</v>
          </cell>
          <cell r="BH42">
            <v>280000</v>
          </cell>
          <cell r="BI42">
            <v>0</v>
          </cell>
          <cell r="BJ42">
            <v>14000</v>
          </cell>
          <cell r="BK42">
            <v>15000</v>
          </cell>
          <cell r="BL42">
            <v>78600</v>
          </cell>
          <cell r="BM42">
            <v>387600</v>
          </cell>
        </row>
        <row r="43">
          <cell r="A43">
            <v>23105</v>
          </cell>
          <cell r="C43">
            <v>3</v>
          </cell>
          <cell r="D43">
            <v>23105</v>
          </cell>
          <cell r="F43" t="str">
            <v xml:space="preserve">BRASWELL REHAB INST FOR DEV. OF GROWTH (dba BRIDGES) </v>
          </cell>
          <cell r="G43">
            <v>0</v>
          </cell>
          <cell r="H43">
            <v>0</v>
          </cell>
          <cell r="I43">
            <v>0</v>
          </cell>
          <cell r="J43">
            <v>0</v>
          </cell>
          <cell r="K43">
            <v>0</v>
          </cell>
          <cell r="L43">
            <v>0</v>
          </cell>
          <cell r="M43">
            <v>0</v>
          </cell>
          <cell r="N43">
            <v>0</v>
          </cell>
          <cell r="O43">
            <v>0</v>
          </cell>
          <cell r="P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L43">
            <v>0</v>
          </cell>
          <cell r="AM43">
            <v>0</v>
          </cell>
          <cell r="AN43">
            <v>0</v>
          </cell>
          <cell r="AO43">
            <v>0</v>
          </cell>
          <cell r="AP43">
            <v>0</v>
          </cell>
          <cell r="AQ43">
            <v>0</v>
          </cell>
          <cell r="AR43">
            <v>0</v>
          </cell>
          <cell r="AS43">
            <v>0</v>
          </cell>
          <cell r="AT43">
            <v>0</v>
          </cell>
          <cell r="AW43">
            <v>0</v>
          </cell>
          <cell r="AY43">
            <v>0</v>
          </cell>
          <cell r="BA43">
            <v>0</v>
          </cell>
          <cell r="BC43">
            <v>0</v>
          </cell>
          <cell r="BE43">
            <v>0</v>
          </cell>
          <cell r="BF43">
            <v>0</v>
          </cell>
          <cell r="BH43">
            <v>0</v>
          </cell>
          <cell r="BI43">
            <v>0</v>
          </cell>
          <cell r="BJ43">
            <v>0</v>
          </cell>
          <cell r="BK43">
            <v>0</v>
          </cell>
          <cell r="BL43">
            <v>0</v>
          </cell>
          <cell r="BM43">
            <v>0</v>
          </cell>
        </row>
        <row r="44">
          <cell r="A44">
            <v>23106</v>
          </cell>
          <cell r="C44" t="str">
            <v>1,2 &amp; 5</v>
          </cell>
          <cell r="D44">
            <v>23106</v>
          </cell>
          <cell r="F44" t="str">
            <v>ALCOTT CENTER FOR MH  SERVICES(Beverlywood)</v>
          </cell>
          <cell r="G44">
            <v>0</v>
          </cell>
          <cell r="H44">
            <v>0</v>
          </cell>
          <cell r="I44">
            <v>0</v>
          </cell>
          <cell r="J44">
            <v>0</v>
          </cell>
          <cell r="K44">
            <v>0</v>
          </cell>
          <cell r="L44">
            <v>0</v>
          </cell>
          <cell r="M44">
            <v>0</v>
          </cell>
          <cell r="N44">
            <v>0</v>
          </cell>
          <cell r="O44">
            <v>0</v>
          </cell>
          <cell r="P44">
            <v>0</v>
          </cell>
          <cell r="R44">
            <v>0</v>
          </cell>
          <cell r="S44">
            <v>0</v>
          </cell>
          <cell r="T44">
            <v>0</v>
          </cell>
          <cell r="U44">
            <v>0</v>
          </cell>
          <cell r="V44">
            <v>0</v>
          </cell>
          <cell r="W44">
            <v>0</v>
          </cell>
          <cell r="X44">
            <v>0</v>
          </cell>
          <cell r="Y44">
            <v>0</v>
          </cell>
          <cell r="Z44">
            <v>0</v>
          </cell>
          <cell r="AB44">
            <v>0</v>
          </cell>
          <cell r="AC44">
            <v>0</v>
          </cell>
          <cell r="AD44">
            <v>0</v>
          </cell>
          <cell r="AE44">
            <v>0</v>
          </cell>
          <cell r="AF44">
            <v>0</v>
          </cell>
          <cell r="AG44">
            <v>0</v>
          </cell>
          <cell r="AH44">
            <v>0</v>
          </cell>
          <cell r="AI44">
            <v>0</v>
          </cell>
          <cell r="AJ44">
            <v>0</v>
          </cell>
          <cell r="AL44">
            <v>0</v>
          </cell>
          <cell r="AM44">
            <v>0</v>
          </cell>
          <cell r="AN44">
            <v>0</v>
          </cell>
          <cell r="AO44">
            <v>0</v>
          </cell>
          <cell r="AP44">
            <v>0</v>
          </cell>
          <cell r="AQ44">
            <v>0</v>
          </cell>
          <cell r="AR44">
            <v>0</v>
          </cell>
          <cell r="AS44">
            <v>0</v>
          </cell>
          <cell r="AT44">
            <v>0</v>
          </cell>
          <cell r="AW44">
            <v>0</v>
          </cell>
          <cell r="AY44">
            <v>0</v>
          </cell>
          <cell r="BA44">
            <v>0</v>
          </cell>
          <cell r="BC44">
            <v>0</v>
          </cell>
          <cell r="BE44">
            <v>0</v>
          </cell>
          <cell r="BF44">
            <v>0</v>
          </cell>
          <cell r="BH44">
            <v>0</v>
          </cell>
          <cell r="BI44">
            <v>0</v>
          </cell>
          <cell r="BJ44">
            <v>0</v>
          </cell>
          <cell r="BK44">
            <v>0</v>
          </cell>
          <cell r="BL44">
            <v>0</v>
          </cell>
          <cell r="BM44">
            <v>0</v>
          </cell>
        </row>
        <row r="45">
          <cell r="A45">
            <v>27638</v>
          </cell>
          <cell r="C45" t="str">
            <v>2 &amp; 5</v>
          </cell>
          <cell r="D45">
            <v>27638</v>
          </cell>
          <cell r="F45" t="str">
            <v>EDUCATIONAL RESOURCE &amp; SERVICES CTR. (dba KAYNE-ERAS)</v>
          </cell>
          <cell r="G45">
            <v>0</v>
          </cell>
          <cell r="H45">
            <v>0</v>
          </cell>
          <cell r="I45">
            <v>0</v>
          </cell>
          <cell r="J45">
            <v>0</v>
          </cell>
          <cell r="K45">
            <v>0</v>
          </cell>
          <cell r="L45">
            <v>0</v>
          </cell>
          <cell r="M45">
            <v>0</v>
          </cell>
          <cell r="N45">
            <v>0</v>
          </cell>
          <cell r="O45">
            <v>0</v>
          </cell>
          <cell r="P45">
            <v>0</v>
          </cell>
          <cell r="R45">
            <v>0</v>
          </cell>
          <cell r="S45">
            <v>0</v>
          </cell>
          <cell r="T45">
            <v>0</v>
          </cell>
          <cell r="U45">
            <v>0</v>
          </cell>
          <cell r="V45">
            <v>0</v>
          </cell>
          <cell r="W45">
            <v>0</v>
          </cell>
          <cell r="X45">
            <v>0</v>
          </cell>
          <cell r="Y45">
            <v>0</v>
          </cell>
          <cell r="Z45">
            <v>0</v>
          </cell>
          <cell r="AB45">
            <v>0</v>
          </cell>
          <cell r="AC45">
            <v>0</v>
          </cell>
          <cell r="AD45">
            <v>0</v>
          </cell>
          <cell r="AE45">
            <v>0</v>
          </cell>
          <cell r="AF45">
            <v>0</v>
          </cell>
          <cell r="AG45">
            <v>0</v>
          </cell>
          <cell r="AH45">
            <v>0</v>
          </cell>
          <cell r="AI45">
            <v>0</v>
          </cell>
          <cell r="AJ45">
            <v>0</v>
          </cell>
          <cell r="AL45">
            <v>0</v>
          </cell>
          <cell r="AM45">
            <v>0</v>
          </cell>
          <cell r="AN45">
            <v>0</v>
          </cell>
          <cell r="AO45">
            <v>0</v>
          </cell>
          <cell r="AP45">
            <v>0</v>
          </cell>
          <cell r="AQ45">
            <v>0</v>
          </cell>
          <cell r="AR45">
            <v>0</v>
          </cell>
          <cell r="AS45">
            <v>0</v>
          </cell>
          <cell r="AT45">
            <v>0</v>
          </cell>
          <cell r="AW45">
            <v>0</v>
          </cell>
          <cell r="AY45">
            <v>0</v>
          </cell>
          <cell r="BA45">
            <v>0</v>
          </cell>
          <cell r="BC45">
            <v>0</v>
          </cell>
          <cell r="BE45">
            <v>0</v>
          </cell>
          <cell r="BF45">
            <v>0</v>
          </cell>
          <cell r="BH45">
            <v>0</v>
          </cell>
          <cell r="BI45">
            <v>0</v>
          </cell>
          <cell r="BJ45">
            <v>0</v>
          </cell>
          <cell r="BK45">
            <v>0</v>
          </cell>
          <cell r="BL45">
            <v>0</v>
          </cell>
          <cell r="BM45">
            <v>0</v>
          </cell>
        </row>
        <row r="46">
          <cell r="A46">
            <v>23108</v>
          </cell>
          <cell r="C46" t="str">
            <v>7 &amp; 8</v>
          </cell>
          <cell r="D46">
            <v>23108</v>
          </cell>
          <cell r="F46" t="str">
            <v xml:space="preserve">FOR THE CHILD, INC. </v>
          </cell>
          <cell r="G46">
            <v>0</v>
          </cell>
          <cell r="H46">
            <v>0</v>
          </cell>
          <cell r="I46">
            <v>0</v>
          </cell>
          <cell r="J46">
            <v>0</v>
          </cell>
          <cell r="K46">
            <v>0</v>
          </cell>
          <cell r="L46">
            <v>0</v>
          </cell>
          <cell r="M46">
            <v>0</v>
          </cell>
          <cell r="N46">
            <v>0</v>
          </cell>
          <cell r="O46">
            <v>0</v>
          </cell>
          <cell r="P46">
            <v>0</v>
          </cell>
          <cell r="R46">
            <v>0</v>
          </cell>
          <cell r="S46">
            <v>0</v>
          </cell>
          <cell r="T46">
            <v>0</v>
          </cell>
          <cell r="U46">
            <v>0</v>
          </cell>
          <cell r="V46">
            <v>0</v>
          </cell>
          <cell r="W46">
            <v>0</v>
          </cell>
          <cell r="X46">
            <v>0</v>
          </cell>
          <cell r="Y46">
            <v>0</v>
          </cell>
          <cell r="Z46">
            <v>0</v>
          </cell>
          <cell r="AB46">
            <v>0</v>
          </cell>
          <cell r="AC46">
            <v>0</v>
          </cell>
          <cell r="AD46">
            <v>0</v>
          </cell>
          <cell r="AE46">
            <v>0</v>
          </cell>
          <cell r="AF46">
            <v>0</v>
          </cell>
          <cell r="AG46">
            <v>0</v>
          </cell>
          <cell r="AH46">
            <v>0</v>
          </cell>
          <cell r="AI46">
            <v>0</v>
          </cell>
          <cell r="AJ46">
            <v>0</v>
          </cell>
          <cell r="AL46">
            <v>0</v>
          </cell>
          <cell r="AM46">
            <v>0</v>
          </cell>
          <cell r="AN46">
            <v>0</v>
          </cell>
          <cell r="AO46">
            <v>0</v>
          </cell>
          <cell r="AP46">
            <v>0</v>
          </cell>
          <cell r="AQ46">
            <v>0</v>
          </cell>
          <cell r="AR46">
            <v>0</v>
          </cell>
          <cell r="AS46">
            <v>0</v>
          </cell>
          <cell r="AT46">
            <v>0</v>
          </cell>
          <cell r="AW46">
            <v>0</v>
          </cell>
          <cell r="AY46">
            <v>0</v>
          </cell>
          <cell r="BA46">
            <v>0</v>
          </cell>
          <cell r="BC46">
            <v>0</v>
          </cell>
          <cell r="BE46">
            <v>0</v>
          </cell>
          <cell r="BF46">
            <v>0</v>
          </cell>
          <cell r="BH46">
            <v>0</v>
          </cell>
          <cell r="BI46">
            <v>0</v>
          </cell>
          <cell r="BJ46">
            <v>0</v>
          </cell>
          <cell r="BK46">
            <v>0</v>
          </cell>
          <cell r="BL46">
            <v>0</v>
          </cell>
          <cell r="BM46">
            <v>0</v>
          </cell>
        </row>
        <row r="47">
          <cell r="A47">
            <v>23109</v>
          </cell>
          <cell r="C47">
            <v>4</v>
          </cell>
          <cell r="D47">
            <v>23109</v>
          </cell>
          <cell r="F47" t="str">
            <v>CEDARS-SINAI MEDICAL CENTER</v>
          </cell>
          <cell r="G47">
            <v>0</v>
          </cell>
          <cell r="H47">
            <v>0</v>
          </cell>
          <cell r="I47">
            <v>0</v>
          </cell>
          <cell r="J47">
            <v>0</v>
          </cell>
          <cell r="K47">
            <v>0</v>
          </cell>
          <cell r="L47">
            <v>0</v>
          </cell>
          <cell r="M47">
            <v>0</v>
          </cell>
          <cell r="N47">
            <v>0</v>
          </cell>
          <cell r="O47">
            <v>0</v>
          </cell>
          <cell r="P47">
            <v>0</v>
          </cell>
          <cell r="R47">
            <v>0</v>
          </cell>
          <cell r="S47">
            <v>0</v>
          </cell>
          <cell r="T47">
            <v>0</v>
          </cell>
          <cell r="U47">
            <v>0</v>
          </cell>
          <cell r="V47">
            <v>0</v>
          </cell>
          <cell r="W47">
            <v>0</v>
          </cell>
          <cell r="X47">
            <v>0</v>
          </cell>
          <cell r="Y47">
            <v>0</v>
          </cell>
          <cell r="Z47">
            <v>0</v>
          </cell>
          <cell r="AB47">
            <v>0</v>
          </cell>
          <cell r="AC47">
            <v>0</v>
          </cell>
          <cell r="AD47">
            <v>0</v>
          </cell>
          <cell r="AE47">
            <v>0</v>
          </cell>
          <cell r="AF47">
            <v>0</v>
          </cell>
          <cell r="AG47">
            <v>0</v>
          </cell>
          <cell r="AH47">
            <v>0</v>
          </cell>
          <cell r="AI47">
            <v>0</v>
          </cell>
          <cell r="AJ47">
            <v>0</v>
          </cell>
          <cell r="AL47">
            <v>0</v>
          </cell>
          <cell r="AM47">
            <v>0</v>
          </cell>
          <cell r="AN47">
            <v>0</v>
          </cell>
          <cell r="AO47">
            <v>0</v>
          </cell>
          <cell r="AP47">
            <v>0</v>
          </cell>
          <cell r="AQ47">
            <v>0</v>
          </cell>
          <cell r="AR47">
            <v>0</v>
          </cell>
          <cell r="AS47">
            <v>0</v>
          </cell>
          <cell r="AT47">
            <v>0</v>
          </cell>
          <cell r="AW47">
            <v>0</v>
          </cell>
          <cell r="AY47">
            <v>0</v>
          </cell>
          <cell r="BA47">
            <v>0</v>
          </cell>
          <cell r="BC47">
            <v>0</v>
          </cell>
          <cell r="BE47">
            <v>0</v>
          </cell>
          <cell r="BF47">
            <v>0</v>
          </cell>
          <cell r="BH47">
            <v>0</v>
          </cell>
          <cell r="BI47">
            <v>0</v>
          </cell>
          <cell r="BJ47">
            <v>0</v>
          </cell>
          <cell r="BK47">
            <v>0</v>
          </cell>
          <cell r="BL47">
            <v>0</v>
          </cell>
          <cell r="BM47">
            <v>0</v>
          </cell>
        </row>
        <row r="48">
          <cell r="A48">
            <v>23112</v>
          </cell>
          <cell r="C48">
            <v>4</v>
          </cell>
          <cell r="D48">
            <v>23112</v>
          </cell>
          <cell r="F48" t="str">
            <v>CHILDREN'S HOSPITAL OF LOS ANGELES</v>
          </cell>
          <cell r="G48">
            <v>518000</v>
          </cell>
          <cell r="H48">
            <v>518000</v>
          </cell>
          <cell r="I48">
            <v>0</v>
          </cell>
          <cell r="J48">
            <v>0</v>
          </cell>
          <cell r="K48">
            <v>42000</v>
          </cell>
          <cell r="L48">
            <v>29250</v>
          </cell>
          <cell r="M48">
            <v>29300</v>
          </cell>
          <cell r="N48">
            <v>70000</v>
          </cell>
          <cell r="O48">
            <v>70000</v>
          </cell>
          <cell r="P48">
            <v>659300</v>
          </cell>
          <cell r="R48">
            <v>0</v>
          </cell>
          <cell r="S48">
            <v>0</v>
          </cell>
          <cell r="T48">
            <v>0</v>
          </cell>
          <cell r="U48">
            <v>0</v>
          </cell>
          <cell r="V48">
            <v>0</v>
          </cell>
          <cell r="W48">
            <v>0</v>
          </cell>
          <cell r="X48">
            <v>99000</v>
          </cell>
          <cell r="Y48">
            <v>99000</v>
          </cell>
          <cell r="Z48">
            <v>99000</v>
          </cell>
          <cell r="AB48">
            <v>0</v>
          </cell>
          <cell r="AC48">
            <v>0</v>
          </cell>
          <cell r="AD48">
            <v>0</v>
          </cell>
          <cell r="AE48">
            <v>0</v>
          </cell>
          <cell r="AF48">
            <v>0</v>
          </cell>
          <cell r="AG48">
            <v>0</v>
          </cell>
          <cell r="AH48">
            <v>0</v>
          </cell>
          <cell r="AI48">
            <v>0</v>
          </cell>
          <cell r="AJ48">
            <v>0</v>
          </cell>
          <cell r="AL48">
            <v>0</v>
          </cell>
          <cell r="AM48">
            <v>0</v>
          </cell>
          <cell r="AN48">
            <v>0</v>
          </cell>
          <cell r="AO48">
            <v>0</v>
          </cell>
          <cell r="AP48">
            <v>0</v>
          </cell>
          <cell r="AQ48">
            <v>0</v>
          </cell>
          <cell r="AR48">
            <v>0</v>
          </cell>
          <cell r="AS48">
            <v>0</v>
          </cell>
          <cell r="AT48">
            <v>0</v>
          </cell>
          <cell r="AW48">
            <v>0</v>
          </cell>
          <cell r="AY48">
            <v>0</v>
          </cell>
          <cell r="AZ48">
            <v>65065.71428571429</v>
          </cell>
          <cell r="BA48">
            <v>65100</v>
          </cell>
          <cell r="BC48">
            <v>0</v>
          </cell>
          <cell r="BD48">
            <v>45054</v>
          </cell>
          <cell r="BE48">
            <v>45100</v>
          </cell>
          <cell r="BF48">
            <v>110200</v>
          </cell>
          <cell r="BH48">
            <v>518000</v>
          </cell>
          <cell r="BI48">
            <v>0</v>
          </cell>
          <cell r="BJ48">
            <v>107100</v>
          </cell>
          <cell r="BK48">
            <v>29300</v>
          </cell>
          <cell r="BL48">
            <v>214100</v>
          </cell>
          <cell r="BM48">
            <v>868500</v>
          </cell>
        </row>
        <row r="49">
          <cell r="A49">
            <v>23113</v>
          </cell>
          <cell r="C49" t="str">
            <v>7 &amp; 8</v>
          </cell>
          <cell r="D49">
            <v>23113</v>
          </cell>
          <cell r="F49" t="str">
            <v>CITY OF GARDENA</v>
          </cell>
          <cell r="G49">
            <v>0</v>
          </cell>
          <cell r="H49">
            <v>0</v>
          </cell>
          <cell r="I49">
            <v>0</v>
          </cell>
          <cell r="J49">
            <v>0</v>
          </cell>
          <cell r="K49">
            <v>0</v>
          </cell>
          <cell r="L49">
            <v>0</v>
          </cell>
          <cell r="M49">
            <v>0</v>
          </cell>
          <cell r="N49">
            <v>0</v>
          </cell>
          <cell r="O49">
            <v>0</v>
          </cell>
          <cell r="P49">
            <v>0</v>
          </cell>
          <cell r="R49">
            <v>0</v>
          </cell>
          <cell r="S49">
            <v>0</v>
          </cell>
          <cell r="T49">
            <v>0</v>
          </cell>
          <cell r="U49">
            <v>0</v>
          </cell>
          <cell r="V49">
            <v>0</v>
          </cell>
          <cell r="W49">
            <v>0</v>
          </cell>
          <cell r="X49">
            <v>0</v>
          </cell>
          <cell r="Y49">
            <v>0</v>
          </cell>
          <cell r="Z49">
            <v>0</v>
          </cell>
          <cell r="AB49">
            <v>0</v>
          </cell>
          <cell r="AC49">
            <v>0</v>
          </cell>
          <cell r="AD49">
            <v>0</v>
          </cell>
          <cell r="AE49">
            <v>0</v>
          </cell>
          <cell r="AF49">
            <v>0</v>
          </cell>
          <cell r="AG49">
            <v>0</v>
          </cell>
          <cell r="AH49">
            <v>0</v>
          </cell>
          <cell r="AI49">
            <v>0</v>
          </cell>
          <cell r="AJ49">
            <v>0</v>
          </cell>
          <cell r="AL49">
            <v>0</v>
          </cell>
          <cell r="AM49">
            <v>0</v>
          </cell>
          <cell r="AN49">
            <v>0</v>
          </cell>
          <cell r="AO49">
            <v>0</v>
          </cell>
          <cell r="AP49">
            <v>0</v>
          </cell>
          <cell r="AQ49">
            <v>0</v>
          </cell>
          <cell r="AR49">
            <v>0</v>
          </cell>
          <cell r="AS49">
            <v>0</v>
          </cell>
          <cell r="AT49">
            <v>0</v>
          </cell>
          <cell r="AW49">
            <v>0</v>
          </cell>
          <cell r="AY49">
            <v>0</v>
          </cell>
          <cell r="BA49">
            <v>0</v>
          </cell>
          <cell r="BC49">
            <v>0</v>
          </cell>
          <cell r="BE49">
            <v>0</v>
          </cell>
          <cell r="BF49">
            <v>0</v>
          </cell>
          <cell r="BH49">
            <v>0</v>
          </cell>
          <cell r="BI49">
            <v>0</v>
          </cell>
          <cell r="BJ49">
            <v>0</v>
          </cell>
          <cell r="BK49">
            <v>0</v>
          </cell>
          <cell r="BL49">
            <v>0</v>
          </cell>
          <cell r="BM49">
            <v>0</v>
          </cell>
        </row>
        <row r="50">
          <cell r="A50">
            <v>23114</v>
          </cell>
          <cell r="C50">
            <v>4</v>
          </cell>
          <cell r="D50">
            <v>23114</v>
          </cell>
          <cell r="F50" t="str">
            <v>COMMUNITY FAMILY GUIDANCE CENTER</v>
          </cell>
          <cell r="G50">
            <v>252000</v>
          </cell>
          <cell r="H50">
            <v>252000</v>
          </cell>
          <cell r="I50">
            <v>0</v>
          </cell>
          <cell r="J50">
            <v>0</v>
          </cell>
          <cell r="K50">
            <v>114700</v>
          </cell>
          <cell r="L50">
            <v>14300</v>
          </cell>
          <cell r="M50">
            <v>14300</v>
          </cell>
          <cell r="N50">
            <v>28000</v>
          </cell>
          <cell r="O50">
            <v>28000</v>
          </cell>
          <cell r="P50">
            <v>409000</v>
          </cell>
          <cell r="R50">
            <v>0</v>
          </cell>
          <cell r="S50">
            <v>0</v>
          </cell>
          <cell r="T50">
            <v>0</v>
          </cell>
          <cell r="U50">
            <v>0</v>
          </cell>
          <cell r="V50">
            <v>0</v>
          </cell>
          <cell r="W50">
            <v>0</v>
          </cell>
          <cell r="X50">
            <v>48400</v>
          </cell>
          <cell r="Y50">
            <v>48400</v>
          </cell>
          <cell r="Z50">
            <v>48400</v>
          </cell>
          <cell r="AB50">
            <v>0</v>
          </cell>
          <cell r="AC50">
            <v>0</v>
          </cell>
          <cell r="AD50">
            <v>0</v>
          </cell>
          <cell r="AE50">
            <v>0</v>
          </cell>
          <cell r="AF50">
            <v>0</v>
          </cell>
          <cell r="AG50">
            <v>0</v>
          </cell>
          <cell r="AH50">
            <v>0</v>
          </cell>
          <cell r="AI50">
            <v>0</v>
          </cell>
          <cell r="AJ50">
            <v>0</v>
          </cell>
          <cell r="AL50">
            <v>0</v>
          </cell>
          <cell r="AM50">
            <v>0</v>
          </cell>
          <cell r="AN50">
            <v>0</v>
          </cell>
          <cell r="AO50">
            <v>0</v>
          </cell>
          <cell r="AP50">
            <v>0</v>
          </cell>
          <cell r="AQ50">
            <v>0</v>
          </cell>
          <cell r="AR50">
            <v>0</v>
          </cell>
          <cell r="AS50">
            <v>0</v>
          </cell>
          <cell r="AT50">
            <v>0</v>
          </cell>
          <cell r="AW50">
            <v>0</v>
          </cell>
          <cell r="AY50">
            <v>0</v>
          </cell>
          <cell r="AZ50">
            <v>-0.42857142856519204</v>
          </cell>
          <cell r="BA50">
            <v>0</v>
          </cell>
          <cell r="BC50">
            <v>0</v>
          </cell>
          <cell r="BE50">
            <v>0</v>
          </cell>
          <cell r="BF50">
            <v>0</v>
          </cell>
          <cell r="BH50">
            <v>252000</v>
          </cell>
          <cell r="BI50">
            <v>0</v>
          </cell>
          <cell r="BJ50">
            <v>114700</v>
          </cell>
          <cell r="BK50">
            <v>14300</v>
          </cell>
          <cell r="BL50">
            <v>76400</v>
          </cell>
          <cell r="BM50">
            <v>457400</v>
          </cell>
        </row>
        <row r="51">
          <cell r="A51">
            <v>23116</v>
          </cell>
          <cell r="C51" t="str">
            <v>1, 2 &amp; 5</v>
          </cell>
          <cell r="D51">
            <v>23116</v>
          </cell>
          <cell r="F51" t="str">
            <v xml:space="preserve">DIDI HIRSCH PSYCHIATRIC SERVICE </v>
          </cell>
          <cell r="G51">
            <v>0</v>
          </cell>
          <cell r="H51">
            <v>0</v>
          </cell>
          <cell r="I51">
            <v>0</v>
          </cell>
          <cell r="J51">
            <v>0</v>
          </cell>
          <cell r="K51">
            <v>0</v>
          </cell>
          <cell r="L51">
            <v>0</v>
          </cell>
          <cell r="M51">
            <v>0</v>
          </cell>
          <cell r="N51">
            <v>0</v>
          </cell>
          <cell r="O51">
            <v>0</v>
          </cell>
          <cell r="P51">
            <v>0</v>
          </cell>
          <cell r="R51">
            <v>0</v>
          </cell>
          <cell r="S51">
            <v>0</v>
          </cell>
          <cell r="T51">
            <v>0</v>
          </cell>
          <cell r="U51">
            <v>0</v>
          </cell>
          <cell r="V51">
            <v>0</v>
          </cell>
          <cell r="W51">
            <v>0</v>
          </cell>
          <cell r="X51">
            <v>0</v>
          </cell>
          <cell r="Y51">
            <v>0</v>
          </cell>
          <cell r="Z51">
            <v>0</v>
          </cell>
          <cell r="AB51">
            <v>0</v>
          </cell>
          <cell r="AC51">
            <v>0</v>
          </cell>
          <cell r="AD51">
            <v>0</v>
          </cell>
          <cell r="AE51">
            <v>0</v>
          </cell>
          <cell r="AF51">
            <v>0</v>
          </cell>
          <cell r="AG51">
            <v>0</v>
          </cell>
          <cell r="AH51">
            <v>0</v>
          </cell>
          <cell r="AI51">
            <v>0</v>
          </cell>
          <cell r="AJ51">
            <v>0</v>
          </cell>
          <cell r="AL51">
            <v>0</v>
          </cell>
          <cell r="AM51">
            <v>0</v>
          </cell>
          <cell r="AN51">
            <v>0</v>
          </cell>
          <cell r="AO51">
            <v>0</v>
          </cell>
          <cell r="AP51">
            <v>0</v>
          </cell>
          <cell r="AQ51">
            <v>0</v>
          </cell>
          <cell r="AR51">
            <v>0</v>
          </cell>
          <cell r="AS51">
            <v>0</v>
          </cell>
          <cell r="AT51">
            <v>0</v>
          </cell>
          <cell r="AW51">
            <v>0</v>
          </cell>
          <cell r="AY51">
            <v>0</v>
          </cell>
          <cell r="BA51">
            <v>0</v>
          </cell>
          <cell r="BC51">
            <v>0</v>
          </cell>
          <cell r="BE51">
            <v>0</v>
          </cell>
          <cell r="BF51">
            <v>0</v>
          </cell>
          <cell r="BH51">
            <v>0</v>
          </cell>
          <cell r="BI51">
            <v>0</v>
          </cell>
          <cell r="BJ51">
            <v>0</v>
          </cell>
          <cell r="BK51">
            <v>0</v>
          </cell>
          <cell r="BL51">
            <v>0</v>
          </cell>
          <cell r="BM51">
            <v>0</v>
          </cell>
        </row>
        <row r="52">
          <cell r="A52">
            <v>23118</v>
          </cell>
          <cell r="C52">
            <v>3</v>
          </cell>
          <cell r="D52">
            <v>23118</v>
          </cell>
          <cell r="F52" t="str">
            <v>DUBNOFF CENTER FOR CHILD DEV &amp; EDU THERAPY, INC.</v>
          </cell>
          <cell r="G52">
            <v>0</v>
          </cell>
          <cell r="H52">
            <v>0</v>
          </cell>
          <cell r="I52">
            <v>0</v>
          </cell>
          <cell r="J52">
            <v>0</v>
          </cell>
          <cell r="K52">
            <v>0</v>
          </cell>
          <cell r="L52">
            <v>0</v>
          </cell>
          <cell r="M52">
            <v>0</v>
          </cell>
          <cell r="N52">
            <v>0</v>
          </cell>
          <cell r="O52">
            <v>0</v>
          </cell>
          <cell r="P52">
            <v>0</v>
          </cell>
          <cell r="R52">
            <v>0</v>
          </cell>
          <cell r="S52">
            <v>0</v>
          </cell>
          <cell r="T52">
            <v>0</v>
          </cell>
          <cell r="U52">
            <v>0</v>
          </cell>
          <cell r="V52">
            <v>0</v>
          </cell>
          <cell r="W52">
            <v>0</v>
          </cell>
          <cell r="X52">
            <v>0</v>
          </cell>
          <cell r="Y52">
            <v>0</v>
          </cell>
          <cell r="Z52">
            <v>0</v>
          </cell>
          <cell r="AB52">
            <v>0</v>
          </cell>
          <cell r="AC52">
            <v>0</v>
          </cell>
          <cell r="AD52">
            <v>0</v>
          </cell>
          <cell r="AE52">
            <v>0</v>
          </cell>
          <cell r="AF52">
            <v>0</v>
          </cell>
          <cell r="AG52">
            <v>0</v>
          </cell>
          <cell r="AH52">
            <v>0</v>
          </cell>
          <cell r="AI52">
            <v>0</v>
          </cell>
          <cell r="AJ52">
            <v>0</v>
          </cell>
          <cell r="AL52">
            <v>0</v>
          </cell>
          <cell r="AM52">
            <v>0</v>
          </cell>
          <cell r="AN52">
            <v>0</v>
          </cell>
          <cell r="AO52">
            <v>0</v>
          </cell>
          <cell r="AP52">
            <v>0</v>
          </cell>
          <cell r="AQ52">
            <v>0</v>
          </cell>
          <cell r="AR52">
            <v>0</v>
          </cell>
          <cell r="AS52">
            <v>0</v>
          </cell>
          <cell r="AT52">
            <v>0</v>
          </cell>
          <cell r="AW52">
            <v>0</v>
          </cell>
          <cell r="AY52">
            <v>0</v>
          </cell>
          <cell r="BA52">
            <v>0</v>
          </cell>
          <cell r="BC52">
            <v>0</v>
          </cell>
          <cell r="BE52">
            <v>0</v>
          </cell>
          <cell r="BF52">
            <v>0</v>
          </cell>
          <cell r="BH52">
            <v>0</v>
          </cell>
          <cell r="BI52">
            <v>0</v>
          </cell>
          <cell r="BJ52">
            <v>0</v>
          </cell>
          <cell r="BK52">
            <v>0</v>
          </cell>
          <cell r="BL52">
            <v>0</v>
          </cell>
          <cell r="BM52">
            <v>0</v>
          </cell>
        </row>
        <row r="53">
          <cell r="A53">
            <v>27492</v>
          </cell>
          <cell r="C53" t="str">
            <v>6 &amp; 8</v>
          </cell>
          <cell r="D53">
            <v>27492</v>
          </cell>
          <cell r="F53" t="str">
            <v xml:space="preserve">FH &amp; HF TORRANCE I, LLC C/O HEALTH QUALITY MANAGEMENT </v>
          </cell>
          <cell r="G53">
            <v>0</v>
          </cell>
          <cell r="H53">
            <v>0</v>
          </cell>
          <cell r="I53">
            <v>0</v>
          </cell>
          <cell r="J53">
            <v>0</v>
          </cell>
          <cell r="K53">
            <v>0</v>
          </cell>
          <cell r="L53">
            <v>0</v>
          </cell>
          <cell r="M53">
            <v>0</v>
          </cell>
          <cell r="N53">
            <v>0</v>
          </cell>
          <cell r="O53">
            <v>0</v>
          </cell>
          <cell r="P53">
            <v>0</v>
          </cell>
          <cell r="R53">
            <v>0</v>
          </cell>
          <cell r="S53">
            <v>0</v>
          </cell>
          <cell r="T53">
            <v>0</v>
          </cell>
          <cell r="U53">
            <v>0</v>
          </cell>
          <cell r="V53">
            <v>0</v>
          </cell>
          <cell r="W53">
            <v>0</v>
          </cell>
          <cell r="X53">
            <v>0</v>
          </cell>
          <cell r="Y53">
            <v>0</v>
          </cell>
          <cell r="Z53">
            <v>0</v>
          </cell>
          <cell r="AB53">
            <v>0</v>
          </cell>
          <cell r="AC53">
            <v>0</v>
          </cell>
          <cell r="AD53">
            <v>0</v>
          </cell>
          <cell r="AE53">
            <v>0</v>
          </cell>
          <cell r="AF53">
            <v>0</v>
          </cell>
          <cell r="AG53">
            <v>0</v>
          </cell>
          <cell r="AH53">
            <v>0</v>
          </cell>
          <cell r="AI53">
            <v>0</v>
          </cell>
          <cell r="AJ53">
            <v>0</v>
          </cell>
          <cell r="AL53">
            <v>0</v>
          </cell>
          <cell r="AM53">
            <v>0</v>
          </cell>
          <cell r="AN53">
            <v>0</v>
          </cell>
          <cell r="AO53">
            <v>0</v>
          </cell>
          <cell r="AP53">
            <v>0</v>
          </cell>
          <cell r="AQ53">
            <v>0</v>
          </cell>
          <cell r="AR53">
            <v>0</v>
          </cell>
          <cell r="AS53">
            <v>0</v>
          </cell>
          <cell r="AT53">
            <v>0</v>
          </cell>
          <cell r="AW53">
            <v>0</v>
          </cell>
          <cell r="AY53">
            <v>0</v>
          </cell>
          <cell r="BA53">
            <v>0</v>
          </cell>
          <cell r="BC53">
            <v>0</v>
          </cell>
          <cell r="BE53">
            <v>0</v>
          </cell>
          <cell r="BF53">
            <v>0</v>
          </cell>
          <cell r="BH53">
            <v>0</v>
          </cell>
          <cell r="BI53">
            <v>0</v>
          </cell>
          <cell r="BJ53">
            <v>0</v>
          </cell>
          <cell r="BK53">
            <v>0</v>
          </cell>
          <cell r="BL53">
            <v>0</v>
          </cell>
          <cell r="BM53">
            <v>0</v>
          </cell>
        </row>
        <row r="54">
          <cell r="A54">
            <v>23119</v>
          </cell>
          <cell r="C54">
            <v>3</v>
          </cell>
          <cell r="D54">
            <v>23119</v>
          </cell>
          <cell r="F54" t="str">
            <v>EL CENTRO DE AMISTAD, INC.</v>
          </cell>
          <cell r="G54">
            <v>0</v>
          </cell>
          <cell r="H54">
            <v>0</v>
          </cell>
          <cell r="I54">
            <v>0</v>
          </cell>
          <cell r="J54">
            <v>0</v>
          </cell>
          <cell r="K54">
            <v>0</v>
          </cell>
          <cell r="L54">
            <v>0</v>
          </cell>
          <cell r="M54">
            <v>0</v>
          </cell>
          <cell r="N54">
            <v>0</v>
          </cell>
          <cell r="O54">
            <v>0</v>
          </cell>
          <cell r="P54">
            <v>0</v>
          </cell>
          <cell r="R54">
            <v>0</v>
          </cell>
          <cell r="S54">
            <v>0</v>
          </cell>
          <cell r="T54">
            <v>0</v>
          </cell>
          <cell r="U54">
            <v>0</v>
          </cell>
          <cell r="V54">
            <v>0</v>
          </cell>
          <cell r="W54">
            <v>0</v>
          </cell>
          <cell r="X54">
            <v>0</v>
          </cell>
          <cell r="Y54">
            <v>0</v>
          </cell>
          <cell r="Z54">
            <v>0</v>
          </cell>
          <cell r="AB54">
            <v>0</v>
          </cell>
          <cell r="AC54">
            <v>0</v>
          </cell>
          <cell r="AD54">
            <v>0</v>
          </cell>
          <cell r="AE54">
            <v>0</v>
          </cell>
          <cell r="AF54">
            <v>0</v>
          </cell>
          <cell r="AG54">
            <v>0</v>
          </cell>
          <cell r="AH54">
            <v>0</v>
          </cell>
          <cell r="AI54">
            <v>0</v>
          </cell>
          <cell r="AJ54">
            <v>0</v>
          </cell>
          <cell r="AL54">
            <v>0</v>
          </cell>
          <cell r="AM54">
            <v>0</v>
          </cell>
          <cell r="AN54">
            <v>0</v>
          </cell>
          <cell r="AO54">
            <v>0</v>
          </cell>
          <cell r="AP54">
            <v>0</v>
          </cell>
          <cell r="AQ54">
            <v>0</v>
          </cell>
          <cell r="AR54">
            <v>0</v>
          </cell>
          <cell r="AS54">
            <v>0</v>
          </cell>
          <cell r="AT54">
            <v>0</v>
          </cell>
          <cell r="AW54">
            <v>0</v>
          </cell>
          <cell r="AY54">
            <v>0</v>
          </cell>
          <cell r="BA54">
            <v>0</v>
          </cell>
          <cell r="BB54">
            <v>5900</v>
          </cell>
          <cell r="BC54">
            <v>5900</v>
          </cell>
          <cell r="BD54">
            <v>53484</v>
          </cell>
          <cell r="BE54">
            <v>53500</v>
          </cell>
          <cell r="BF54">
            <v>59400</v>
          </cell>
          <cell r="BH54">
            <v>0</v>
          </cell>
          <cell r="BI54">
            <v>0</v>
          </cell>
          <cell r="BJ54">
            <v>0</v>
          </cell>
          <cell r="BK54">
            <v>5900</v>
          </cell>
          <cell r="BL54">
            <v>53500</v>
          </cell>
          <cell r="BM54">
            <v>59400</v>
          </cell>
        </row>
        <row r="55">
          <cell r="A55">
            <v>23122</v>
          </cell>
          <cell r="C55">
            <v>4</v>
          </cell>
          <cell r="D55">
            <v>23122</v>
          </cell>
          <cell r="F55" t="str">
            <v xml:space="preserve">ENKI HEALTH AND RESEARCH SYSTEMS, INC. </v>
          </cell>
          <cell r="G55">
            <v>266000</v>
          </cell>
          <cell r="H55">
            <v>266000</v>
          </cell>
          <cell r="I55">
            <v>0</v>
          </cell>
          <cell r="J55">
            <v>0</v>
          </cell>
          <cell r="K55">
            <v>28000</v>
          </cell>
          <cell r="L55">
            <v>14950</v>
          </cell>
          <cell r="M55">
            <v>15000</v>
          </cell>
          <cell r="N55">
            <v>28000</v>
          </cell>
          <cell r="O55">
            <v>28000</v>
          </cell>
          <cell r="P55">
            <v>337000</v>
          </cell>
          <cell r="R55">
            <v>0</v>
          </cell>
          <cell r="S55">
            <v>0</v>
          </cell>
          <cell r="T55">
            <v>0</v>
          </cell>
          <cell r="U55">
            <v>0</v>
          </cell>
          <cell r="V55">
            <v>0</v>
          </cell>
          <cell r="W55">
            <v>0</v>
          </cell>
          <cell r="X55">
            <v>50600</v>
          </cell>
          <cell r="Y55">
            <v>50600</v>
          </cell>
          <cell r="Z55">
            <v>50600</v>
          </cell>
          <cell r="AB55">
            <v>0</v>
          </cell>
          <cell r="AC55">
            <v>0</v>
          </cell>
          <cell r="AD55">
            <v>0</v>
          </cell>
          <cell r="AE55">
            <v>0</v>
          </cell>
          <cell r="AF55">
            <v>0</v>
          </cell>
          <cell r="AG55">
            <v>0</v>
          </cell>
          <cell r="AH55">
            <v>0</v>
          </cell>
          <cell r="AI55">
            <v>0</v>
          </cell>
          <cell r="AJ55">
            <v>0</v>
          </cell>
          <cell r="AL55">
            <v>0</v>
          </cell>
          <cell r="AM55">
            <v>0</v>
          </cell>
          <cell r="AN55">
            <v>0</v>
          </cell>
          <cell r="AO55">
            <v>0</v>
          </cell>
          <cell r="AP55">
            <v>0</v>
          </cell>
          <cell r="AQ55">
            <v>0</v>
          </cell>
          <cell r="AR55">
            <v>0</v>
          </cell>
          <cell r="AS55">
            <v>0</v>
          </cell>
          <cell r="AT55">
            <v>0</v>
          </cell>
          <cell r="AW55">
            <v>0</v>
          </cell>
          <cell r="AY55">
            <v>0</v>
          </cell>
          <cell r="BA55">
            <v>0</v>
          </cell>
          <cell r="BC55">
            <v>0</v>
          </cell>
          <cell r="BE55">
            <v>0</v>
          </cell>
          <cell r="BF55">
            <v>0</v>
          </cell>
          <cell r="BH55">
            <v>266000</v>
          </cell>
          <cell r="BI55">
            <v>0</v>
          </cell>
          <cell r="BJ55">
            <v>28000</v>
          </cell>
          <cell r="BK55">
            <v>15000</v>
          </cell>
          <cell r="BL55">
            <v>78600</v>
          </cell>
          <cell r="BM55">
            <v>387600</v>
          </cell>
        </row>
        <row r="56">
          <cell r="A56">
            <v>23123</v>
          </cell>
          <cell r="C56">
            <v>4</v>
          </cell>
          <cell r="D56">
            <v>23123</v>
          </cell>
          <cell r="F56" t="str">
            <v>FILIPINO-AMERICAN SERVICE GROUP, INC.</v>
          </cell>
          <cell r="G56">
            <v>0</v>
          </cell>
          <cell r="H56">
            <v>0</v>
          </cell>
          <cell r="I56">
            <v>0</v>
          </cell>
          <cell r="J56">
            <v>0</v>
          </cell>
          <cell r="K56">
            <v>0</v>
          </cell>
          <cell r="L56">
            <v>0</v>
          </cell>
          <cell r="M56">
            <v>0</v>
          </cell>
          <cell r="N56">
            <v>0</v>
          </cell>
          <cell r="O56">
            <v>0</v>
          </cell>
          <cell r="P56">
            <v>0</v>
          </cell>
          <cell r="R56">
            <v>0</v>
          </cell>
          <cell r="S56">
            <v>0</v>
          </cell>
          <cell r="T56">
            <v>0</v>
          </cell>
          <cell r="U56">
            <v>0</v>
          </cell>
          <cell r="V56">
            <v>0</v>
          </cell>
          <cell r="W56">
            <v>0</v>
          </cell>
          <cell r="X56">
            <v>0</v>
          </cell>
          <cell r="Y56">
            <v>0</v>
          </cell>
          <cell r="Z56">
            <v>0</v>
          </cell>
          <cell r="AB56">
            <v>0</v>
          </cell>
          <cell r="AC56">
            <v>0</v>
          </cell>
          <cell r="AD56">
            <v>0</v>
          </cell>
          <cell r="AE56">
            <v>0</v>
          </cell>
          <cell r="AF56">
            <v>0</v>
          </cell>
          <cell r="AG56">
            <v>0</v>
          </cell>
          <cell r="AH56">
            <v>0</v>
          </cell>
          <cell r="AI56">
            <v>0</v>
          </cell>
          <cell r="AJ56">
            <v>0</v>
          </cell>
          <cell r="AL56">
            <v>0</v>
          </cell>
          <cell r="AM56">
            <v>0</v>
          </cell>
          <cell r="AN56">
            <v>0</v>
          </cell>
          <cell r="AO56">
            <v>0</v>
          </cell>
          <cell r="AP56">
            <v>0</v>
          </cell>
          <cell r="AQ56">
            <v>0</v>
          </cell>
          <cell r="AR56">
            <v>0</v>
          </cell>
          <cell r="AS56">
            <v>0</v>
          </cell>
          <cell r="AT56">
            <v>0</v>
          </cell>
          <cell r="AW56">
            <v>0</v>
          </cell>
          <cell r="AY56">
            <v>0</v>
          </cell>
          <cell r="BA56">
            <v>0</v>
          </cell>
          <cell r="BC56">
            <v>0</v>
          </cell>
          <cell r="BE56">
            <v>0</v>
          </cell>
          <cell r="BF56">
            <v>0</v>
          </cell>
          <cell r="BH56">
            <v>0</v>
          </cell>
          <cell r="BI56">
            <v>0</v>
          </cell>
          <cell r="BJ56">
            <v>0</v>
          </cell>
          <cell r="BK56">
            <v>0</v>
          </cell>
          <cell r="BL56">
            <v>0</v>
          </cell>
          <cell r="BM56">
            <v>0</v>
          </cell>
        </row>
        <row r="57">
          <cell r="A57">
            <v>23125</v>
          </cell>
          <cell r="C57">
            <v>6</v>
          </cell>
          <cell r="D57">
            <v>23125</v>
          </cell>
          <cell r="F57" t="str">
            <v>1736 FAMILY CRISIS CENTER</v>
          </cell>
          <cell r="G57">
            <v>0</v>
          </cell>
          <cell r="H57">
            <v>0</v>
          </cell>
          <cell r="I57">
            <v>0</v>
          </cell>
          <cell r="J57">
            <v>0</v>
          </cell>
          <cell r="K57">
            <v>0</v>
          </cell>
          <cell r="L57">
            <v>0</v>
          </cell>
          <cell r="M57">
            <v>0</v>
          </cell>
          <cell r="N57">
            <v>0</v>
          </cell>
          <cell r="O57">
            <v>0</v>
          </cell>
          <cell r="P57">
            <v>0</v>
          </cell>
          <cell r="R57">
            <v>0</v>
          </cell>
          <cell r="S57">
            <v>0</v>
          </cell>
          <cell r="T57">
            <v>0</v>
          </cell>
          <cell r="U57">
            <v>0</v>
          </cell>
          <cell r="V57">
            <v>0</v>
          </cell>
          <cell r="W57">
            <v>0</v>
          </cell>
          <cell r="X57">
            <v>0</v>
          </cell>
          <cell r="Y57">
            <v>0</v>
          </cell>
          <cell r="Z57">
            <v>0</v>
          </cell>
          <cell r="AB57">
            <v>0</v>
          </cell>
          <cell r="AC57">
            <v>0</v>
          </cell>
          <cell r="AD57">
            <v>0</v>
          </cell>
          <cell r="AE57">
            <v>0</v>
          </cell>
          <cell r="AF57">
            <v>0</v>
          </cell>
          <cell r="AG57">
            <v>0</v>
          </cell>
          <cell r="AH57">
            <v>0</v>
          </cell>
          <cell r="AI57">
            <v>0</v>
          </cell>
          <cell r="AJ57">
            <v>0</v>
          </cell>
          <cell r="AL57">
            <v>0</v>
          </cell>
          <cell r="AM57">
            <v>0</v>
          </cell>
          <cell r="AN57">
            <v>0</v>
          </cell>
          <cell r="AO57">
            <v>0</v>
          </cell>
          <cell r="AP57">
            <v>0</v>
          </cell>
          <cell r="AQ57">
            <v>0</v>
          </cell>
          <cell r="AR57">
            <v>0</v>
          </cell>
          <cell r="AS57">
            <v>0</v>
          </cell>
          <cell r="AT57">
            <v>0</v>
          </cell>
          <cell r="AV57">
            <v>0</v>
          </cell>
          <cell r="AW57">
            <v>0</v>
          </cell>
          <cell r="AX57">
            <v>0</v>
          </cell>
          <cell r="AY57">
            <v>0</v>
          </cell>
          <cell r="AZ57">
            <v>0</v>
          </cell>
          <cell r="BA57">
            <v>0</v>
          </cell>
          <cell r="BB57">
            <v>0</v>
          </cell>
          <cell r="BC57">
            <v>0</v>
          </cell>
          <cell r="BE57">
            <v>0</v>
          </cell>
          <cell r="BF57">
            <v>0</v>
          </cell>
          <cell r="BH57">
            <v>0</v>
          </cell>
          <cell r="BI57">
            <v>0</v>
          </cell>
          <cell r="BJ57">
            <v>0</v>
          </cell>
          <cell r="BK57">
            <v>0</v>
          </cell>
          <cell r="BL57">
            <v>0</v>
          </cell>
          <cell r="BM57">
            <v>0</v>
          </cell>
        </row>
        <row r="58">
          <cell r="A58">
            <v>23128</v>
          </cell>
          <cell r="C58">
            <v>4</v>
          </cell>
          <cell r="D58">
            <v>23128</v>
          </cell>
          <cell r="F58" t="str">
            <v xml:space="preserve">GATEWAYS HOSPITAL &amp; MHC </v>
          </cell>
          <cell r="G58">
            <v>0</v>
          </cell>
          <cell r="H58">
            <v>0</v>
          </cell>
          <cell r="I58">
            <v>0</v>
          </cell>
          <cell r="J58">
            <v>0</v>
          </cell>
          <cell r="K58">
            <v>0</v>
          </cell>
          <cell r="L58">
            <v>0</v>
          </cell>
          <cell r="M58">
            <v>0</v>
          </cell>
          <cell r="N58">
            <v>0</v>
          </cell>
          <cell r="O58">
            <v>0</v>
          </cell>
          <cell r="P58">
            <v>0</v>
          </cell>
          <cell r="R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cell r="AJ58">
            <v>0</v>
          </cell>
          <cell r="AL58">
            <v>0</v>
          </cell>
          <cell r="AM58">
            <v>0</v>
          </cell>
          <cell r="AN58">
            <v>0</v>
          </cell>
          <cell r="AO58">
            <v>0</v>
          </cell>
          <cell r="AP58">
            <v>0</v>
          </cell>
          <cell r="AQ58">
            <v>0</v>
          </cell>
          <cell r="AR58">
            <v>0</v>
          </cell>
          <cell r="AS58">
            <v>0</v>
          </cell>
          <cell r="AT58">
            <v>0</v>
          </cell>
          <cell r="AW58">
            <v>0</v>
          </cell>
          <cell r="AY58">
            <v>0</v>
          </cell>
          <cell r="BA58">
            <v>0</v>
          </cell>
          <cell r="BC58">
            <v>0</v>
          </cell>
          <cell r="BD58">
            <v>0</v>
          </cell>
          <cell r="BE58">
            <v>0</v>
          </cell>
          <cell r="BF58">
            <v>0</v>
          </cell>
          <cell r="BH58">
            <v>0</v>
          </cell>
          <cell r="BI58">
            <v>0</v>
          </cell>
          <cell r="BJ58">
            <v>0</v>
          </cell>
          <cell r="BK58">
            <v>0</v>
          </cell>
          <cell r="BL58">
            <v>0</v>
          </cell>
          <cell r="BM58">
            <v>0</v>
          </cell>
        </row>
        <row r="59">
          <cell r="A59">
            <v>23132</v>
          </cell>
          <cell r="C59">
            <v>3</v>
          </cell>
          <cell r="D59">
            <v>23132</v>
          </cell>
          <cell r="F59" t="str">
            <v>HATHAWAY SYCAMORES CHILD &amp; FAMILY SERVICES</v>
          </cell>
          <cell r="G59">
            <v>1484000</v>
          </cell>
          <cell r="H59">
            <v>1484000</v>
          </cell>
          <cell r="I59">
            <v>0</v>
          </cell>
          <cell r="J59">
            <v>0</v>
          </cell>
          <cell r="K59">
            <v>70000</v>
          </cell>
          <cell r="L59">
            <v>79950</v>
          </cell>
          <cell r="M59">
            <v>80000</v>
          </cell>
          <cell r="N59">
            <v>168000</v>
          </cell>
          <cell r="O59">
            <v>168000</v>
          </cell>
          <cell r="P59">
            <v>1802000</v>
          </cell>
          <cell r="R59">
            <v>0</v>
          </cell>
          <cell r="S59">
            <v>0</v>
          </cell>
          <cell r="T59">
            <v>0</v>
          </cell>
          <cell r="U59">
            <v>0</v>
          </cell>
          <cell r="V59">
            <v>0</v>
          </cell>
          <cell r="W59">
            <v>0</v>
          </cell>
          <cell r="X59">
            <v>270600</v>
          </cell>
          <cell r="Y59">
            <v>270600</v>
          </cell>
          <cell r="Z59">
            <v>270600</v>
          </cell>
          <cell r="AB59">
            <v>0</v>
          </cell>
          <cell r="AC59">
            <v>0</v>
          </cell>
          <cell r="AD59">
            <v>0</v>
          </cell>
          <cell r="AE59">
            <v>0</v>
          </cell>
          <cell r="AF59">
            <v>0</v>
          </cell>
          <cell r="AG59">
            <v>0</v>
          </cell>
          <cell r="AH59">
            <v>0</v>
          </cell>
          <cell r="AI59">
            <v>0</v>
          </cell>
          <cell r="AJ59">
            <v>0</v>
          </cell>
          <cell r="AL59">
            <v>0</v>
          </cell>
          <cell r="AM59">
            <v>0</v>
          </cell>
          <cell r="AN59">
            <v>0</v>
          </cell>
          <cell r="AO59">
            <v>0</v>
          </cell>
          <cell r="AP59">
            <v>0</v>
          </cell>
          <cell r="AQ59">
            <v>0</v>
          </cell>
          <cell r="AR59">
            <v>0</v>
          </cell>
          <cell r="AS59">
            <v>0</v>
          </cell>
          <cell r="AT59">
            <v>0</v>
          </cell>
          <cell r="AW59">
            <v>0</v>
          </cell>
          <cell r="AY59">
            <v>0</v>
          </cell>
          <cell r="BA59">
            <v>0</v>
          </cell>
          <cell r="BC59">
            <v>0</v>
          </cell>
          <cell r="BD59">
            <v>135690</v>
          </cell>
          <cell r="BE59">
            <v>135700</v>
          </cell>
          <cell r="BF59">
            <v>135700</v>
          </cell>
          <cell r="BH59">
            <v>1484000</v>
          </cell>
          <cell r="BI59">
            <v>0</v>
          </cell>
          <cell r="BJ59">
            <v>70000</v>
          </cell>
          <cell r="BK59">
            <v>80000</v>
          </cell>
          <cell r="BL59">
            <v>574300</v>
          </cell>
          <cell r="BM59">
            <v>2208300</v>
          </cell>
        </row>
        <row r="60">
          <cell r="A60">
            <v>23133</v>
          </cell>
          <cell r="C60" t="str">
            <v>1, 2 &amp; 5</v>
          </cell>
          <cell r="D60">
            <v>23133</v>
          </cell>
          <cell r="F60" t="str">
            <v>HILLVIEW MENTAL HEALTH CENTER,  INC.</v>
          </cell>
          <cell r="G60">
            <v>0</v>
          </cell>
          <cell r="H60">
            <v>0</v>
          </cell>
          <cell r="I60">
            <v>0</v>
          </cell>
          <cell r="J60">
            <v>0</v>
          </cell>
          <cell r="K60">
            <v>0</v>
          </cell>
          <cell r="L60">
            <v>0</v>
          </cell>
          <cell r="M60">
            <v>0</v>
          </cell>
          <cell r="N60">
            <v>0</v>
          </cell>
          <cell r="O60">
            <v>0</v>
          </cell>
          <cell r="P60">
            <v>0</v>
          </cell>
          <cell r="R60">
            <v>0</v>
          </cell>
          <cell r="S60">
            <v>0</v>
          </cell>
          <cell r="T60">
            <v>0</v>
          </cell>
          <cell r="U60">
            <v>0</v>
          </cell>
          <cell r="V60">
            <v>0</v>
          </cell>
          <cell r="W60">
            <v>0</v>
          </cell>
          <cell r="X60">
            <v>0</v>
          </cell>
          <cell r="Y60">
            <v>0</v>
          </cell>
          <cell r="Z60">
            <v>0</v>
          </cell>
          <cell r="AB60">
            <v>0</v>
          </cell>
          <cell r="AC60">
            <v>0</v>
          </cell>
          <cell r="AD60">
            <v>0</v>
          </cell>
          <cell r="AE60">
            <v>0</v>
          </cell>
          <cell r="AF60">
            <v>0</v>
          </cell>
          <cell r="AG60">
            <v>0</v>
          </cell>
          <cell r="AH60">
            <v>0</v>
          </cell>
          <cell r="AI60">
            <v>0</v>
          </cell>
          <cell r="AJ60">
            <v>0</v>
          </cell>
          <cell r="AL60">
            <v>0</v>
          </cell>
          <cell r="AM60">
            <v>0</v>
          </cell>
          <cell r="AN60">
            <v>0</v>
          </cell>
          <cell r="AO60">
            <v>0</v>
          </cell>
          <cell r="AP60">
            <v>0</v>
          </cell>
          <cell r="AQ60">
            <v>0</v>
          </cell>
          <cell r="AR60">
            <v>0</v>
          </cell>
          <cell r="AS60">
            <v>0</v>
          </cell>
          <cell r="AT60">
            <v>0</v>
          </cell>
          <cell r="AW60">
            <v>0</v>
          </cell>
          <cell r="AY60">
            <v>0</v>
          </cell>
          <cell r="BA60">
            <v>0</v>
          </cell>
          <cell r="BC60">
            <v>0</v>
          </cell>
          <cell r="BE60">
            <v>0</v>
          </cell>
          <cell r="BF60">
            <v>0</v>
          </cell>
          <cell r="BH60">
            <v>0</v>
          </cell>
          <cell r="BI60">
            <v>0</v>
          </cell>
          <cell r="BJ60">
            <v>0</v>
          </cell>
          <cell r="BK60">
            <v>0</v>
          </cell>
          <cell r="BL60">
            <v>0</v>
          </cell>
          <cell r="BM60">
            <v>0</v>
          </cell>
        </row>
        <row r="61">
          <cell r="A61">
            <v>23134</v>
          </cell>
          <cell r="C61">
            <v>4</v>
          </cell>
          <cell r="D61">
            <v>23134</v>
          </cell>
          <cell r="F61" t="str">
            <v>CLONTARF MANOR INC.</v>
          </cell>
          <cell r="G61">
            <v>0</v>
          </cell>
          <cell r="H61">
            <v>0</v>
          </cell>
          <cell r="I61">
            <v>0</v>
          </cell>
          <cell r="J61">
            <v>0</v>
          </cell>
          <cell r="K61">
            <v>0</v>
          </cell>
          <cell r="L61">
            <v>0</v>
          </cell>
          <cell r="M61">
            <v>0</v>
          </cell>
          <cell r="N61">
            <v>0</v>
          </cell>
          <cell r="O61">
            <v>0</v>
          </cell>
          <cell r="P61">
            <v>0</v>
          </cell>
          <cell r="R61">
            <v>0</v>
          </cell>
          <cell r="S61">
            <v>0</v>
          </cell>
          <cell r="T61">
            <v>0</v>
          </cell>
          <cell r="U61">
            <v>0</v>
          </cell>
          <cell r="V61">
            <v>0</v>
          </cell>
          <cell r="W61">
            <v>0</v>
          </cell>
          <cell r="X61">
            <v>0</v>
          </cell>
          <cell r="Y61">
            <v>0</v>
          </cell>
          <cell r="Z61">
            <v>0</v>
          </cell>
          <cell r="AB61">
            <v>0</v>
          </cell>
          <cell r="AC61">
            <v>0</v>
          </cell>
          <cell r="AD61">
            <v>0</v>
          </cell>
          <cell r="AE61">
            <v>0</v>
          </cell>
          <cell r="AF61">
            <v>0</v>
          </cell>
          <cell r="AG61">
            <v>0</v>
          </cell>
          <cell r="AH61">
            <v>0</v>
          </cell>
          <cell r="AI61">
            <v>0</v>
          </cell>
          <cell r="AJ61">
            <v>0</v>
          </cell>
          <cell r="AL61">
            <v>0</v>
          </cell>
          <cell r="AM61">
            <v>0</v>
          </cell>
          <cell r="AN61">
            <v>0</v>
          </cell>
          <cell r="AO61">
            <v>0</v>
          </cell>
          <cell r="AP61">
            <v>0</v>
          </cell>
          <cell r="AQ61">
            <v>0</v>
          </cell>
          <cell r="AR61">
            <v>0</v>
          </cell>
          <cell r="AS61">
            <v>0</v>
          </cell>
          <cell r="AT61">
            <v>0</v>
          </cell>
          <cell r="AW61">
            <v>0</v>
          </cell>
          <cell r="AY61">
            <v>0</v>
          </cell>
          <cell r="BA61">
            <v>0</v>
          </cell>
          <cell r="BC61">
            <v>0</v>
          </cell>
          <cell r="BE61">
            <v>0</v>
          </cell>
          <cell r="BF61">
            <v>0</v>
          </cell>
          <cell r="BH61">
            <v>0</v>
          </cell>
          <cell r="BI61">
            <v>0</v>
          </cell>
          <cell r="BJ61">
            <v>0</v>
          </cell>
          <cell r="BK61">
            <v>0</v>
          </cell>
          <cell r="BL61">
            <v>0</v>
          </cell>
          <cell r="BM61">
            <v>0</v>
          </cell>
        </row>
        <row r="62">
          <cell r="A62">
            <v>23135</v>
          </cell>
          <cell r="C62">
            <v>3</v>
          </cell>
          <cell r="D62">
            <v>23135</v>
          </cell>
          <cell r="F62" t="str">
            <v xml:space="preserve">HILLSIDES (FORMERLY CHURCH HOME FOR CHILDREN) </v>
          </cell>
          <cell r="G62">
            <v>966000</v>
          </cell>
          <cell r="H62">
            <v>966000</v>
          </cell>
          <cell r="I62">
            <v>0</v>
          </cell>
          <cell r="J62">
            <v>0</v>
          </cell>
          <cell r="K62">
            <v>42000</v>
          </cell>
          <cell r="L62">
            <v>52000</v>
          </cell>
          <cell r="M62">
            <v>52000</v>
          </cell>
          <cell r="N62">
            <v>112000</v>
          </cell>
          <cell r="O62">
            <v>112000</v>
          </cell>
          <cell r="P62">
            <v>1172000</v>
          </cell>
          <cell r="R62">
            <v>0</v>
          </cell>
          <cell r="S62">
            <v>0</v>
          </cell>
          <cell r="T62">
            <v>0</v>
          </cell>
          <cell r="U62">
            <v>0</v>
          </cell>
          <cell r="V62">
            <v>0</v>
          </cell>
          <cell r="W62">
            <v>0</v>
          </cell>
          <cell r="X62">
            <v>176000</v>
          </cell>
          <cell r="Y62">
            <v>176000</v>
          </cell>
          <cell r="Z62">
            <v>176000</v>
          </cell>
          <cell r="AB62">
            <v>0</v>
          </cell>
          <cell r="AC62">
            <v>0</v>
          </cell>
          <cell r="AD62">
            <v>0</v>
          </cell>
          <cell r="AE62">
            <v>0</v>
          </cell>
          <cell r="AF62">
            <v>0</v>
          </cell>
          <cell r="AG62">
            <v>0</v>
          </cell>
          <cell r="AH62">
            <v>0</v>
          </cell>
          <cell r="AI62">
            <v>0</v>
          </cell>
          <cell r="AJ62">
            <v>0</v>
          </cell>
          <cell r="AL62">
            <v>0</v>
          </cell>
          <cell r="AM62">
            <v>0</v>
          </cell>
          <cell r="AN62">
            <v>0</v>
          </cell>
          <cell r="AO62">
            <v>0</v>
          </cell>
          <cell r="AP62">
            <v>0</v>
          </cell>
          <cell r="AQ62">
            <v>0</v>
          </cell>
          <cell r="AR62">
            <v>0</v>
          </cell>
          <cell r="AS62">
            <v>0</v>
          </cell>
          <cell r="AT62">
            <v>0</v>
          </cell>
          <cell r="AW62">
            <v>0</v>
          </cell>
          <cell r="AY62">
            <v>0</v>
          </cell>
          <cell r="BA62">
            <v>0</v>
          </cell>
          <cell r="BC62">
            <v>0</v>
          </cell>
          <cell r="BE62">
            <v>0</v>
          </cell>
          <cell r="BF62">
            <v>0</v>
          </cell>
          <cell r="BH62">
            <v>966000</v>
          </cell>
          <cell r="BI62">
            <v>0</v>
          </cell>
          <cell r="BJ62">
            <v>42000</v>
          </cell>
          <cell r="BK62">
            <v>52000</v>
          </cell>
          <cell r="BL62">
            <v>288000</v>
          </cell>
          <cell r="BM62">
            <v>1348000</v>
          </cell>
        </row>
        <row r="63">
          <cell r="A63">
            <v>23136</v>
          </cell>
          <cell r="C63">
            <v>6</v>
          </cell>
          <cell r="D63">
            <v>23136</v>
          </cell>
          <cell r="F63" t="str">
            <v xml:space="preserve">KEDREN COMMUNITY HEALTH CENTER, INC. DBA KEDREN </v>
          </cell>
          <cell r="G63">
            <v>588000</v>
          </cell>
          <cell r="H63">
            <v>588000</v>
          </cell>
          <cell r="I63">
            <v>0</v>
          </cell>
          <cell r="J63">
            <v>0</v>
          </cell>
          <cell r="K63">
            <v>14000</v>
          </cell>
          <cell r="L63">
            <v>31200</v>
          </cell>
          <cell r="M63">
            <v>31200</v>
          </cell>
          <cell r="N63">
            <v>70000</v>
          </cell>
          <cell r="O63">
            <v>70000</v>
          </cell>
          <cell r="P63">
            <v>703200</v>
          </cell>
          <cell r="R63">
            <v>0</v>
          </cell>
          <cell r="S63">
            <v>0</v>
          </cell>
          <cell r="T63">
            <v>0</v>
          </cell>
          <cell r="U63">
            <v>0</v>
          </cell>
          <cell r="V63">
            <v>0</v>
          </cell>
          <cell r="W63">
            <v>0</v>
          </cell>
          <cell r="X63">
            <v>105600</v>
          </cell>
          <cell r="Y63">
            <v>105600</v>
          </cell>
          <cell r="Z63">
            <v>105600</v>
          </cell>
          <cell r="AB63">
            <v>0</v>
          </cell>
          <cell r="AC63">
            <v>0</v>
          </cell>
          <cell r="AD63">
            <v>0</v>
          </cell>
          <cell r="AE63">
            <v>0</v>
          </cell>
          <cell r="AF63">
            <v>0</v>
          </cell>
          <cell r="AG63">
            <v>0</v>
          </cell>
          <cell r="AH63">
            <v>0</v>
          </cell>
          <cell r="AI63">
            <v>0</v>
          </cell>
          <cell r="AJ63">
            <v>0</v>
          </cell>
          <cell r="AL63">
            <v>0</v>
          </cell>
          <cell r="AM63">
            <v>0</v>
          </cell>
          <cell r="AN63">
            <v>0</v>
          </cell>
          <cell r="AO63">
            <v>0</v>
          </cell>
          <cell r="AP63">
            <v>0</v>
          </cell>
          <cell r="AQ63">
            <v>0</v>
          </cell>
          <cell r="AR63">
            <v>0</v>
          </cell>
          <cell r="AS63">
            <v>0</v>
          </cell>
          <cell r="AT63">
            <v>0</v>
          </cell>
          <cell r="AW63">
            <v>0</v>
          </cell>
          <cell r="AY63">
            <v>0</v>
          </cell>
          <cell r="BA63">
            <v>0</v>
          </cell>
          <cell r="BC63">
            <v>0</v>
          </cell>
          <cell r="BE63">
            <v>0</v>
          </cell>
          <cell r="BF63">
            <v>0</v>
          </cell>
          <cell r="BH63">
            <v>588000</v>
          </cell>
          <cell r="BI63">
            <v>0</v>
          </cell>
          <cell r="BJ63">
            <v>14000</v>
          </cell>
          <cell r="BK63">
            <v>31200</v>
          </cell>
          <cell r="BL63">
            <v>175600</v>
          </cell>
          <cell r="BM63">
            <v>808800</v>
          </cell>
        </row>
        <row r="64">
          <cell r="A64">
            <v>23137</v>
          </cell>
          <cell r="C64">
            <v>4</v>
          </cell>
          <cell r="D64">
            <v>23137</v>
          </cell>
          <cell r="F64" t="str">
            <v>KOREATOWN YOUTH &amp; COMMUNITY CENTER, INC.</v>
          </cell>
          <cell r="G64">
            <v>0</v>
          </cell>
          <cell r="H64">
            <v>0</v>
          </cell>
          <cell r="I64">
            <v>0</v>
          </cell>
          <cell r="J64">
            <v>0</v>
          </cell>
          <cell r="K64">
            <v>0</v>
          </cell>
          <cell r="L64">
            <v>0</v>
          </cell>
          <cell r="M64">
            <v>0</v>
          </cell>
          <cell r="N64">
            <v>0</v>
          </cell>
          <cell r="O64">
            <v>0</v>
          </cell>
          <cell r="P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L64">
            <v>0</v>
          </cell>
          <cell r="AM64">
            <v>0</v>
          </cell>
          <cell r="AN64">
            <v>0</v>
          </cell>
          <cell r="AO64">
            <v>0</v>
          </cell>
          <cell r="AP64">
            <v>0</v>
          </cell>
          <cell r="AQ64">
            <v>0</v>
          </cell>
          <cell r="AR64">
            <v>0</v>
          </cell>
          <cell r="AS64">
            <v>0</v>
          </cell>
          <cell r="AT64">
            <v>0</v>
          </cell>
          <cell r="AW64">
            <v>0</v>
          </cell>
          <cell r="AY64">
            <v>0</v>
          </cell>
          <cell r="BA64">
            <v>0</v>
          </cell>
          <cell r="BB64">
            <v>1750</v>
          </cell>
          <cell r="BC64">
            <v>1800</v>
          </cell>
          <cell r="BD64">
            <v>10250</v>
          </cell>
          <cell r="BE64">
            <v>10300</v>
          </cell>
          <cell r="BF64">
            <v>12100</v>
          </cell>
          <cell r="BH64">
            <v>0</v>
          </cell>
          <cell r="BI64">
            <v>0</v>
          </cell>
          <cell r="BJ64">
            <v>0</v>
          </cell>
          <cell r="BK64">
            <v>1800</v>
          </cell>
          <cell r="BL64">
            <v>10300</v>
          </cell>
          <cell r="BM64">
            <v>12100</v>
          </cell>
        </row>
        <row r="65">
          <cell r="A65">
            <v>23138</v>
          </cell>
          <cell r="C65" t="str">
            <v>1,2 &amp; 5</v>
          </cell>
          <cell r="D65">
            <v>23138</v>
          </cell>
          <cell r="F65" t="str">
            <v xml:space="preserve">THE HELP GROUP C&amp;F CTR (FORMELY LA CTR FOR THERAPY &amp; ED) </v>
          </cell>
          <cell r="G65">
            <v>882000</v>
          </cell>
          <cell r="H65">
            <v>882000</v>
          </cell>
          <cell r="I65">
            <v>0</v>
          </cell>
          <cell r="J65">
            <v>0</v>
          </cell>
          <cell r="K65">
            <v>28000</v>
          </cell>
          <cell r="L65">
            <v>48100</v>
          </cell>
          <cell r="M65">
            <v>48100</v>
          </cell>
          <cell r="N65">
            <v>132667</v>
          </cell>
          <cell r="O65">
            <v>132700</v>
          </cell>
          <cell r="P65">
            <v>1090800</v>
          </cell>
          <cell r="R65">
            <v>0</v>
          </cell>
          <cell r="S65">
            <v>0</v>
          </cell>
          <cell r="T65">
            <v>0</v>
          </cell>
          <cell r="U65">
            <v>0</v>
          </cell>
          <cell r="V65">
            <v>0</v>
          </cell>
          <cell r="W65">
            <v>0</v>
          </cell>
          <cell r="X65">
            <v>158400</v>
          </cell>
          <cell r="Y65">
            <v>158400</v>
          </cell>
          <cell r="Z65">
            <v>158400</v>
          </cell>
          <cell r="AB65">
            <v>0</v>
          </cell>
          <cell r="AC65">
            <v>0</v>
          </cell>
          <cell r="AD65">
            <v>0</v>
          </cell>
          <cell r="AE65">
            <v>0</v>
          </cell>
          <cell r="AF65">
            <v>0</v>
          </cell>
          <cell r="AG65">
            <v>0</v>
          </cell>
          <cell r="AH65">
            <v>0</v>
          </cell>
          <cell r="AI65">
            <v>0</v>
          </cell>
          <cell r="AJ65">
            <v>0</v>
          </cell>
          <cell r="AL65">
            <v>0</v>
          </cell>
          <cell r="AM65">
            <v>0</v>
          </cell>
          <cell r="AN65">
            <v>0</v>
          </cell>
          <cell r="AO65">
            <v>0</v>
          </cell>
          <cell r="AP65">
            <v>0</v>
          </cell>
          <cell r="AQ65">
            <v>0</v>
          </cell>
          <cell r="AR65">
            <v>0</v>
          </cell>
          <cell r="AS65">
            <v>0</v>
          </cell>
          <cell r="AT65">
            <v>0</v>
          </cell>
          <cell r="AW65">
            <v>0</v>
          </cell>
          <cell r="AY65">
            <v>0</v>
          </cell>
          <cell r="BA65">
            <v>0</v>
          </cell>
          <cell r="BC65">
            <v>0</v>
          </cell>
          <cell r="BE65">
            <v>0</v>
          </cell>
          <cell r="BF65">
            <v>0</v>
          </cell>
          <cell r="BH65">
            <v>882000</v>
          </cell>
          <cell r="BI65">
            <v>0</v>
          </cell>
          <cell r="BJ65">
            <v>28000</v>
          </cell>
          <cell r="BK65">
            <v>48100</v>
          </cell>
          <cell r="BL65">
            <v>291100</v>
          </cell>
          <cell r="BM65">
            <v>1249200</v>
          </cell>
        </row>
        <row r="66">
          <cell r="A66">
            <v>23141</v>
          </cell>
          <cell r="C66" t="str">
            <v>7 &amp; 8</v>
          </cell>
          <cell r="D66">
            <v>23141</v>
          </cell>
          <cell r="F66" t="str">
            <v>LOS ANGELES CHILD GUIDANCE CLINIC</v>
          </cell>
          <cell r="G66">
            <v>1148000</v>
          </cell>
          <cell r="H66">
            <v>1148000</v>
          </cell>
          <cell r="I66">
            <v>0</v>
          </cell>
          <cell r="J66">
            <v>0</v>
          </cell>
          <cell r="K66">
            <v>42000</v>
          </cell>
          <cell r="L66">
            <v>61750</v>
          </cell>
          <cell r="M66">
            <v>61800</v>
          </cell>
          <cell r="N66">
            <v>140000</v>
          </cell>
          <cell r="O66">
            <v>140000</v>
          </cell>
          <cell r="P66">
            <v>1391800</v>
          </cell>
          <cell r="R66">
            <v>0</v>
          </cell>
          <cell r="S66">
            <v>0</v>
          </cell>
          <cell r="T66">
            <v>0</v>
          </cell>
          <cell r="U66">
            <v>0</v>
          </cell>
          <cell r="V66">
            <v>0</v>
          </cell>
          <cell r="W66">
            <v>0</v>
          </cell>
          <cell r="X66">
            <v>209000</v>
          </cell>
          <cell r="Y66">
            <v>209000</v>
          </cell>
          <cell r="Z66">
            <v>209000</v>
          </cell>
          <cell r="AB66">
            <v>0</v>
          </cell>
          <cell r="AC66">
            <v>0</v>
          </cell>
          <cell r="AD66">
            <v>0</v>
          </cell>
          <cell r="AE66">
            <v>0</v>
          </cell>
          <cell r="AF66">
            <v>0</v>
          </cell>
          <cell r="AG66">
            <v>0</v>
          </cell>
          <cell r="AH66">
            <v>0</v>
          </cell>
          <cell r="AI66">
            <v>0</v>
          </cell>
          <cell r="AJ66">
            <v>0</v>
          </cell>
          <cell r="AL66">
            <v>0</v>
          </cell>
          <cell r="AM66">
            <v>0</v>
          </cell>
          <cell r="AN66">
            <v>0</v>
          </cell>
          <cell r="AO66">
            <v>0</v>
          </cell>
          <cell r="AP66">
            <v>0</v>
          </cell>
          <cell r="AQ66">
            <v>0</v>
          </cell>
          <cell r="AR66">
            <v>0</v>
          </cell>
          <cell r="AS66">
            <v>0</v>
          </cell>
          <cell r="AT66">
            <v>0</v>
          </cell>
          <cell r="AW66">
            <v>0</v>
          </cell>
          <cell r="AY66">
            <v>0</v>
          </cell>
          <cell r="BA66">
            <v>0</v>
          </cell>
          <cell r="BC66">
            <v>0</v>
          </cell>
          <cell r="BD66">
            <v>65000</v>
          </cell>
          <cell r="BE66">
            <v>65000</v>
          </cell>
          <cell r="BF66">
            <v>65000</v>
          </cell>
          <cell r="BH66">
            <v>1148000</v>
          </cell>
          <cell r="BI66">
            <v>0</v>
          </cell>
          <cell r="BJ66">
            <v>42000</v>
          </cell>
          <cell r="BK66">
            <v>61800</v>
          </cell>
          <cell r="BL66">
            <v>414000</v>
          </cell>
          <cell r="BM66">
            <v>1665800</v>
          </cell>
        </row>
        <row r="67">
          <cell r="A67">
            <v>23142</v>
          </cell>
          <cell r="C67">
            <v>4</v>
          </cell>
          <cell r="D67">
            <v>23142</v>
          </cell>
          <cell r="F67" t="str">
            <v>LOS ANGELES GAY &amp; LESBIAN COMMUNITY SVCS CTR</v>
          </cell>
          <cell r="G67">
            <v>0</v>
          </cell>
          <cell r="H67">
            <v>0</v>
          </cell>
          <cell r="I67">
            <v>0</v>
          </cell>
          <cell r="J67">
            <v>0</v>
          </cell>
          <cell r="K67">
            <v>0</v>
          </cell>
          <cell r="L67">
            <v>0</v>
          </cell>
          <cell r="M67">
            <v>0</v>
          </cell>
          <cell r="N67">
            <v>0</v>
          </cell>
          <cell r="O67">
            <v>0</v>
          </cell>
          <cell r="P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L67">
            <v>0</v>
          </cell>
          <cell r="AM67">
            <v>0</v>
          </cell>
          <cell r="AN67">
            <v>0</v>
          </cell>
          <cell r="AO67">
            <v>0</v>
          </cell>
          <cell r="AP67">
            <v>0</v>
          </cell>
          <cell r="AQ67">
            <v>0</v>
          </cell>
          <cell r="AR67">
            <v>0</v>
          </cell>
          <cell r="AS67">
            <v>0</v>
          </cell>
          <cell r="AT67">
            <v>0</v>
          </cell>
          <cell r="AW67">
            <v>0</v>
          </cell>
          <cell r="AY67">
            <v>0</v>
          </cell>
          <cell r="BA67">
            <v>0</v>
          </cell>
          <cell r="BC67">
            <v>0</v>
          </cell>
          <cell r="BE67">
            <v>0</v>
          </cell>
          <cell r="BF67">
            <v>0</v>
          </cell>
          <cell r="BH67">
            <v>0</v>
          </cell>
          <cell r="BI67">
            <v>0</v>
          </cell>
          <cell r="BJ67">
            <v>0</v>
          </cell>
          <cell r="BK67">
            <v>0</v>
          </cell>
          <cell r="BL67">
            <v>0</v>
          </cell>
          <cell r="BM67">
            <v>0</v>
          </cell>
        </row>
        <row r="68">
          <cell r="A68">
            <v>23143</v>
          </cell>
          <cell r="C68">
            <v>4</v>
          </cell>
          <cell r="D68">
            <v>23143</v>
          </cell>
          <cell r="F68" t="str">
            <v xml:space="preserve">LAMP INC. </v>
          </cell>
          <cell r="G68">
            <v>0</v>
          </cell>
          <cell r="H68">
            <v>0</v>
          </cell>
          <cell r="I68">
            <v>0</v>
          </cell>
          <cell r="J68">
            <v>0</v>
          </cell>
          <cell r="K68">
            <v>0</v>
          </cell>
          <cell r="L68">
            <v>0</v>
          </cell>
          <cell r="M68">
            <v>0</v>
          </cell>
          <cell r="N68">
            <v>0</v>
          </cell>
          <cell r="O68">
            <v>0</v>
          </cell>
          <cell r="P68">
            <v>0</v>
          </cell>
          <cell r="R68">
            <v>0</v>
          </cell>
          <cell r="S68">
            <v>0</v>
          </cell>
          <cell r="T68">
            <v>0</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L68">
            <v>0</v>
          </cell>
          <cell r="AM68">
            <v>0</v>
          </cell>
          <cell r="AN68">
            <v>0</v>
          </cell>
          <cell r="AO68">
            <v>0</v>
          </cell>
          <cell r="AP68">
            <v>0</v>
          </cell>
          <cell r="AQ68">
            <v>0</v>
          </cell>
          <cell r="AR68">
            <v>0</v>
          </cell>
          <cell r="AS68">
            <v>0</v>
          </cell>
          <cell r="AT68">
            <v>0</v>
          </cell>
          <cell r="AW68">
            <v>0</v>
          </cell>
          <cell r="AY68">
            <v>0</v>
          </cell>
          <cell r="BA68">
            <v>0</v>
          </cell>
          <cell r="BC68">
            <v>0</v>
          </cell>
          <cell r="BE68">
            <v>0</v>
          </cell>
          <cell r="BF68">
            <v>0</v>
          </cell>
          <cell r="BH68">
            <v>0</v>
          </cell>
          <cell r="BI68">
            <v>0</v>
          </cell>
          <cell r="BJ68">
            <v>0</v>
          </cell>
          <cell r="BK68">
            <v>0</v>
          </cell>
          <cell r="BL68">
            <v>0</v>
          </cell>
          <cell r="BM68">
            <v>0</v>
          </cell>
        </row>
        <row r="69">
          <cell r="A69">
            <v>23146</v>
          </cell>
          <cell r="C69" t="str">
            <v>7 &amp; 8</v>
          </cell>
          <cell r="D69">
            <v>23146</v>
          </cell>
          <cell r="F69" t="str">
            <v>MENTAL HEALTH AMERICA OF LOS ANGELES</v>
          </cell>
          <cell r="G69">
            <v>0</v>
          </cell>
          <cell r="H69">
            <v>0</v>
          </cell>
          <cell r="I69">
            <v>0</v>
          </cell>
          <cell r="J69">
            <v>0</v>
          </cell>
          <cell r="K69">
            <v>0</v>
          </cell>
          <cell r="L69">
            <v>0</v>
          </cell>
          <cell r="M69">
            <v>0</v>
          </cell>
          <cell r="N69">
            <v>0</v>
          </cell>
          <cell r="O69">
            <v>0</v>
          </cell>
          <cell r="P69">
            <v>0</v>
          </cell>
          <cell r="R69">
            <v>0</v>
          </cell>
          <cell r="S69">
            <v>0</v>
          </cell>
          <cell r="T69">
            <v>0</v>
          </cell>
          <cell r="U69">
            <v>0</v>
          </cell>
          <cell r="V69">
            <v>0</v>
          </cell>
          <cell r="W69">
            <v>0</v>
          </cell>
          <cell r="X69">
            <v>0</v>
          </cell>
          <cell r="Y69">
            <v>0</v>
          </cell>
          <cell r="Z69">
            <v>0</v>
          </cell>
          <cell r="AB69">
            <v>0</v>
          </cell>
          <cell r="AC69">
            <v>0</v>
          </cell>
          <cell r="AD69">
            <v>0</v>
          </cell>
          <cell r="AE69">
            <v>0</v>
          </cell>
          <cell r="AF69">
            <v>0</v>
          </cell>
          <cell r="AG69">
            <v>0</v>
          </cell>
          <cell r="AH69">
            <v>0</v>
          </cell>
          <cell r="AI69">
            <v>0</v>
          </cell>
          <cell r="AJ69">
            <v>0</v>
          </cell>
          <cell r="AL69">
            <v>0</v>
          </cell>
          <cell r="AM69">
            <v>0</v>
          </cell>
          <cell r="AN69">
            <v>0</v>
          </cell>
          <cell r="AO69">
            <v>0</v>
          </cell>
          <cell r="AP69">
            <v>0</v>
          </cell>
          <cell r="AQ69">
            <v>0</v>
          </cell>
          <cell r="AR69">
            <v>0</v>
          </cell>
          <cell r="AS69">
            <v>0</v>
          </cell>
          <cell r="AT69">
            <v>0</v>
          </cell>
          <cell r="AW69">
            <v>0</v>
          </cell>
          <cell r="AY69">
            <v>0</v>
          </cell>
          <cell r="BA69">
            <v>0</v>
          </cell>
          <cell r="BC69">
            <v>0</v>
          </cell>
          <cell r="BE69">
            <v>0</v>
          </cell>
          <cell r="BF69">
            <v>0</v>
          </cell>
          <cell r="BH69">
            <v>0</v>
          </cell>
          <cell r="BI69">
            <v>0</v>
          </cell>
          <cell r="BJ69">
            <v>0</v>
          </cell>
          <cell r="BK69">
            <v>0</v>
          </cell>
          <cell r="BL69">
            <v>0</v>
          </cell>
          <cell r="BM69">
            <v>0</v>
          </cell>
        </row>
        <row r="70">
          <cell r="A70">
            <v>23149</v>
          </cell>
          <cell r="C70">
            <v>3</v>
          </cell>
          <cell r="D70">
            <v>23149</v>
          </cell>
          <cell r="F70" t="str">
            <v xml:space="preserve">PENNY LANE CENTERS (NATIONAL FOUNDATION TREATMENT) </v>
          </cell>
          <cell r="G70">
            <v>0</v>
          </cell>
          <cell r="H70">
            <v>0</v>
          </cell>
          <cell r="I70">
            <v>0</v>
          </cell>
          <cell r="J70">
            <v>0</v>
          </cell>
          <cell r="K70">
            <v>0</v>
          </cell>
          <cell r="L70">
            <v>0</v>
          </cell>
          <cell r="M70">
            <v>0</v>
          </cell>
          <cell r="N70">
            <v>0</v>
          </cell>
          <cell r="O70">
            <v>0</v>
          </cell>
          <cell r="P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L70">
            <v>0</v>
          </cell>
          <cell r="AM70">
            <v>0</v>
          </cell>
          <cell r="AN70">
            <v>0</v>
          </cell>
          <cell r="AO70">
            <v>0</v>
          </cell>
          <cell r="AP70">
            <v>0</v>
          </cell>
          <cell r="AQ70">
            <v>0</v>
          </cell>
          <cell r="AR70">
            <v>0</v>
          </cell>
          <cell r="AS70">
            <v>0</v>
          </cell>
          <cell r="AT70">
            <v>0</v>
          </cell>
          <cell r="AW70">
            <v>0</v>
          </cell>
          <cell r="AY70">
            <v>0</v>
          </cell>
          <cell r="BA70">
            <v>0</v>
          </cell>
          <cell r="BC70">
            <v>0</v>
          </cell>
          <cell r="BE70">
            <v>0</v>
          </cell>
          <cell r="BF70">
            <v>0</v>
          </cell>
          <cell r="BH70">
            <v>0</v>
          </cell>
          <cell r="BI70">
            <v>0</v>
          </cell>
          <cell r="BJ70">
            <v>0</v>
          </cell>
          <cell r="BK70">
            <v>0</v>
          </cell>
          <cell r="BL70">
            <v>0</v>
          </cell>
          <cell r="BM70">
            <v>0</v>
          </cell>
        </row>
        <row r="71">
          <cell r="A71">
            <v>23151</v>
          </cell>
          <cell r="C71" t="str">
            <v>1, 2 &amp; 5</v>
          </cell>
          <cell r="D71">
            <v>23151</v>
          </cell>
          <cell r="F71" t="str">
            <v>OCEAN PARK COMMUNITY CENTER (McKinney)</v>
          </cell>
          <cell r="G71">
            <v>0</v>
          </cell>
          <cell r="H71">
            <v>0</v>
          </cell>
          <cell r="I71">
            <v>0</v>
          </cell>
          <cell r="J71">
            <v>0</v>
          </cell>
          <cell r="K71">
            <v>0</v>
          </cell>
          <cell r="L71">
            <v>0</v>
          </cell>
          <cell r="M71">
            <v>0</v>
          </cell>
          <cell r="N71">
            <v>0</v>
          </cell>
          <cell r="O71">
            <v>0</v>
          </cell>
          <cell r="P71">
            <v>0</v>
          </cell>
          <cell r="R71">
            <v>0</v>
          </cell>
          <cell r="S71">
            <v>0</v>
          </cell>
          <cell r="T71">
            <v>0</v>
          </cell>
          <cell r="U71">
            <v>0</v>
          </cell>
          <cell r="V71">
            <v>0</v>
          </cell>
          <cell r="W71">
            <v>0</v>
          </cell>
          <cell r="X71">
            <v>0</v>
          </cell>
          <cell r="Y71">
            <v>0</v>
          </cell>
          <cell r="Z71">
            <v>0</v>
          </cell>
          <cell r="AB71">
            <v>0</v>
          </cell>
          <cell r="AC71">
            <v>0</v>
          </cell>
          <cell r="AD71">
            <v>0</v>
          </cell>
          <cell r="AE71">
            <v>0</v>
          </cell>
          <cell r="AF71">
            <v>0</v>
          </cell>
          <cell r="AG71">
            <v>0</v>
          </cell>
          <cell r="AH71">
            <v>0</v>
          </cell>
          <cell r="AI71">
            <v>0</v>
          </cell>
          <cell r="AJ71">
            <v>0</v>
          </cell>
          <cell r="AL71">
            <v>0</v>
          </cell>
          <cell r="AM71">
            <v>0</v>
          </cell>
          <cell r="AN71">
            <v>0</v>
          </cell>
          <cell r="AO71">
            <v>0</v>
          </cell>
          <cell r="AP71">
            <v>0</v>
          </cell>
          <cell r="AQ71">
            <v>0</v>
          </cell>
          <cell r="AR71">
            <v>0</v>
          </cell>
          <cell r="AS71">
            <v>0</v>
          </cell>
          <cell r="AT71">
            <v>0</v>
          </cell>
          <cell r="AW71">
            <v>0</v>
          </cell>
          <cell r="AY71">
            <v>0</v>
          </cell>
          <cell r="BA71">
            <v>0</v>
          </cell>
          <cell r="BC71">
            <v>0</v>
          </cell>
          <cell r="BE71">
            <v>0</v>
          </cell>
          <cell r="BF71">
            <v>0</v>
          </cell>
          <cell r="BH71">
            <v>0</v>
          </cell>
          <cell r="BI71">
            <v>0</v>
          </cell>
          <cell r="BJ71">
            <v>0</v>
          </cell>
          <cell r="BK71">
            <v>0</v>
          </cell>
          <cell r="BL71">
            <v>0</v>
          </cell>
          <cell r="BM71">
            <v>0</v>
          </cell>
        </row>
        <row r="72">
          <cell r="A72">
            <v>23153</v>
          </cell>
          <cell r="C72">
            <v>3</v>
          </cell>
          <cell r="D72">
            <v>23153</v>
          </cell>
          <cell r="F72" t="str">
            <v xml:space="preserve">PACIFIC CLINICS </v>
          </cell>
          <cell r="G72">
            <v>2226000</v>
          </cell>
          <cell r="H72">
            <v>2226000</v>
          </cell>
          <cell r="I72">
            <v>0</v>
          </cell>
          <cell r="J72">
            <v>0</v>
          </cell>
          <cell r="K72">
            <v>140000</v>
          </cell>
          <cell r="L72">
            <v>121550</v>
          </cell>
          <cell r="M72">
            <v>121600</v>
          </cell>
          <cell r="N72">
            <v>252000</v>
          </cell>
          <cell r="O72">
            <v>252000</v>
          </cell>
          <cell r="P72">
            <v>2739600</v>
          </cell>
          <cell r="R72">
            <v>0</v>
          </cell>
          <cell r="S72">
            <v>0</v>
          </cell>
          <cell r="T72">
            <v>0</v>
          </cell>
          <cell r="U72">
            <v>0</v>
          </cell>
          <cell r="V72">
            <v>0</v>
          </cell>
          <cell r="W72">
            <v>0</v>
          </cell>
          <cell r="X72">
            <v>411400</v>
          </cell>
          <cell r="Y72">
            <v>411400</v>
          </cell>
          <cell r="Z72">
            <v>411400</v>
          </cell>
          <cell r="AB72">
            <v>0</v>
          </cell>
          <cell r="AC72">
            <v>0</v>
          </cell>
          <cell r="AD72">
            <v>0</v>
          </cell>
          <cell r="AE72">
            <v>0</v>
          </cell>
          <cell r="AF72">
            <v>0</v>
          </cell>
          <cell r="AG72">
            <v>0</v>
          </cell>
          <cell r="AH72">
            <v>0</v>
          </cell>
          <cell r="AI72">
            <v>0</v>
          </cell>
          <cell r="AJ72">
            <v>0</v>
          </cell>
          <cell r="AL72">
            <v>0</v>
          </cell>
          <cell r="AM72">
            <v>0</v>
          </cell>
          <cell r="AN72">
            <v>0</v>
          </cell>
          <cell r="AO72">
            <v>0</v>
          </cell>
          <cell r="AP72">
            <v>0</v>
          </cell>
          <cell r="AQ72">
            <v>0</v>
          </cell>
          <cell r="AR72">
            <v>0</v>
          </cell>
          <cell r="AS72">
            <v>0</v>
          </cell>
          <cell r="AT72">
            <v>0</v>
          </cell>
          <cell r="AW72">
            <v>0</v>
          </cell>
          <cell r="AY72">
            <v>0</v>
          </cell>
          <cell r="BA72">
            <v>0</v>
          </cell>
          <cell r="BC72">
            <v>0</v>
          </cell>
          <cell r="BE72">
            <v>0</v>
          </cell>
          <cell r="BF72">
            <v>0</v>
          </cell>
          <cell r="BH72">
            <v>2226000</v>
          </cell>
          <cell r="BI72">
            <v>0</v>
          </cell>
          <cell r="BJ72">
            <v>140000</v>
          </cell>
          <cell r="BK72">
            <v>121600</v>
          </cell>
          <cell r="BL72">
            <v>663400</v>
          </cell>
          <cell r="BM72">
            <v>3151000</v>
          </cell>
        </row>
        <row r="73">
          <cell r="A73">
            <v>23157</v>
          </cell>
          <cell r="C73" t="str">
            <v>7 &amp; 8</v>
          </cell>
          <cell r="D73">
            <v>23157</v>
          </cell>
          <cell r="F73" t="str">
            <v>THE GUIDANCE CENTER (GREATER LONG BEACH CHILD)</v>
          </cell>
          <cell r="G73">
            <v>294000</v>
          </cell>
          <cell r="H73">
            <v>294000</v>
          </cell>
          <cell r="I73">
            <v>0</v>
          </cell>
          <cell r="J73">
            <v>0</v>
          </cell>
          <cell r="K73">
            <v>123200</v>
          </cell>
          <cell r="L73">
            <v>20162</v>
          </cell>
          <cell r="M73">
            <v>20200</v>
          </cell>
          <cell r="N73">
            <v>84888</v>
          </cell>
          <cell r="O73">
            <v>84900</v>
          </cell>
          <cell r="P73">
            <v>522300</v>
          </cell>
          <cell r="R73">
            <v>0</v>
          </cell>
          <cell r="S73">
            <v>0</v>
          </cell>
          <cell r="T73">
            <v>0</v>
          </cell>
          <cell r="U73">
            <v>0</v>
          </cell>
          <cell r="V73">
            <v>0</v>
          </cell>
          <cell r="W73">
            <v>0</v>
          </cell>
          <cell r="X73">
            <v>68200</v>
          </cell>
          <cell r="Y73">
            <v>68200</v>
          </cell>
          <cell r="Z73">
            <v>68200</v>
          </cell>
          <cell r="AB73">
            <v>0</v>
          </cell>
          <cell r="AC73">
            <v>0</v>
          </cell>
          <cell r="AD73">
            <v>0</v>
          </cell>
          <cell r="AE73">
            <v>0</v>
          </cell>
          <cell r="AF73">
            <v>0</v>
          </cell>
          <cell r="AG73">
            <v>0</v>
          </cell>
          <cell r="AH73">
            <v>0</v>
          </cell>
          <cell r="AI73">
            <v>0</v>
          </cell>
          <cell r="AJ73">
            <v>0</v>
          </cell>
          <cell r="AL73">
            <v>0</v>
          </cell>
          <cell r="AM73">
            <v>0</v>
          </cell>
          <cell r="AN73">
            <v>0</v>
          </cell>
          <cell r="AO73">
            <v>0</v>
          </cell>
          <cell r="AP73">
            <v>0</v>
          </cell>
          <cell r="AQ73">
            <v>0</v>
          </cell>
          <cell r="AR73">
            <v>0</v>
          </cell>
          <cell r="AS73">
            <v>0</v>
          </cell>
          <cell r="AT73">
            <v>0</v>
          </cell>
          <cell r="AW73">
            <v>0</v>
          </cell>
          <cell r="AY73">
            <v>0</v>
          </cell>
          <cell r="BA73">
            <v>0</v>
          </cell>
          <cell r="BC73">
            <v>0</v>
          </cell>
          <cell r="BE73">
            <v>0</v>
          </cell>
          <cell r="BF73">
            <v>0</v>
          </cell>
          <cell r="BH73">
            <v>294000</v>
          </cell>
          <cell r="BI73">
            <v>0</v>
          </cell>
          <cell r="BJ73">
            <v>123200</v>
          </cell>
          <cell r="BK73">
            <v>20200</v>
          </cell>
          <cell r="BL73">
            <v>153100</v>
          </cell>
          <cell r="BM73">
            <v>590500</v>
          </cell>
        </row>
        <row r="74">
          <cell r="A74">
            <v>23162</v>
          </cell>
          <cell r="C74" t="str">
            <v>2 &amp; 5</v>
          </cell>
          <cell r="D74">
            <v>23162</v>
          </cell>
          <cell r="F74" t="str">
            <v>CHILD AND FAMILY GUIDANCE CENTER (SFV)</v>
          </cell>
          <cell r="G74">
            <v>616000</v>
          </cell>
          <cell r="H74">
            <v>616000</v>
          </cell>
          <cell r="I74">
            <v>0</v>
          </cell>
          <cell r="J74">
            <v>0</v>
          </cell>
          <cell r="K74">
            <v>70000</v>
          </cell>
          <cell r="L74">
            <v>35750</v>
          </cell>
          <cell r="M74">
            <v>35800</v>
          </cell>
          <cell r="N74">
            <v>84000</v>
          </cell>
          <cell r="O74">
            <v>84000</v>
          </cell>
          <cell r="P74">
            <v>805800</v>
          </cell>
          <cell r="R74">
            <v>0</v>
          </cell>
          <cell r="S74">
            <v>0</v>
          </cell>
          <cell r="T74">
            <v>0</v>
          </cell>
          <cell r="U74">
            <v>0</v>
          </cell>
          <cell r="V74">
            <v>0</v>
          </cell>
          <cell r="W74">
            <v>0</v>
          </cell>
          <cell r="X74">
            <v>121000</v>
          </cell>
          <cell r="Y74">
            <v>121000</v>
          </cell>
          <cell r="Z74">
            <v>121000</v>
          </cell>
          <cell r="AB74">
            <v>0</v>
          </cell>
          <cell r="AC74">
            <v>0</v>
          </cell>
          <cell r="AD74">
            <v>0</v>
          </cell>
          <cell r="AE74">
            <v>0</v>
          </cell>
          <cell r="AF74">
            <v>0</v>
          </cell>
          <cell r="AG74">
            <v>0</v>
          </cell>
          <cell r="AH74">
            <v>0</v>
          </cell>
          <cell r="AI74">
            <v>0</v>
          </cell>
          <cell r="AJ74">
            <v>0</v>
          </cell>
          <cell r="AL74">
            <v>0</v>
          </cell>
          <cell r="AM74">
            <v>0</v>
          </cell>
          <cell r="AN74">
            <v>0</v>
          </cell>
          <cell r="AO74">
            <v>0</v>
          </cell>
          <cell r="AP74">
            <v>0</v>
          </cell>
          <cell r="AQ74">
            <v>0</v>
          </cell>
          <cell r="AR74">
            <v>0</v>
          </cell>
          <cell r="AS74">
            <v>0</v>
          </cell>
          <cell r="AT74">
            <v>0</v>
          </cell>
          <cell r="AW74">
            <v>0</v>
          </cell>
          <cell r="AY74">
            <v>0</v>
          </cell>
          <cell r="BA74">
            <v>0</v>
          </cell>
          <cell r="BB74">
            <v>13370</v>
          </cell>
          <cell r="BC74">
            <v>13400</v>
          </cell>
          <cell r="BD74">
            <v>120275</v>
          </cell>
          <cell r="BE74">
            <v>120300</v>
          </cell>
          <cell r="BF74">
            <v>133700</v>
          </cell>
          <cell r="BH74">
            <v>616000</v>
          </cell>
          <cell r="BI74">
            <v>0</v>
          </cell>
          <cell r="BJ74">
            <v>70000</v>
          </cell>
          <cell r="BK74">
            <v>49200</v>
          </cell>
          <cell r="BL74">
            <v>325300</v>
          </cell>
          <cell r="BM74">
            <v>1060500</v>
          </cell>
        </row>
        <row r="75">
          <cell r="A75">
            <v>23163</v>
          </cell>
          <cell r="C75" t="str">
            <v>1, 2 &amp; 5</v>
          </cell>
          <cell r="D75">
            <v>23163</v>
          </cell>
          <cell r="F75" t="str">
            <v xml:space="preserve">SAN FERNANDO VALLEY COMMUNITY MHC, INC. </v>
          </cell>
          <cell r="G75">
            <v>924000</v>
          </cell>
          <cell r="H75">
            <v>924000</v>
          </cell>
          <cell r="I75">
            <v>0</v>
          </cell>
          <cell r="J75">
            <v>0</v>
          </cell>
          <cell r="K75">
            <v>56000</v>
          </cell>
          <cell r="L75">
            <v>50700</v>
          </cell>
          <cell r="M75">
            <v>50700</v>
          </cell>
          <cell r="N75">
            <v>112000</v>
          </cell>
          <cell r="O75">
            <v>112000</v>
          </cell>
          <cell r="P75">
            <v>1142700</v>
          </cell>
          <cell r="R75">
            <v>0</v>
          </cell>
          <cell r="S75">
            <v>0</v>
          </cell>
          <cell r="T75">
            <v>0</v>
          </cell>
          <cell r="U75">
            <v>0</v>
          </cell>
          <cell r="V75">
            <v>0</v>
          </cell>
          <cell r="W75">
            <v>0</v>
          </cell>
          <cell r="X75">
            <v>171600</v>
          </cell>
          <cell r="Y75">
            <v>171600</v>
          </cell>
          <cell r="Z75">
            <v>171600</v>
          </cell>
          <cell r="AB75">
            <v>0</v>
          </cell>
          <cell r="AC75">
            <v>0</v>
          </cell>
          <cell r="AD75">
            <v>0</v>
          </cell>
          <cell r="AE75">
            <v>0</v>
          </cell>
          <cell r="AF75">
            <v>0</v>
          </cell>
          <cell r="AG75">
            <v>0</v>
          </cell>
          <cell r="AH75">
            <v>0</v>
          </cell>
          <cell r="AI75">
            <v>0</v>
          </cell>
          <cell r="AJ75">
            <v>0</v>
          </cell>
          <cell r="AL75">
            <v>0</v>
          </cell>
          <cell r="AM75">
            <v>0</v>
          </cell>
          <cell r="AN75">
            <v>0</v>
          </cell>
          <cell r="AO75">
            <v>0</v>
          </cell>
          <cell r="AP75">
            <v>0</v>
          </cell>
          <cell r="AQ75">
            <v>0</v>
          </cell>
          <cell r="AR75">
            <v>0</v>
          </cell>
          <cell r="AS75">
            <v>0</v>
          </cell>
          <cell r="AT75">
            <v>0</v>
          </cell>
          <cell r="AW75">
            <v>0</v>
          </cell>
          <cell r="AY75">
            <v>0</v>
          </cell>
          <cell r="BA75">
            <v>0</v>
          </cell>
          <cell r="BC75">
            <v>0</v>
          </cell>
          <cell r="BE75">
            <v>0</v>
          </cell>
          <cell r="BF75">
            <v>0</v>
          </cell>
          <cell r="BH75">
            <v>924000</v>
          </cell>
          <cell r="BI75">
            <v>0</v>
          </cell>
          <cell r="BJ75">
            <v>56000</v>
          </cell>
          <cell r="BK75">
            <v>50700</v>
          </cell>
          <cell r="BL75">
            <v>283600</v>
          </cell>
          <cell r="BM75">
            <v>1314300</v>
          </cell>
        </row>
        <row r="76">
          <cell r="A76">
            <v>23164</v>
          </cell>
          <cell r="C76" t="str">
            <v>7 &amp; 8</v>
          </cell>
          <cell r="D76">
            <v>23164</v>
          </cell>
          <cell r="F76" t="str">
            <v>HEALTH VIEW INC.</v>
          </cell>
          <cell r="G76">
            <v>0</v>
          </cell>
          <cell r="H76">
            <v>0</v>
          </cell>
          <cell r="I76">
            <v>0</v>
          </cell>
          <cell r="J76">
            <v>0</v>
          </cell>
          <cell r="K76">
            <v>0</v>
          </cell>
          <cell r="L76">
            <v>0</v>
          </cell>
          <cell r="M76">
            <v>0</v>
          </cell>
          <cell r="N76">
            <v>0</v>
          </cell>
          <cell r="O76">
            <v>0</v>
          </cell>
          <cell r="P76">
            <v>0</v>
          </cell>
          <cell r="R76">
            <v>0</v>
          </cell>
          <cell r="S76">
            <v>0</v>
          </cell>
          <cell r="T76">
            <v>0</v>
          </cell>
          <cell r="U76">
            <v>0</v>
          </cell>
          <cell r="V76">
            <v>0</v>
          </cell>
          <cell r="W76">
            <v>0</v>
          </cell>
          <cell r="X76">
            <v>0</v>
          </cell>
          <cell r="Y76">
            <v>0</v>
          </cell>
          <cell r="Z76">
            <v>0</v>
          </cell>
          <cell r="AB76">
            <v>0</v>
          </cell>
          <cell r="AC76">
            <v>0</v>
          </cell>
          <cell r="AD76">
            <v>0</v>
          </cell>
          <cell r="AE76">
            <v>0</v>
          </cell>
          <cell r="AF76">
            <v>0</v>
          </cell>
          <cell r="AG76">
            <v>0</v>
          </cell>
          <cell r="AH76">
            <v>0</v>
          </cell>
          <cell r="AI76">
            <v>0</v>
          </cell>
          <cell r="AJ76">
            <v>0</v>
          </cell>
          <cell r="AL76">
            <v>0</v>
          </cell>
          <cell r="AM76">
            <v>0</v>
          </cell>
          <cell r="AN76">
            <v>0</v>
          </cell>
          <cell r="AO76">
            <v>0</v>
          </cell>
          <cell r="AP76">
            <v>0</v>
          </cell>
          <cell r="AQ76">
            <v>0</v>
          </cell>
          <cell r="AR76">
            <v>0</v>
          </cell>
          <cell r="AS76">
            <v>0</v>
          </cell>
          <cell r="AT76">
            <v>0</v>
          </cell>
          <cell r="AW76">
            <v>0</v>
          </cell>
          <cell r="AY76">
            <v>0</v>
          </cell>
          <cell r="BA76">
            <v>0</v>
          </cell>
          <cell r="BC76">
            <v>0</v>
          </cell>
          <cell r="BE76">
            <v>0</v>
          </cell>
          <cell r="BF76">
            <v>0</v>
          </cell>
          <cell r="BH76">
            <v>0</v>
          </cell>
          <cell r="BI76">
            <v>0</v>
          </cell>
          <cell r="BJ76">
            <v>0</v>
          </cell>
          <cell r="BK76">
            <v>0</v>
          </cell>
          <cell r="BL76">
            <v>0</v>
          </cell>
          <cell r="BM76">
            <v>0</v>
          </cell>
        </row>
        <row r="77">
          <cell r="A77">
            <v>27637</v>
          </cell>
          <cell r="C77" t="str">
            <v>1 &amp; 3</v>
          </cell>
          <cell r="D77">
            <v>27637</v>
          </cell>
          <cell r="F77" t="str">
            <v>KIDS FIRST FOUNDATION (MID VALLEY YOUTY CTR / HELICON)</v>
          </cell>
          <cell r="G77">
            <v>0</v>
          </cell>
          <cell r="H77">
            <v>0</v>
          </cell>
          <cell r="I77">
            <v>0</v>
          </cell>
          <cell r="J77">
            <v>0</v>
          </cell>
          <cell r="K77">
            <v>0</v>
          </cell>
          <cell r="L77">
            <v>0</v>
          </cell>
          <cell r="M77">
            <v>0</v>
          </cell>
          <cell r="N77">
            <v>0</v>
          </cell>
          <cell r="O77">
            <v>0</v>
          </cell>
          <cell r="P77">
            <v>0</v>
          </cell>
          <cell r="R77">
            <v>0</v>
          </cell>
          <cell r="S77">
            <v>0</v>
          </cell>
          <cell r="T77">
            <v>0</v>
          </cell>
          <cell r="U77">
            <v>0</v>
          </cell>
          <cell r="V77">
            <v>0</v>
          </cell>
          <cell r="W77">
            <v>0</v>
          </cell>
          <cell r="X77">
            <v>0</v>
          </cell>
          <cell r="Y77">
            <v>0</v>
          </cell>
          <cell r="Z77">
            <v>0</v>
          </cell>
          <cell r="AB77">
            <v>0</v>
          </cell>
          <cell r="AC77">
            <v>0</v>
          </cell>
          <cell r="AD77">
            <v>0</v>
          </cell>
          <cell r="AE77">
            <v>0</v>
          </cell>
          <cell r="AF77">
            <v>0</v>
          </cell>
          <cell r="AG77">
            <v>0</v>
          </cell>
          <cell r="AH77">
            <v>0</v>
          </cell>
          <cell r="AI77">
            <v>0</v>
          </cell>
          <cell r="AJ77">
            <v>0</v>
          </cell>
          <cell r="AL77">
            <v>0</v>
          </cell>
          <cell r="AM77">
            <v>0</v>
          </cell>
          <cell r="AN77">
            <v>0</v>
          </cell>
          <cell r="AO77">
            <v>0</v>
          </cell>
          <cell r="AP77">
            <v>0</v>
          </cell>
          <cell r="AQ77">
            <v>0</v>
          </cell>
          <cell r="AR77">
            <v>0</v>
          </cell>
          <cell r="AS77">
            <v>0</v>
          </cell>
          <cell r="AT77">
            <v>0</v>
          </cell>
          <cell r="AW77">
            <v>0</v>
          </cell>
          <cell r="AY77">
            <v>0</v>
          </cell>
          <cell r="BA77">
            <v>0</v>
          </cell>
          <cell r="BC77">
            <v>0</v>
          </cell>
          <cell r="BE77">
            <v>0</v>
          </cell>
          <cell r="BF77">
            <v>0</v>
          </cell>
          <cell r="BH77">
            <v>0</v>
          </cell>
          <cell r="BI77">
            <v>0</v>
          </cell>
          <cell r="BJ77">
            <v>0</v>
          </cell>
          <cell r="BK77">
            <v>0</v>
          </cell>
          <cell r="BL77">
            <v>0</v>
          </cell>
          <cell r="BM77">
            <v>0</v>
          </cell>
        </row>
        <row r="78">
          <cell r="A78">
            <v>23165</v>
          </cell>
          <cell r="C78" t="str">
            <v>2 &amp; 5</v>
          </cell>
          <cell r="D78">
            <v>23165</v>
          </cell>
          <cell r="F78" t="str">
            <v>CHILD &amp; FAMILY CENTER (SANTA CLARITA CHILD &amp; FAMILY)</v>
          </cell>
          <cell r="G78">
            <v>294000</v>
          </cell>
          <cell r="H78">
            <v>294000</v>
          </cell>
          <cell r="I78">
            <v>0</v>
          </cell>
          <cell r="J78">
            <v>0</v>
          </cell>
          <cell r="K78">
            <v>28000</v>
          </cell>
          <cell r="L78">
            <v>16900</v>
          </cell>
          <cell r="M78">
            <v>16900</v>
          </cell>
          <cell r="N78">
            <v>42000</v>
          </cell>
          <cell r="O78">
            <v>42000</v>
          </cell>
          <cell r="P78">
            <v>380900</v>
          </cell>
          <cell r="R78">
            <v>0</v>
          </cell>
          <cell r="S78">
            <v>0</v>
          </cell>
          <cell r="T78">
            <v>0</v>
          </cell>
          <cell r="U78">
            <v>0</v>
          </cell>
          <cell r="V78">
            <v>0</v>
          </cell>
          <cell r="W78">
            <v>0</v>
          </cell>
          <cell r="X78">
            <v>57200</v>
          </cell>
          <cell r="Y78">
            <v>57200</v>
          </cell>
          <cell r="Z78">
            <v>57200</v>
          </cell>
          <cell r="AB78">
            <v>0</v>
          </cell>
          <cell r="AC78">
            <v>0</v>
          </cell>
          <cell r="AD78">
            <v>0</v>
          </cell>
          <cell r="AE78">
            <v>0</v>
          </cell>
          <cell r="AF78">
            <v>0</v>
          </cell>
          <cell r="AG78">
            <v>0</v>
          </cell>
          <cell r="AH78">
            <v>0</v>
          </cell>
          <cell r="AI78">
            <v>0</v>
          </cell>
          <cell r="AJ78">
            <v>0</v>
          </cell>
          <cell r="AL78">
            <v>0</v>
          </cell>
          <cell r="AM78">
            <v>0</v>
          </cell>
          <cell r="AN78">
            <v>0</v>
          </cell>
          <cell r="AO78">
            <v>0</v>
          </cell>
          <cell r="AP78">
            <v>0</v>
          </cell>
          <cell r="AQ78">
            <v>0</v>
          </cell>
          <cell r="AR78">
            <v>0</v>
          </cell>
          <cell r="AS78">
            <v>0</v>
          </cell>
          <cell r="AT78">
            <v>0</v>
          </cell>
          <cell r="AW78">
            <v>0</v>
          </cell>
          <cell r="AY78">
            <v>0</v>
          </cell>
          <cell r="BA78">
            <v>0</v>
          </cell>
          <cell r="BB78">
            <v>3300</v>
          </cell>
          <cell r="BC78">
            <v>3300</v>
          </cell>
          <cell r="BD78">
            <v>29734</v>
          </cell>
          <cell r="BE78">
            <v>29700</v>
          </cell>
          <cell r="BF78">
            <v>33000</v>
          </cell>
          <cell r="BH78">
            <v>294000</v>
          </cell>
          <cell r="BI78">
            <v>0</v>
          </cell>
          <cell r="BJ78">
            <v>28000</v>
          </cell>
          <cell r="BK78">
            <v>20200</v>
          </cell>
          <cell r="BL78">
            <v>128900</v>
          </cell>
          <cell r="BM78">
            <v>471100</v>
          </cell>
        </row>
        <row r="79">
          <cell r="A79">
            <v>23167</v>
          </cell>
          <cell r="C79" t="str">
            <v>1, 2 &amp; 5</v>
          </cell>
          <cell r="D79">
            <v>23167</v>
          </cell>
          <cell r="F79" t="str">
            <v>ST. JOSEPH CENTER</v>
          </cell>
          <cell r="G79">
            <v>0</v>
          </cell>
          <cell r="H79">
            <v>0</v>
          </cell>
          <cell r="I79">
            <v>0</v>
          </cell>
          <cell r="J79">
            <v>0</v>
          </cell>
          <cell r="K79">
            <v>0</v>
          </cell>
          <cell r="L79">
            <v>0</v>
          </cell>
          <cell r="M79">
            <v>0</v>
          </cell>
          <cell r="N79">
            <v>0</v>
          </cell>
          <cell r="O79">
            <v>0</v>
          </cell>
          <cell r="P79">
            <v>0</v>
          </cell>
          <cell r="R79">
            <v>0</v>
          </cell>
          <cell r="S79">
            <v>0</v>
          </cell>
          <cell r="T79">
            <v>0</v>
          </cell>
          <cell r="U79">
            <v>0</v>
          </cell>
          <cell r="V79">
            <v>0</v>
          </cell>
          <cell r="W79">
            <v>0</v>
          </cell>
          <cell r="X79">
            <v>0</v>
          </cell>
          <cell r="Y79">
            <v>0</v>
          </cell>
          <cell r="Z79">
            <v>0</v>
          </cell>
          <cell r="AB79">
            <v>0</v>
          </cell>
          <cell r="AC79">
            <v>0</v>
          </cell>
          <cell r="AD79">
            <v>0</v>
          </cell>
          <cell r="AE79">
            <v>0</v>
          </cell>
          <cell r="AF79">
            <v>0</v>
          </cell>
          <cell r="AG79">
            <v>0</v>
          </cell>
          <cell r="AH79">
            <v>0</v>
          </cell>
          <cell r="AI79">
            <v>0</v>
          </cell>
          <cell r="AJ79">
            <v>0</v>
          </cell>
          <cell r="AL79">
            <v>0</v>
          </cell>
          <cell r="AM79">
            <v>0</v>
          </cell>
          <cell r="AN79">
            <v>0</v>
          </cell>
          <cell r="AO79">
            <v>0</v>
          </cell>
          <cell r="AP79">
            <v>0</v>
          </cell>
          <cell r="AQ79">
            <v>0</v>
          </cell>
          <cell r="AR79">
            <v>0</v>
          </cell>
          <cell r="AS79">
            <v>0</v>
          </cell>
          <cell r="AT79">
            <v>0</v>
          </cell>
          <cell r="AW79">
            <v>0</v>
          </cell>
          <cell r="AY79">
            <v>0</v>
          </cell>
          <cell r="BA79">
            <v>0</v>
          </cell>
          <cell r="BC79">
            <v>0</v>
          </cell>
          <cell r="BE79">
            <v>0</v>
          </cell>
          <cell r="BF79">
            <v>0</v>
          </cell>
          <cell r="BH79">
            <v>0</v>
          </cell>
          <cell r="BI79">
            <v>0</v>
          </cell>
          <cell r="BJ79">
            <v>0</v>
          </cell>
          <cell r="BK79">
            <v>0</v>
          </cell>
          <cell r="BL79">
            <v>0</v>
          </cell>
          <cell r="BM79">
            <v>0</v>
          </cell>
        </row>
        <row r="80">
          <cell r="A80">
            <v>23168</v>
          </cell>
          <cell r="C80">
            <v>3</v>
          </cell>
          <cell r="D80">
            <v>23168</v>
          </cell>
          <cell r="F80" t="str">
            <v>SOCIAL MODEL RECOVERY SYSTEMS, INC.</v>
          </cell>
          <cell r="G80">
            <v>0</v>
          </cell>
          <cell r="H80">
            <v>0</v>
          </cell>
          <cell r="I80">
            <v>0</v>
          </cell>
          <cell r="J80">
            <v>0</v>
          </cell>
          <cell r="K80">
            <v>0</v>
          </cell>
          <cell r="L80">
            <v>0</v>
          </cell>
          <cell r="M80">
            <v>0</v>
          </cell>
          <cell r="N80">
            <v>0</v>
          </cell>
          <cell r="O80">
            <v>0</v>
          </cell>
          <cell r="P80">
            <v>0</v>
          </cell>
          <cell r="R80">
            <v>0</v>
          </cell>
          <cell r="S80">
            <v>0</v>
          </cell>
          <cell r="T80">
            <v>0</v>
          </cell>
          <cell r="U80">
            <v>0</v>
          </cell>
          <cell r="V80">
            <v>0</v>
          </cell>
          <cell r="W80">
            <v>0</v>
          </cell>
          <cell r="X80">
            <v>0</v>
          </cell>
          <cell r="Y80">
            <v>0</v>
          </cell>
          <cell r="Z80">
            <v>0</v>
          </cell>
          <cell r="AB80">
            <v>0</v>
          </cell>
          <cell r="AC80">
            <v>0</v>
          </cell>
          <cell r="AD80">
            <v>0</v>
          </cell>
          <cell r="AE80">
            <v>0</v>
          </cell>
          <cell r="AF80">
            <v>0</v>
          </cell>
          <cell r="AG80">
            <v>0</v>
          </cell>
          <cell r="AH80">
            <v>0</v>
          </cell>
          <cell r="AI80">
            <v>0</v>
          </cell>
          <cell r="AJ80">
            <v>0</v>
          </cell>
          <cell r="AL80">
            <v>0</v>
          </cell>
          <cell r="AM80">
            <v>0</v>
          </cell>
          <cell r="AN80">
            <v>0</v>
          </cell>
          <cell r="AO80">
            <v>0</v>
          </cell>
          <cell r="AP80">
            <v>0</v>
          </cell>
          <cell r="AQ80">
            <v>0</v>
          </cell>
          <cell r="AR80">
            <v>0</v>
          </cell>
          <cell r="AS80">
            <v>0</v>
          </cell>
          <cell r="AT80">
            <v>0</v>
          </cell>
          <cell r="AW80">
            <v>0</v>
          </cell>
          <cell r="AY80">
            <v>0</v>
          </cell>
          <cell r="BA80">
            <v>0</v>
          </cell>
          <cell r="BC80">
            <v>0</v>
          </cell>
          <cell r="BE80">
            <v>0</v>
          </cell>
          <cell r="BF80">
            <v>0</v>
          </cell>
          <cell r="BH80">
            <v>0</v>
          </cell>
          <cell r="BI80">
            <v>0</v>
          </cell>
          <cell r="BJ80">
            <v>0</v>
          </cell>
          <cell r="BK80">
            <v>0</v>
          </cell>
          <cell r="BL80">
            <v>0</v>
          </cell>
          <cell r="BM80">
            <v>0</v>
          </cell>
        </row>
        <row r="81">
          <cell r="A81">
            <v>23169</v>
          </cell>
          <cell r="C81" t="str">
            <v xml:space="preserve">7 &amp; 8 </v>
          </cell>
          <cell r="D81">
            <v>23169</v>
          </cell>
          <cell r="F81" t="str">
            <v>SOUTH BAY CHILDREN'S HEALTH CENTER ASSOCIATION</v>
          </cell>
          <cell r="G81">
            <v>0</v>
          </cell>
          <cell r="H81">
            <v>0</v>
          </cell>
          <cell r="I81">
            <v>0</v>
          </cell>
          <cell r="J81">
            <v>0</v>
          </cell>
          <cell r="K81">
            <v>0</v>
          </cell>
          <cell r="L81">
            <v>0</v>
          </cell>
          <cell r="M81">
            <v>0</v>
          </cell>
          <cell r="N81">
            <v>0</v>
          </cell>
          <cell r="O81">
            <v>0</v>
          </cell>
          <cell r="P81">
            <v>0</v>
          </cell>
          <cell r="R81">
            <v>0</v>
          </cell>
          <cell r="S81">
            <v>0</v>
          </cell>
          <cell r="T81">
            <v>0</v>
          </cell>
          <cell r="U81">
            <v>0</v>
          </cell>
          <cell r="V81">
            <v>0</v>
          </cell>
          <cell r="W81">
            <v>0</v>
          </cell>
          <cell r="X81">
            <v>0</v>
          </cell>
          <cell r="Y81">
            <v>0</v>
          </cell>
          <cell r="Z81">
            <v>0</v>
          </cell>
          <cell r="AB81">
            <v>0</v>
          </cell>
          <cell r="AC81">
            <v>0</v>
          </cell>
          <cell r="AD81">
            <v>0</v>
          </cell>
          <cell r="AE81">
            <v>0</v>
          </cell>
          <cell r="AF81">
            <v>0</v>
          </cell>
          <cell r="AG81">
            <v>0</v>
          </cell>
          <cell r="AH81">
            <v>0</v>
          </cell>
          <cell r="AI81">
            <v>0</v>
          </cell>
          <cell r="AJ81">
            <v>0</v>
          </cell>
          <cell r="AL81">
            <v>0</v>
          </cell>
          <cell r="AM81">
            <v>0</v>
          </cell>
          <cell r="AN81">
            <v>0</v>
          </cell>
          <cell r="AO81">
            <v>0</v>
          </cell>
          <cell r="AP81">
            <v>0</v>
          </cell>
          <cell r="AQ81">
            <v>0</v>
          </cell>
          <cell r="AR81">
            <v>0</v>
          </cell>
          <cell r="AS81">
            <v>0</v>
          </cell>
          <cell r="AT81">
            <v>0</v>
          </cell>
          <cell r="AW81">
            <v>0</v>
          </cell>
          <cell r="AY81">
            <v>0</v>
          </cell>
          <cell r="BA81">
            <v>0</v>
          </cell>
          <cell r="BC81">
            <v>0</v>
          </cell>
          <cell r="BE81">
            <v>0</v>
          </cell>
          <cell r="BF81">
            <v>0</v>
          </cell>
          <cell r="BH81">
            <v>0</v>
          </cell>
          <cell r="BI81">
            <v>0</v>
          </cell>
          <cell r="BJ81">
            <v>0</v>
          </cell>
          <cell r="BK81">
            <v>0</v>
          </cell>
          <cell r="BL81">
            <v>0</v>
          </cell>
          <cell r="BM81">
            <v>0</v>
          </cell>
        </row>
        <row r="82">
          <cell r="A82">
            <v>23170</v>
          </cell>
          <cell r="C82">
            <v>4</v>
          </cell>
          <cell r="D82">
            <v>23170</v>
          </cell>
          <cell r="F82" t="str">
            <v xml:space="preserve">SPECIAL SERVICE FOR GROUPS </v>
          </cell>
          <cell r="G82">
            <v>1512000</v>
          </cell>
          <cell r="H82">
            <v>1512000</v>
          </cell>
          <cell r="I82">
            <v>0</v>
          </cell>
          <cell r="J82">
            <v>0</v>
          </cell>
          <cell r="K82">
            <v>42000</v>
          </cell>
          <cell r="L82">
            <v>79950</v>
          </cell>
          <cell r="M82">
            <v>80000</v>
          </cell>
          <cell r="N82">
            <v>168000</v>
          </cell>
          <cell r="O82">
            <v>168000</v>
          </cell>
          <cell r="P82">
            <v>1802000</v>
          </cell>
          <cell r="R82">
            <v>0</v>
          </cell>
          <cell r="S82">
            <v>0</v>
          </cell>
          <cell r="T82">
            <v>0</v>
          </cell>
          <cell r="U82">
            <v>0</v>
          </cell>
          <cell r="V82">
            <v>0</v>
          </cell>
          <cell r="W82">
            <v>0</v>
          </cell>
          <cell r="X82">
            <v>270600</v>
          </cell>
          <cell r="Y82">
            <v>270600</v>
          </cell>
          <cell r="Z82">
            <v>270600</v>
          </cell>
          <cell r="AB82">
            <v>0</v>
          </cell>
          <cell r="AC82">
            <v>0</v>
          </cell>
          <cell r="AD82">
            <v>0</v>
          </cell>
          <cell r="AE82">
            <v>0</v>
          </cell>
          <cell r="AF82">
            <v>0</v>
          </cell>
          <cell r="AG82">
            <v>0</v>
          </cell>
          <cell r="AH82">
            <v>0</v>
          </cell>
          <cell r="AI82">
            <v>0</v>
          </cell>
          <cell r="AJ82">
            <v>0</v>
          </cell>
          <cell r="AL82">
            <v>0</v>
          </cell>
          <cell r="AM82">
            <v>0</v>
          </cell>
          <cell r="AN82">
            <v>0</v>
          </cell>
          <cell r="AO82">
            <v>0</v>
          </cell>
          <cell r="AP82">
            <v>0</v>
          </cell>
          <cell r="AQ82">
            <v>0</v>
          </cell>
          <cell r="AR82">
            <v>0</v>
          </cell>
          <cell r="AS82">
            <v>0</v>
          </cell>
          <cell r="AT82">
            <v>0</v>
          </cell>
          <cell r="AW82">
            <v>0</v>
          </cell>
          <cell r="AY82">
            <v>0</v>
          </cell>
          <cell r="BA82">
            <v>0</v>
          </cell>
          <cell r="BC82">
            <v>0</v>
          </cell>
          <cell r="BE82">
            <v>0</v>
          </cell>
          <cell r="BF82">
            <v>0</v>
          </cell>
          <cell r="BH82">
            <v>1512000</v>
          </cell>
          <cell r="BI82">
            <v>0</v>
          </cell>
          <cell r="BJ82">
            <v>42000</v>
          </cell>
          <cell r="BK82">
            <v>80000</v>
          </cell>
          <cell r="BL82">
            <v>438600</v>
          </cell>
          <cell r="BM82">
            <v>2072600</v>
          </cell>
        </row>
        <row r="83">
          <cell r="A83">
            <v>23171</v>
          </cell>
          <cell r="C83" t="str">
            <v>1, 2 &amp; 5</v>
          </cell>
          <cell r="D83">
            <v>23171</v>
          </cell>
          <cell r="F83" t="str">
            <v>ST. JOHN'S HOSPITAL AND HEALTH CTR</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B83">
            <v>0</v>
          </cell>
          <cell r="AC83">
            <v>0</v>
          </cell>
          <cell r="AD83">
            <v>0</v>
          </cell>
          <cell r="AE83">
            <v>0</v>
          </cell>
          <cell r="AF83">
            <v>0</v>
          </cell>
          <cell r="AG83">
            <v>0</v>
          </cell>
          <cell r="AH83">
            <v>0</v>
          </cell>
          <cell r="AI83">
            <v>0</v>
          </cell>
          <cell r="AJ83">
            <v>0</v>
          </cell>
          <cell r="AL83">
            <v>0</v>
          </cell>
          <cell r="AM83">
            <v>0</v>
          </cell>
          <cell r="AN83">
            <v>0</v>
          </cell>
          <cell r="AO83">
            <v>0</v>
          </cell>
          <cell r="AP83">
            <v>0</v>
          </cell>
          <cell r="AQ83">
            <v>0</v>
          </cell>
          <cell r="AR83">
            <v>0</v>
          </cell>
          <cell r="AS83">
            <v>0</v>
          </cell>
          <cell r="AT83">
            <v>0</v>
          </cell>
          <cell r="AW83">
            <v>0</v>
          </cell>
          <cell r="AY83">
            <v>0</v>
          </cell>
          <cell r="BA83">
            <v>0</v>
          </cell>
          <cell r="BC83">
            <v>0</v>
          </cell>
          <cell r="BD83">
            <v>133531</v>
          </cell>
          <cell r="BE83">
            <v>133500</v>
          </cell>
          <cell r="BF83">
            <v>133500</v>
          </cell>
          <cell r="BH83">
            <v>0</v>
          </cell>
          <cell r="BI83">
            <v>0</v>
          </cell>
          <cell r="BJ83">
            <v>0</v>
          </cell>
          <cell r="BK83">
            <v>0</v>
          </cell>
          <cell r="BL83">
            <v>133500</v>
          </cell>
          <cell r="BM83">
            <v>133500</v>
          </cell>
        </row>
        <row r="84">
          <cell r="A84">
            <v>23172</v>
          </cell>
          <cell r="C84" t="str">
            <v xml:space="preserve">7 &amp; 8 </v>
          </cell>
          <cell r="D84">
            <v>23172</v>
          </cell>
          <cell r="F84" t="str">
            <v>TELECARE CORP. (LA PAZ &amp; LA CASA MENTAL HEALTH CTR)</v>
          </cell>
          <cell r="G84">
            <v>0</v>
          </cell>
          <cell r="H84">
            <v>0</v>
          </cell>
          <cell r="I84">
            <v>0</v>
          </cell>
          <cell r="J84">
            <v>0</v>
          </cell>
          <cell r="K84">
            <v>0</v>
          </cell>
          <cell r="L84">
            <v>0</v>
          </cell>
          <cell r="M84">
            <v>0</v>
          </cell>
          <cell r="N84">
            <v>0</v>
          </cell>
          <cell r="O84">
            <v>0</v>
          </cell>
          <cell r="P84">
            <v>0</v>
          </cell>
          <cell r="R84">
            <v>0</v>
          </cell>
          <cell r="S84">
            <v>0</v>
          </cell>
          <cell r="T84">
            <v>0</v>
          </cell>
          <cell r="U84">
            <v>0</v>
          </cell>
          <cell r="V84">
            <v>0</v>
          </cell>
          <cell r="W84">
            <v>0</v>
          </cell>
          <cell r="X84">
            <v>0</v>
          </cell>
          <cell r="Y84">
            <v>0</v>
          </cell>
          <cell r="Z84">
            <v>0</v>
          </cell>
          <cell r="AB84">
            <v>0</v>
          </cell>
          <cell r="AC84">
            <v>0</v>
          </cell>
          <cell r="AD84">
            <v>0</v>
          </cell>
          <cell r="AE84">
            <v>0</v>
          </cell>
          <cell r="AF84">
            <v>0</v>
          </cell>
          <cell r="AG84">
            <v>0</v>
          </cell>
          <cell r="AH84">
            <v>0</v>
          </cell>
          <cell r="AI84">
            <v>0</v>
          </cell>
          <cell r="AJ84">
            <v>0</v>
          </cell>
          <cell r="AL84">
            <v>0</v>
          </cell>
          <cell r="AM84">
            <v>0</v>
          </cell>
          <cell r="AN84">
            <v>0</v>
          </cell>
          <cell r="AO84">
            <v>0</v>
          </cell>
          <cell r="AP84">
            <v>0</v>
          </cell>
          <cell r="AQ84">
            <v>0</v>
          </cell>
          <cell r="AR84">
            <v>0</v>
          </cell>
          <cell r="AS84">
            <v>0</v>
          </cell>
          <cell r="AT84">
            <v>0</v>
          </cell>
          <cell r="AW84">
            <v>0</v>
          </cell>
          <cell r="AY84">
            <v>0</v>
          </cell>
          <cell r="BA84">
            <v>0</v>
          </cell>
          <cell r="BC84">
            <v>0</v>
          </cell>
          <cell r="BE84">
            <v>0</v>
          </cell>
          <cell r="BF84">
            <v>0</v>
          </cell>
          <cell r="BH84">
            <v>0</v>
          </cell>
          <cell r="BI84">
            <v>0</v>
          </cell>
          <cell r="BJ84">
            <v>0</v>
          </cell>
          <cell r="BK84">
            <v>0</v>
          </cell>
          <cell r="BL84">
            <v>0</v>
          </cell>
          <cell r="BM84">
            <v>0</v>
          </cell>
        </row>
        <row r="85">
          <cell r="A85">
            <v>23173</v>
          </cell>
          <cell r="C85">
            <v>4</v>
          </cell>
          <cell r="D85">
            <v>23173</v>
          </cell>
          <cell r="F85" t="str">
            <v>AMANECER COMMUNITY COUNSELING SRVS., INC. (FORMELY COMMUNITY COUNSELING SERVICES)</v>
          </cell>
          <cell r="G85">
            <v>0</v>
          </cell>
          <cell r="H85">
            <v>0</v>
          </cell>
          <cell r="I85">
            <v>0</v>
          </cell>
          <cell r="J85">
            <v>0</v>
          </cell>
          <cell r="K85">
            <v>0</v>
          </cell>
          <cell r="L85">
            <v>0</v>
          </cell>
          <cell r="M85">
            <v>0</v>
          </cell>
          <cell r="N85">
            <v>0</v>
          </cell>
          <cell r="O85">
            <v>0</v>
          </cell>
          <cell r="P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L85">
            <v>0</v>
          </cell>
          <cell r="AM85">
            <v>0</v>
          </cell>
          <cell r="AN85">
            <v>0</v>
          </cell>
          <cell r="AO85">
            <v>0</v>
          </cell>
          <cell r="AP85">
            <v>0</v>
          </cell>
          <cell r="AQ85">
            <v>0</v>
          </cell>
          <cell r="AR85">
            <v>0</v>
          </cell>
          <cell r="AS85">
            <v>0</v>
          </cell>
          <cell r="AT85">
            <v>0</v>
          </cell>
          <cell r="AW85">
            <v>0</v>
          </cell>
          <cell r="AY85">
            <v>0</v>
          </cell>
          <cell r="BA85">
            <v>0</v>
          </cell>
          <cell r="BC85">
            <v>0</v>
          </cell>
          <cell r="BE85">
            <v>0</v>
          </cell>
          <cell r="BF85">
            <v>0</v>
          </cell>
          <cell r="BH85">
            <v>0</v>
          </cell>
          <cell r="BI85">
            <v>0</v>
          </cell>
          <cell r="BJ85">
            <v>0</v>
          </cell>
          <cell r="BK85">
            <v>0</v>
          </cell>
          <cell r="BL85">
            <v>0</v>
          </cell>
          <cell r="BM85">
            <v>0</v>
          </cell>
        </row>
        <row r="86">
          <cell r="A86">
            <v>23174</v>
          </cell>
          <cell r="C86">
            <v>4</v>
          </cell>
          <cell r="D86">
            <v>23174</v>
          </cell>
          <cell r="F86" t="str">
            <v>HEALTH RESEARCH ASSOCIATION (dba USC ALTERNATIVE )</v>
          </cell>
          <cell r="G86">
            <v>0</v>
          </cell>
          <cell r="H86">
            <v>0</v>
          </cell>
          <cell r="I86">
            <v>0</v>
          </cell>
          <cell r="J86">
            <v>0</v>
          </cell>
          <cell r="K86">
            <v>0</v>
          </cell>
          <cell r="L86">
            <v>0</v>
          </cell>
          <cell r="M86">
            <v>0</v>
          </cell>
          <cell r="N86">
            <v>0</v>
          </cell>
          <cell r="O86">
            <v>0</v>
          </cell>
          <cell r="P86">
            <v>0</v>
          </cell>
          <cell r="R86">
            <v>0</v>
          </cell>
          <cell r="S86">
            <v>0</v>
          </cell>
          <cell r="T86">
            <v>0</v>
          </cell>
          <cell r="U86">
            <v>0</v>
          </cell>
          <cell r="V86">
            <v>0</v>
          </cell>
          <cell r="W86">
            <v>0</v>
          </cell>
          <cell r="X86">
            <v>0</v>
          </cell>
          <cell r="Y86">
            <v>0</v>
          </cell>
          <cell r="Z86">
            <v>0</v>
          </cell>
          <cell r="AB86">
            <v>0</v>
          </cell>
          <cell r="AC86">
            <v>0</v>
          </cell>
          <cell r="AD86">
            <v>0</v>
          </cell>
          <cell r="AE86">
            <v>0</v>
          </cell>
          <cell r="AF86">
            <v>0</v>
          </cell>
          <cell r="AG86">
            <v>0</v>
          </cell>
          <cell r="AH86">
            <v>0</v>
          </cell>
          <cell r="AI86">
            <v>0</v>
          </cell>
          <cell r="AJ86">
            <v>0</v>
          </cell>
          <cell r="AL86">
            <v>0</v>
          </cell>
          <cell r="AM86">
            <v>0</v>
          </cell>
          <cell r="AN86">
            <v>0</v>
          </cell>
          <cell r="AO86">
            <v>0</v>
          </cell>
          <cell r="AP86">
            <v>0</v>
          </cell>
          <cell r="AQ86">
            <v>0</v>
          </cell>
          <cell r="AR86">
            <v>0</v>
          </cell>
          <cell r="AS86">
            <v>0</v>
          </cell>
          <cell r="AT86">
            <v>0</v>
          </cell>
          <cell r="AW86">
            <v>0</v>
          </cell>
          <cell r="AY86">
            <v>0</v>
          </cell>
          <cell r="BA86">
            <v>0</v>
          </cell>
          <cell r="BC86">
            <v>0</v>
          </cell>
          <cell r="BE86">
            <v>0</v>
          </cell>
          <cell r="BF86">
            <v>0</v>
          </cell>
          <cell r="BH86">
            <v>0</v>
          </cell>
          <cell r="BI86">
            <v>0</v>
          </cell>
          <cell r="BJ86">
            <v>0</v>
          </cell>
          <cell r="BK86">
            <v>0</v>
          </cell>
          <cell r="BL86">
            <v>0</v>
          </cell>
          <cell r="BM86">
            <v>0</v>
          </cell>
        </row>
        <row r="87">
          <cell r="A87">
            <v>23175</v>
          </cell>
          <cell r="C87" t="str">
            <v>7 &amp; 8</v>
          </cell>
          <cell r="D87">
            <v>23175</v>
          </cell>
          <cell r="F87" t="str">
            <v>TRANSITIONAL LIVING CENTERS FOR LA COUNTY, INC.</v>
          </cell>
          <cell r="G87">
            <v>0</v>
          </cell>
          <cell r="H87">
            <v>0</v>
          </cell>
          <cell r="I87">
            <v>0</v>
          </cell>
          <cell r="J87">
            <v>0</v>
          </cell>
          <cell r="K87">
            <v>0</v>
          </cell>
          <cell r="L87">
            <v>0</v>
          </cell>
          <cell r="M87">
            <v>0</v>
          </cell>
          <cell r="N87">
            <v>0</v>
          </cell>
          <cell r="O87">
            <v>0</v>
          </cell>
          <cell r="P87">
            <v>0</v>
          </cell>
          <cell r="R87">
            <v>0</v>
          </cell>
          <cell r="S87">
            <v>0</v>
          </cell>
          <cell r="T87">
            <v>0</v>
          </cell>
          <cell r="U87">
            <v>0</v>
          </cell>
          <cell r="V87">
            <v>0</v>
          </cell>
          <cell r="W87">
            <v>0</v>
          </cell>
          <cell r="X87">
            <v>0</v>
          </cell>
          <cell r="Y87">
            <v>0</v>
          </cell>
          <cell r="Z87">
            <v>0</v>
          </cell>
          <cell r="AB87">
            <v>0</v>
          </cell>
          <cell r="AC87">
            <v>0</v>
          </cell>
          <cell r="AD87">
            <v>0</v>
          </cell>
          <cell r="AE87">
            <v>0</v>
          </cell>
          <cell r="AF87">
            <v>0</v>
          </cell>
          <cell r="AG87">
            <v>0</v>
          </cell>
          <cell r="AH87">
            <v>0</v>
          </cell>
          <cell r="AI87">
            <v>0</v>
          </cell>
          <cell r="AJ87">
            <v>0</v>
          </cell>
          <cell r="AL87">
            <v>0</v>
          </cell>
          <cell r="AM87">
            <v>0</v>
          </cell>
          <cell r="AN87">
            <v>0</v>
          </cell>
          <cell r="AO87">
            <v>0</v>
          </cell>
          <cell r="AP87">
            <v>0</v>
          </cell>
          <cell r="AQ87">
            <v>0</v>
          </cell>
          <cell r="AR87">
            <v>0</v>
          </cell>
          <cell r="AS87">
            <v>0</v>
          </cell>
          <cell r="AT87">
            <v>0</v>
          </cell>
          <cell r="AW87">
            <v>0</v>
          </cell>
          <cell r="AY87">
            <v>0</v>
          </cell>
          <cell r="BA87">
            <v>0</v>
          </cell>
          <cell r="BC87">
            <v>0</v>
          </cell>
          <cell r="BE87">
            <v>0</v>
          </cell>
          <cell r="BF87">
            <v>0</v>
          </cell>
          <cell r="BH87">
            <v>0</v>
          </cell>
          <cell r="BI87">
            <v>0</v>
          </cell>
          <cell r="BJ87">
            <v>0</v>
          </cell>
          <cell r="BK87">
            <v>0</v>
          </cell>
          <cell r="BL87">
            <v>0</v>
          </cell>
          <cell r="BM87">
            <v>0</v>
          </cell>
        </row>
        <row r="88">
          <cell r="A88">
            <v>23176</v>
          </cell>
          <cell r="C88">
            <v>4</v>
          </cell>
          <cell r="D88">
            <v>23176</v>
          </cell>
          <cell r="F88" t="str">
            <v>TRAVELERS AID SOCIETY OF LOS ANGELES</v>
          </cell>
          <cell r="G88">
            <v>0</v>
          </cell>
          <cell r="H88">
            <v>0</v>
          </cell>
          <cell r="I88">
            <v>0</v>
          </cell>
          <cell r="J88">
            <v>0</v>
          </cell>
          <cell r="K88">
            <v>0</v>
          </cell>
          <cell r="L88">
            <v>0</v>
          </cell>
          <cell r="M88">
            <v>0</v>
          </cell>
          <cell r="N88">
            <v>0</v>
          </cell>
          <cell r="O88">
            <v>0</v>
          </cell>
          <cell r="P88">
            <v>0</v>
          </cell>
          <cell r="R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cell r="AJ88">
            <v>0</v>
          </cell>
          <cell r="AL88">
            <v>0</v>
          </cell>
          <cell r="AM88">
            <v>0</v>
          </cell>
          <cell r="AN88">
            <v>0</v>
          </cell>
          <cell r="AO88">
            <v>0</v>
          </cell>
          <cell r="AP88">
            <v>0</v>
          </cell>
          <cell r="AQ88">
            <v>0</v>
          </cell>
          <cell r="AR88">
            <v>0</v>
          </cell>
          <cell r="AS88">
            <v>0</v>
          </cell>
          <cell r="AT88">
            <v>0</v>
          </cell>
          <cell r="AW88">
            <v>0</v>
          </cell>
          <cell r="AY88">
            <v>0</v>
          </cell>
          <cell r="BA88">
            <v>0</v>
          </cell>
          <cell r="BC88">
            <v>0</v>
          </cell>
          <cell r="BE88">
            <v>0</v>
          </cell>
          <cell r="BF88">
            <v>0</v>
          </cell>
          <cell r="BH88">
            <v>0</v>
          </cell>
          <cell r="BI88">
            <v>0</v>
          </cell>
          <cell r="BJ88">
            <v>0</v>
          </cell>
          <cell r="BK88">
            <v>0</v>
          </cell>
          <cell r="BL88">
            <v>0</v>
          </cell>
          <cell r="BM88">
            <v>0</v>
          </cell>
        </row>
        <row r="89">
          <cell r="A89">
            <v>23178</v>
          </cell>
          <cell r="C89" t="str">
            <v>1, 2 &amp; 5</v>
          </cell>
          <cell r="D89">
            <v>23178</v>
          </cell>
          <cell r="F89" t="str">
            <v xml:space="preserve">VERDUGO MENTAL HEALTH CENTER </v>
          </cell>
          <cell r="G89">
            <v>0</v>
          </cell>
          <cell r="H89">
            <v>0</v>
          </cell>
          <cell r="I89">
            <v>0</v>
          </cell>
          <cell r="J89">
            <v>0</v>
          </cell>
          <cell r="K89">
            <v>0</v>
          </cell>
          <cell r="L89">
            <v>0</v>
          </cell>
          <cell r="M89">
            <v>0</v>
          </cell>
          <cell r="N89">
            <v>0</v>
          </cell>
          <cell r="O89">
            <v>0</v>
          </cell>
          <cell r="P89">
            <v>0</v>
          </cell>
          <cell r="R89">
            <v>0</v>
          </cell>
          <cell r="S89">
            <v>0</v>
          </cell>
          <cell r="T89">
            <v>0</v>
          </cell>
          <cell r="U89">
            <v>0</v>
          </cell>
          <cell r="V89">
            <v>0</v>
          </cell>
          <cell r="W89">
            <v>0</v>
          </cell>
          <cell r="X89">
            <v>0</v>
          </cell>
          <cell r="Y89">
            <v>0</v>
          </cell>
          <cell r="Z89">
            <v>0</v>
          </cell>
          <cell r="AB89">
            <v>0</v>
          </cell>
          <cell r="AC89">
            <v>0</v>
          </cell>
          <cell r="AD89">
            <v>0</v>
          </cell>
          <cell r="AE89">
            <v>0</v>
          </cell>
          <cell r="AF89">
            <v>0</v>
          </cell>
          <cell r="AG89">
            <v>0</v>
          </cell>
          <cell r="AH89">
            <v>0</v>
          </cell>
          <cell r="AI89">
            <v>0</v>
          </cell>
          <cell r="AJ89">
            <v>0</v>
          </cell>
          <cell r="AL89">
            <v>0</v>
          </cell>
          <cell r="AM89">
            <v>0</v>
          </cell>
          <cell r="AN89">
            <v>0</v>
          </cell>
          <cell r="AO89">
            <v>0</v>
          </cell>
          <cell r="AP89">
            <v>0</v>
          </cell>
          <cell r="AQ89">
            <v>0</v>
          </cell>
          <cell r="AR89">
            <v>0</v>
          </cell>
          <cell r="AS89">
            <v>0</v>
          </cell>
          <cell r="AT89">
            <v>0</v>
          </cell>
          <cell r="AW89">
            <v>0</v>
          </cell>
          <cell r="AY89">
            <v>0</v>
          </cell>
          <cell r="BA89">
            <v>0</v>
          </cell>
          <cell r="BC89">
            <v>0</v>
          </cell>
          <cell r="BE89">
            <v>0</v>
          </cell>
          <cell r="BF89">
            <v>0</v>
          </cell>
          <cell r="BH89">
            <v>0</v>
          </cell>
          <cell r="BI89">
            <v>0</v>
          </cell>
          <cell r="BJ89">
            <v>0</v>
          </cell>
          <cell r="BK89">
            <v>0</v>
          </cell>
          <cell r="BL89">
            <v>0</v>
          </cell>
          <cell r="BM89">
            <v>0</v>
          </cell>
        </row>
        <row r="90">
          <cell r="A90">
            <v>23179</v>
          </cell>
          <cell r="C90">
            <v>6</v>
          </cell>
          <cell r="D90">
            <v>23179</v>
          </cell>
          <cell r="F90" t="str">
            <v xml:space="preserve">WATTS LABOR COMMMUNITY ACTION COMMMITTEE (WLCAC) </v>
          </cell>
          <cell r="G90">
            <v>0</v>
          </cell>
          <cell r="H90">
            <v>0</v>
          </cell>
          <cell r="I90">
            <v>0</v>
          </cell>
          <cell r="J90">
            <v>0</v>
          </cell>
          <cell r="K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B90">
            <v>0</v>
          </cell>
          <cell r="AC90">
            <v>0</v>
          </cell>
          <cell r="AD90">
            <v>0</v>
          </cell>
          <cell r="AE90">
            <v>0</v>
          </cell>
          <cell r="AF90">
            <v>0</v>
          </cell>
          <cell r="AG90">
            <v>0</v>
          </cell>
          <cell r="AH90">
            <v>0</v>
          </cell>
          <cell r="AI90">
            <v>0</v>
          </cell>
          <cell r="AJ90">
            <v>0</v>
          </cell>
          <cell r="AL90">
            <v>0</v>
          </cell>
          <cell r="AM90">
            <v>0</v>
          </cell>
          <cell r="AN90">
            <v>0</v>
          </cell>
          <cell r="AO90">
            <v>0</v>
          </cell>
          <cell r="AP90">
            <v>0</v>
          </cell>
          <cell r="AQ90">
            <v>0</v>
          </cell>
          <cell r="AR90">
            <v>0</v>
          </cell>
          <cell r="AS90">
            <v>0</v>
          </cell>
          <cell r="AT90">
            <v>0</v>
          </cell>
          <cell r="AW90">
            <v>0</v>
          </cell>
          <cell r="AY90">
            <v>0</v>
          </cell>
          <cell r="BA90">
            <v>0</v>
          </cell>
          <cell r="BC90">
            <v>0</v>
          </cell>
          <cell r="BE90">
            <v>0</v>
          </cell>
          <cell r="BF90">
            <v>0</v>
          </cell>
          <cell r="BH90">
            <v>0</v>
          </cell>
          <cell r="BI90">
            <v>0</v>
          </cell>
          <cell r="BJ90">
            <v>0</v>
          </cell>
          <cell r="BK90">
            <v>0</v>
          </cell>
          <cell r="BL90">
            <v>0</v>
          </cell>
          <cell r="BM90">
            <v>0</v>
          </cell>
        </row>
        <row r="91">
          <cell r="A91">
            <v>23180</v>
          </cell>
          <cell r="C91" t="str">
            <v>1, 2 &amp; 5</v>
          </cell>
          <cell r="D91">
            <v>23180</v>
          </cell>
          <cell r="F91" t="str">
            <v>WESTSIDE CENTER FOR INDEPENDENT LIVING, INC.</v>
          </cell>
          <cell r="G91">
            <v>0</v>
          </cell>
          <cell r="H91">
            <v>0</v>
          </cell>
          <cell r="I91">
            <v>0</v>
          </cell>
          <cell r="J91">
            <v>0</v>
          </cell>
          <cell r="K91">
            <v>0</v>
          </cell>
          <cell r="L91">
            <v>0</v>
          </cell>
          <cell r="M91">
            <v>0</v>
          </cell>
          <cell r="N91">
            <v>0</v>
          </cell>
          <cell r="O91">
            <v>0</v>
          </cell>
          <cell r="P91">
            <v>0</v>
          </cell>
          <cell r="R91">
            <v>0</v>
          </cell>
          <cell r="S91">
            <v>0</v>
          </cell>
          <cell r="T91">
            <v>0</v>
          </cell>
          <cell r="U91">
            <v>0</v>
          </cell>
          <cell r="V91">
            <v>0</v>
          </cell>
          <cell r="W91">
            <v>0</v>
          </cell>
          <cell r="X91">
            <v>0</v>
          </cell>
          <cell r="Y91">
            <v>0</v>
          </cell>
          <cell r="Z91">
            <v>0</v>
          </cell>
          <cell r="AB91">
            <v>0</v>
          </cell>
          <cell r="AC91">
            <v>0</v>
          </cell>
          <cell r="AD91">
            <v>0</v>
          </cell>
          <cell r="AE91">
            <v>0</v>
          </cell>
          <cell r="AF91">
            <v>0</v>
          </cell>
          <cell r="AG91">
            <v>0</v>
          </cell>
          <cell r="AH91">
            <v>0</v>
          </cell>
          <cell r="AI91">
            <v>0</v>
          </cell>
          <cell r="AJ91">
            <v>0</v>
          </cell>
          <cell r="AL91">
            <v>0</v>
          </cell>
          <cell r="AM91">
            <v>0</v>
          </cell>
          <cell r="AN91">
            <v>0</v>
          </cell>
          <cell r="AO91">
            <v>0</v>
          </cell>
          <cell r="AP91">
            <v>0</v>
          </cell>
          <cell r="AQ91">
            <v>0</v>
          </cell>
          <cell r="AR91">
            <v>0</v>
          </cell>
          <cell r="AS91">
            <v>0</v>
          </cell>
          <cell r="AT91">
            <v>0</v>
          </cell>
          <cell r="AW91">
            <v>0</v>
          </cell>
          <cell r="AY91">
            <v>0</v>
          </cell>
          <cell r="BA91">
            <v>0</v>
          </cell>
          <cell r="BC91">
            <v>0</v>
          </cell>
          <cell r="BE91">
            <v>0</v>
          </cell>
          <cell r="BF91">
            <v>0</v>
          </cell>
          <cell r="BH91">
            <v>0</v>
          </cell>
          <cell r="BI91">
            <v>0</v>
          </cell>
          <cell r="BJ91">
            <v>0</v>
          </cell>
          <cell r="BK91">
            <v>0</v>
          </cell>
          <cell r="BL91">
            <v>0</v>
          </cell>
          <cell r="BM91">
            <v>0</v>
          </cell>
        </row>
        <row r="92">
          <cell r="A92">
            <v>23182</v>
          </cell>
          <cell r="C92" t="str">
            <v>1,2 &amp; 5</v>
          </cell>
          <cell r="D92">
            <v>23182</v>
          </cell>
          <cell r="F92" t="str">
            <v>STEP-UP ON SECOND STREET, INC.</v>
          </cell>
          <cell r="G92">
            <v>0</v>
          </cell>
          <cell r="H92">
            <v>0</v>
          </cell>
          <cell r="I92">
            <v>0</v>
          </cell>
          <cell r="J92">
            <v>0</v>
          </cell>
          <cell r="K92">
            <v>0</v>
          </cell>
          <cell r="L92">
            <v>0</v>
          </cell>
          <cell r="M92">
            <v>0</v>
          </cell>
          <cell r="N92">
            <v>0</v>
          </cell>
          <cell r="O92">
            <v>0</v>
          </cell>
          <cell r="P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L92">
            <v>0</v>
          </cell>
          <cell r="AM92">
            <v>0</v>
          </cell>
          <cell r="AN92">
            <v>0</v>
          </cell>
          <cell r="AO92">
            <v>0</v>
          </cell>
          <cell r="AP92">
            <v>0</v>
          </cell>
          <cell r="AQ92">
            <v>0</v>
          </cell>
          <cell r="AR92">
            <v>0</v>
          </cell>
          <cell r="AS92">
            <v>0</v>
          </cell>
          <cell r="AT92">
            <v>0</v>
          </cell>
          <cell r="AW92">
            <v>0</v>
          </cell>
          <cell r="AY92">
            <v>0</v>
          </cell>
          <cell r="BA92">
            <v>0</v>
          </cell>
          <cell r="BC92">
            <v>0</v>
          </cell>
          <cell r="BE92">
            <v>0</v>
          </cell>
          <cell r="BF92">
            <v>0</v>
          </cell>
          <cell r="BH92">
            <v>0</v>
          </cell>
          <cell r="BI92">
            <v>0</v>
          </cell>
          <cell r="BJ92">
            <v>0</v>
          </cell>
          <cell r="BK92">
            <v>0</v>
          </cell>
          <cell r="BL92">
            <v>0</v>
          </cell>
          <cell r="BM92">
            <v>0</v>
          </cell>
        </row>
        <row r="93">
          <cell r="A93">
            <v>23186</v>
          </cell>
          <cell r="C93">
            <v>4</v>
          </cell>
          <cell r="D93">
            <v>23186</v>
          </cell>
          <cell r="F93" t="str">
            <v>INSTITUTE FOR THE REDESIGN OF LEARNING (ALMANSOR)</v>
          </cell>
          <cell r="G93">
            <v>616000</v>
          </cell>
          <cell r="H93">
            <v>616000</v>
          </cell>
          <cell r="I93">
            <v>0</v>
          </cell>
          <cell r="J93">
            <v>0</v>
          </cell>
          <cell r="K93">
            <v>28000</v>
          </cell>
          <cell r="L93">
            <v>33800</v>
          </cell>
          <cell r="M93">
            <v>33800</v>
          </cell>
          <cell r="N93">
            <v>84000</v>
          </cell>
          <cell r="O93">
            <v>84000</v>
          </cell>
          <cell r="P93">
            <v>761800</v>
          </cell>
          <cell r="R93">
            <v>0</v>
          </cell>
          <cell r="S93">
            <v>0</v>
          </cell>
          <cell r="T93">
            <v>0</v>
          </cell>
          <cell r="U93">
            <v>0</v>
          </cell>
          <cell r="V93">
            <v>0</v>
          </cell>
          <cell r="W93">
            <v>0</v>
          </cell>
          <cell r="X93">
            <v>114400</v>
          </cell>
          <cell r="Y93">
            <v>114400</v>
          </cell>
          <cell r="Z93">
            <v>114400</v>
          </cell>
          <cell r="AB93">
            <v>0</v>
          </cell>
          <cell r="AC93">
            <v>0</v>
          </cell>
          <cell r="AD93">
            <v>0</v>
          </cell>
          <cell r="AE93">
            <v>0</v>
          </cell>
          <cell r="AF93">
            <v>0</v>
          </cell>
          <cell r="AG93">
            <v>0</v>
          </cell>
          <cell r="AH93">
            <v>0</v>
          </cell>
          <cell r="AI93">
            <v>0</v>
          </cell>
          <cell r="AJ93">
            <v>0</v>
          </cell>
          <cell r="AL93">
            <v>0</v>
          </cell>
          <cell r="AM93">
            <v>0</v>
          </cell>
          <cell r="AN93">
            <v>0</v>
          </cell>
          <cell r="AO93">
            <v>0</v>
          </cell>
          <cell r="AP93">
            <v>0</v>
          </cell>
          <cell r="AQ93">
            <v>0</v>
          </cell>
          <cell r="AR93">
            <v>0</v>
          </cell>
          <cell r="AS93">
            <v>0</v>
          </cell>
          <cell r="AT93">
            <v>0</v>
          </cell>
          <cell r="AW93">
            <v>0</v>
          </cell>
          <cell r="AY93">
            <v>0</v>
          </cell>
          <cell r="BA93">
            <v>0</v>
          </cell>
          <cell r="BC93">
            <v>0</v>
          </cell>
          <cell r="BD93">
            <v>46725</v>
          </cell>
          <cell r="BE93">
            <v>46700</v>
          </cell>
          <cell r="BF93">
            <v>46700</v>
          </cell>
          <cell r="BH93">
            <v>616000</v>
          </cell>
          <cell r="BI93">
            <v>0</v>
          </cell>
          <cell r="BJ93">
            <v>28000</v>
          </cell>
          <cell r="BK93">
            <v>33800</v>
          </cell>
          <cell r="BL93">
            <v>245100</v>
          </cell>
          <cell r="BM93">
            <v>922900</v>
          </cell>
        </row>
        <row r="94">
          <cell r="A94">
            <v>23187</v>
          </cell>
          <cell r="C94" t="str">
            <v>1, 2 &amp; 5</v>
          </cell>
          <cell r="D94">
            <v>23187</v>
          </cell>
          <cell r="F94" t="str">
            <v>STIRLING ACADEMY, INC.(STIRLING BEHAVIORAL HEALTH INST.)</v>
          </cell>
          <cell r="G94">
            <v>0</v>
          </cell>
          <cell r="H94">
            <v>0</v>
          </cell>
          <cell r="I94">
            <v>0</v>
          </cell>
          <cell r="J94">
            <v>0</v>
          </cell>
          <cell r="K94">
            <v>0</v>
          </cell>
          <cell r="L94">
            <v>0</v>
          </cell>
          <cell r="M94">
            <v>0</v>
          </cell>
          <cell r="N94">
            <v>0</v>
          </cell>
          <cell r="O94">
            <v>0</v>
          </cell>
          <cell r="P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L94">
            <v>0</v>
          </cell>
          <cell r="AM94">
            <v>0</v>
          </cell>
          <cell r="AN94">
            <v>0</v>
          </cell>
          <cell r="AO94">
            <v>0</v>
          </cell>
          <cell r="AP94">
            <v>0</v>
          </cell>
          <cell r="AQ94">
            <v>0</v>
          </cell>
          <cell r="AR94">
            <v>0</v>
          </cell>
          <cell r="AS94">
            <v>0</v>
          </cell>
          <cell r="AT94">
            <v>0</v>
          </cell>
          <cell r="AW94">
            <v>0</v>
          </cell>
          <cell r="AY94">
            <v>0</v>
          </cell>
          <cell r="BA94">
            <v>0</v>
          </cell>
          <cell r="BC94">
            <v>0</v>
          </cell>
          <cell r="BE94">
            <v>0</v>
          </cell>
          <cell r="BF94">
            <v>0</v>
          </cell>
          <cell r="BH94">
            <v>0</v>
          </cell>
          <cell r="BI94">
            <v>0</v>
          </cell>
          <cell r="BJ94">
            <v>0</v>
          </cell>
          <cell r="BK94">
            <v>0</v>
          </cell>
          <cell r="BL94">
            <v>0</v>
          </cell>
          <cell r="BM94">
            <v>0</v>
          </cell>
        </row>
        <row r="95">
          <cell r="A95">
            <v>23188</v>
          </cell>
          <cell r="C95" t="str">
            <v>1, 2 &amp; 5</v>
          </cell>
          <cell r="D95">
            <v>23188</v>
          </cell>
          <cell r="F95" t="str">
            <v>VISTA DEL MAR CHILD &amp; FAMILY SVCS (JEWISH ORPHANS)</v>
          </cell>
          <cell r="G95">
            <v>0</v>
          </cell>
          <cell r="H95">
            <v>0</v>
          </cell>
          <cell r="I95">
            <v>0</v>
          </cell>
          <cell r="J95">
            <v>0</v>
          </cell>
          <cell r="K95">
            <v>0</v>
          </cell>
          <cell r="L95">
            <v>0</v>
          </cell>
          <cell r="M95">
            <v>0</v>
          </cell>
          <cell r="N95">
            <v>0</v>
          </cell>
          <cell r="O95">
            <v>0</v>
          </cell>
          <cell r="P95">
            <v>0</v>
          </cell>
          <cell r="R95">
            <v>0</v>
          </cell>
          <cell r="S95">
            <v>0</v>
          </cell>
          <cell r="T95">
            <v>0</v>
          </cell>
          <cell r="U95">
            <v>0</v>
          </cell>
          <cell r="V95">
            <v>0</v>
          </cell>
          <cell r="W95">
            <v>0</v>
          </cell>
          <cell r="X95">
            <v>0</v>
          </cell>
          <cell r="Y95">
            <v>0</v>
          </cell>
          <cell r="Z95">
            <v>0</v>
          </cell>
          <cell r="AB95">
            <v>0</v>
          </cell>
          <cell r="AC95">
            <v>0</v>
          </cell>
          <cell r="AD95">
            <v>0</v>
          </cell>
          <cell r="AE95">
            <v>0</v>
          </cell>
          <cell r="AF95">
            <v>0</v>
          </cell>
          <cell r="AG95">
            <v>0</v>
          </cell>
          <cell r="AH95">
            <v>0</v>
          </cell>
          <cell r="AI95">
            <v>0</v>
          </cell>
          <cell r="AJ95">
            <v>0</v>
          </cell>
          <cell r="AL95">
            <v>0</v>
          </cell>
          <cell r="AM95">
            <v>0</v>
          </cell>
          <cell r="AN95">
            <v>0</v>
          </cell>
          <cell r="AO95">
            <v>0</v>
          </cell>
          <cell r="AP95">
            <v>0</v>
          </cell>
          <cell r="AQ95">
            <v>0</v>
          </cell>
          <cell r="AR95">
            <v>0</v>
          </cell>
          <cell r="AS95">
            <v>0</v>
          </cell>
          <cell r="AT95">
            <v>0</v>
          </cell>
          <cell r="AW95">
            <v>0</v>
          </cell>
          <cell r="AX95">
            <v>7500</v>
          </cell>
          <cell r="AY95">
            <v>7500</v>
          </cell>
          <cell r="BA95">
            <v>0</v>
          </cell>
          <cell r="BC95">
            <v>0</v>
          </cell>
          <cell r="BD95">
            <v>26813</v>
          </cell>
          <cell r="BE95">
            <v>26800</v>
          </cell>
          <cell r="BF95">
            <v>34300</v>
          </cell>
          <cell r="BH95">
            <v>0</v>
          </cell>
          <cell r="BI95">
            <v>7500</v>
          </cell>
          <cell r="BJ95">
            <v>0</v>
          </cell>
          <cell r="BK95">
            <v>0</v>
          </cell>
          <cell r="BL95">
            <v>26800</v>
          </cell>
          <cell r="BM95">
            <v>34300</v>
          </cell>
        </row>
        <row r="96">
          <cell r="A96">
            <v>23190</v>
          </cell>
          <cell r="C96">
            <v>4</v>
          </cell>
          <cell r="D96">
            <v>23190</v>
          </cell>
          <cell r="F96" t="str">
            <v>THE LOS ANGELES FREE CLINIC</v>
          </cell>
          <cell r="G96">
            <v>0</v>
          </cell>
          <cell r="H96">
            <v>0</v>
          </cell>
          <cell r="I96">
            <v>0</v>
          </cell>
          <cell r="J96">
            <v>0</v>
          </cell>
          <cell r="K96">
            <v>0</v>
          </cell>
          <cell r="L96">
            <v>0</v>
          </cell>
          <cell r="M96">
            <v>0</v>
          </cell>
          <cell r="N96">
            <v>0</v>
          </cell>
          <cell r="O96">
            <v>0</v>
          </cell>
          <cell r="P96">
            <v>0</v>
          </cell>
          <cell r="R96">
            <v>0</v>
          </cell>
          <cell r="S96">
            <v>0</v>
          </cell>
          <cell r="T96">
            <v>0</v>
          </cell>
          <cell r="U96">
            <v>0</v>
          </cell>
          <cell r="V96">
            <v>0</v>
          </cell>
          <cell r="W96">
            <v>0</v>
          </cell>
          <cell r="X96">
            <v>0</v>
          </cell>
          <cell r="Y96">
            <v>0</v>
          </cell>
          <cell r="Z96">
            <v>0</v>
          </cell>
          <cell r="AB96">
            <v>0</v>
          </cell>
          <cell r="AC96">
            <v>0</v>
          </cell>
          <cell r="AD96">
            <v>0</v>
          </cell>
          <cell r="AE96">
            <v>0</v>
          </cell>
          <cell r="AF96">
            <v>0</v>
          </cell>
          <cell r="AG96">
            <v>0</v>
          </cell>
          <cell r="AH96">
            <v>0</v>
          </cell>
          <cell r="AI96">
            <v>0</v>
          </cell>
          <cell r="AJ96">
            <v>0</v>
          </cell>
          <cell r="AL96">
            <v>0</v>
          </cell>
          <cell r="AM96">
            <v>0</v>
          </cell>
          <cell r="AN96">
            <v>0</v>
          </cell>
          <cell r="AO96">
            <v>0</v>
          </cell>
          <cell r="AP96">
            <v>0</v>
          </cell>
          <cell r="AQ96">
            <v>0</v>
          </cell>
          <cell r="AR96">
            <v>0</v>
          </cell>
          <cell r="AS96">
            <v>0</v>
          </cell>
          <cell r="AT96">
            <v>0</v>
          </cell>
          <cell r="AW96">
            <v>0</v>
          </cell>
          <cell r="AY96">
            <v>0</v>
          </cell>
          <cell r="BA96">
            <v>0</v>
          </cell>
          <cell r="BC96">
            <v>0</v>
          </cell>
          <cell r="BE96">
            <v>0</v>
          </cell>
          <cell r="BF96">
            <v>0</v>
          </cell>
          <cell r="BH96">
            <v>0</v>
          </cell>
          <cell r="BI96">
            <v>0</v>
          </cell>
          <cell r="BJ96">
            <v>0</v>
          </cell>
          <cell r="BK96">
            <v>0</v>
          </cell>
          <cell r="BL96">
            <v>0</v>
          </cell>
          <cell r="BM96">
            <v>0</v>
          </cell>
        </row>
        <row r="97">
          <cell r="A97">
            <v>27210</v>
          </cell>
          <cell r="C97">
            <v>3</v>
          </cell>
          <cell r="D97">
            <v>27210</v>
          </cell>
          <cell r="F97" t="str">
            <v>PROTOTYPES</v>
          </cell>
          <cell r="G97">
            <v>0</v>
          </cell>
          <cell r="H97">
            <v>0</v>
          </cell>
          <cell r="I97">
            <v>0</v>
          </cell>
          <cell r="J97">
            <v>0</v>
          </cell>
          <cell r="K97">
            <v>0</v>
          </cell>
          <cell r="L97">
            <v>0</v>
          </cell>
          <cell r="M97">
            <v>0</v>
          </cell>
          <cell r="N97">
            <v>0</v>
          </cell>
          <cell r="O97">
            <v>0</v>
          </cell>
          <cell r="P97">
            <v>0</v>
          </cell>
          <cell r="R97">
            <v>0</v>
          </cell>
          <cell r="S97">
            <v>0</v>
          </cell>
          <cell r="T97">
            <v>0</v>
          </cell>
          <cell r="U97">
            <v>0</v>
          </cell>
          <cell r="V97">
            <v>0</v>
          </cell>
          <cell r="W97">
            <v>0</v>
          </cell>
          <cell r="X97">
            <v>0</v>
          </cell>
          <cell r="Y97">
            <v>0</v>
          </cell>
          <cell r="Z97">
            <v>0</v>
          </cell>
          <cell r="AB97">
            <v>0</v>
          </cell>
          <cell r="AC97">
            <v>0</v>
          </cell>
          <cell r="AD97">
            <v>0</v>
          </cell>
          <cell r="AE97">
            <v>0</v>
          </cell>
          <cell r="AF97">
            <v>0</v>
          </cell>
          <cell r="AG97">
            <v>0</v>
          </cell>
          <cell r="AH97">
            <v>0</v>
          </cell>
          <cell r="AI97">
            <v>0</v>
          </cell>
          <cell r="AJ97">
            <v>0</v>
          </cell>
          <cell r="AL97">
            <v>0</v>
          </cell>
          <cell r="AM97">
            <v>0</v>
          </cell>
          <cell r="AN97">
            <v>0</v>
          </cell>
          <cell r="AO97">
            <v>0</v>
          </cell>
          <cell r="AP97">
            <v>0</v>
          </cell>
          <cell r="AQ97">
            <v>0</v>
          </cell>
          <cell r="AR97">
            <v>0</v>
          </cell>
          <cell r="AS97">
            <v>0</v>
          </cell>
          <cell r="AT97">
            <v>0</v>
          </cell>
          <cell r="AW97">
            <v>0</v>
          </cell>
          <cell r="AY97">
            <v>0</v>
          </cell>
          <cell r="BA97">
            <v>0</v>
          </cell>
          <cell r="BC97">
            <v>0</v>
          </cell>
          <cell r="BE97">
            <v>0</v>
          </cell>
          <cell r="BF97">
            <v>0</v>
          </cell>
          <cell r="BH97">
            <v>0</v>
          </cell>
          <cell r="BI97">
            <v>0</v>
          </cell>
          <cell r="BJ97">
            <v>0</v>
          </cell>
          <cell r="BK97">
            <v>0</v>
          </cell>
          <cell r="BL97">
            <v>0</v>
          </cell>
          <cell r="BM97">
            <v>0</v>
          </cell>
        </row>
        <row r="98">
          <cell r="A98">
            <v>27231</v>
          </cell>
          <cell r="C98">
            <v>3</v>
          </cell>
          <cell r="D98">
            <v>27231</v>
          </cell>
          <cell r="F98" t="str">
            <v>GAY &amp; LESBIAN ADOLESCENT SOC. SVCS, INC.</v>
          </cell>
          <cell r="G98">
            <v>0</v>
          </cell>
          <cell r="H98">
            <v>0</v>
          </cell>
          <cell r="I98">
            <v>0</v>
          </cell>
          <cell r="J98">
            <v>0</v>
          </cell>
          <cell r="K98">
            <v>0</v>
          </cell>
          <cell r="L98">
            <v>0</v>
          </cell>
          <cell r="M98">
            <v>0</v>
          </cell>
          <cell r="N98">
            <v>0</v>
          </cell>
          <cell r="O98">
            <v>0</v>
          </cell>
          <cell r="P98">
            <v>0</v>
          </cell>
          <cell r="R98">
            <v>0</v>
          </cell>
          <cell r="S98">
            <v>0</v>
          </cell>
          <cell r="T98">
            <v>0</v>
          </cell>
          <cell r="U98">
            <v>0</v>
          </cell>
          <cell r="V98">
            <v>0</v>
          </cell>
          <cell r="W98">
            <v>0</v>
          </cell>
          <cell r="X98">
            <v>0</v>
          </cell>
          <cell r="Y98">
            <v>0</v>
          </cell>
          <cell r="Z98">
            <v>0</v>
          </cell>
          <cell r="AB98">
            <v>0</v>
          </cell>
          <cell r="AC98">
            <v>0</v>
          </cell>
          <cell r="AD98">
            <v>0</v>
          </cell>
          <cell r="AE98">
            <v>0</v>
          </cell>
          <cell r="AF98">
            <v>0</v>
          </cell>
          <cell r="AG98">
            <v>0</v>
          </cell>
          <cell r="AH98">
            <v>0</v>
          </cell>
          <cell r="AI98">
            <v>0</v>
          </cell>
          <cell r="AJ98">
            <v>0</v>
          </cell>
          <cell r="AL98">
            <v>0</v>
          </cell>
          <cell r="AM98">
            <v>0</v>
          </cell>
          <cell r="AN98">
            <v>0</v>
          </cell>
          <cell r="AO98">
            <v>0</v>
          </cell>
          <cell r="AP98">
            <v>0</v>
          </cell>
          <cell r="AQ98">
            <v>0</v>
          </cell>
          <cell r="AR98">
            <v>0</v>
          </cell>
          <cell r="AS98">
            <v>0</v>
          </cell>
          <cell r="AT98">
            <v>0</v>
          </cell>
          <cell r="AW98">
            <v>0</v>
          </cell>
          <cell r="AY98">
            <v>0</v>
          </cell>
          <cell r="BA98">
            <v>0</v>
          </cell>
          <cell r="BC98">
            <v>0</v>
          </cell>
          <cell r="BE98">
            <v>0</v>
          </cell>
          <cell r="BF98">
            <v>0</v>
          </cell>
          <cell r="BH98">
            <v>0</v>
          </cell>
          <cell r="BI98">
            <v>0</v>
          </cell>
          <cell r="BJ98">
            <v>0</v>
          </cell>
          <cell r="BK98">
            <v>0</v>
          </cell>
          <cell r="BL98">
            <v>0</v>
          </cell>
          <cell r="BM98">
            <v>0</v>
          </cell>
        </row>
        <row r="99">
          <cell r="A99">
            <v>27233</v>
          </cell>
          <cell r="C99">
            <v>3</v>
          </cell>
          <cell r="D99">
            <v>27233</v>
          </cell>
          <cell r="F99" t="str">
            <v>BIENVENIDOS CHILDREN'S CTR, INC.</v>
          </cell>
          <cell r="G99">
            <v>0</v>
          </cell>
          <cell r="H99">
            <v>0</v>
          </cell>
          <cell r="I99">
            <v>0</v>
          </cell>
          <cell r="J99">
            <v>0</v>
          </cell>
          <cell r="K99">
            <v>0</v>
          </cell>
          <cell r="L99">
            <v>0</v>
          </cell>
          <cell r="M99">
            <v>0</v>
          </cell>
          <cell r="N99">
            <v>0</v>
          </cell>
          <cell r="O99">
            <v>0</v>
          </cell>
          <cell r="P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L99">
            <v>0</v>
          </cell>
          <cell r="AM99">
            <v>0</v>
          </cell>
          <cell r="AN99">
            <v>0</v>
          </cell>
          <cell r="AO99">
            <v>0</v>
          </cell>
          <cell r="AP99">
            <v>0</v>
          </cell>
          <cell r="AQ99">
            <v>0</v>
          </cell>
          <cell r="AR99">
            <v>0</v>
          </cell>
          <cell r="AS99">
            <v>0</v>
          </cell>
          <cell r="AT99">
            <v>0</v>
          </cell>
          <cell r="AW99">
            <v>0</v>
          </cell>
          <cell r="AY99">
            <v>0</v>
          </cell>
          <cell r="BA99">
            <v>0</v>
          </cell>
          <cell r="BC99">
            <v>0</v>
          </cell>
          <cell r="BE99">
            <v>0</v>
          </cell>
          <cell r="BF99">
            <v>0</v>
          </cell>
          <cell r="BH99">
            <v>0</v>
          </cell>
          <cell r="BI99">
            <v>0</v>
          </cell>
          <cell r="BJ99">
            <v>0</v>
          </cell>
          <cell r="BK99">
            <v>0</v>
          </cell>
          <cell r="BL99">
            <v>0</v>
          </cell>
          <cell r="BM99">
            <v>0</v>
          </cell>
        </row>
        <row r="100">
          <cell r="A100">
            <v>27234</v>
          </cell>
          <cell r="C100">
            <v>3</v>
          </cell>
          <cell r="D100">
            <v>27234</v>
          </cell>
          <cell r="F100" t="str">
            <v>ETTIE LEE HOMES, INC.</v>
          </cell>
          <cell r="G100">
            <v>0</v>
          </cell>
          <cell r="H100">
            <v>0</v>
          </cell>
          <cell r="I100">
            <v>0</v>
          </cell>
          <cell r="J100">
            <v>0</v>
          </cell>
          <cell r="K100">
            <v>0</v>
          </cell>
          <cell r="L100">
            <v>0</v>
          </cell>
          <cell r="M100">
            <v>0</v>
          </cell>
          <cell r="N100">
            <v>0</v>
          </cell>
          <cell r="O100">
            <v>0</v>
          </cell>
          <cell r="P100">
            <v>0</v>
          </cell>
          <cell r="R100">
            <v>0</v>
          </cell>
          <cell r="S100">
            <v>0</v>
          </cell>
          <cell r="T100">
            <v>0</v>
          </cell>
          <cell r="U100">
            <v>0</v>
          </cell>
          <cell r="V100">
            <v>0</v>
          </cell>
          <cell r="W100">
            <v>0</v>
          </cell>
          <cell r="X100">
            <v>0</v>
          </cell>
          <cell r="Y100">
            <v>0</v>
          </cell>
          <cell r="Z100">
            <v>0</v>
          </cell>
          <cell r="AB100">
            <v>0</v>
          </cell>
          <cell r="AC100">
            <v>0</v>
          </cell>
          <cell r="AD100">
            <v>0</v>
          </cell>
          <cell r="AE100">
            <v>0</v>
          </cell>
          <cell r="AF100">
            <v>0</v>
          </cell>
          <cell r="AG100">
            <v>0</v>
          </cell>
          <cell r="AH100">
            <v>0</v>
          </cell>
          <cell r="AI100">
            <v>0</v>
          </cell>
          <cell r="AJ100">
            <v>0</v>
          </cell>
          <cell r="AL100">
            <v>0</v>
          </cell>
          <cell r="AM100">
            <v>0</v>
          </cell>
          <cell r="AN100">
            <v>0</v>
          </cell>
          <cell r="AO100">
            <v>0</v>
          </cell>
          <cell r="AP100">
            <v>0</v>
          </cell>
          <cell r="AQ100">
            <v>0</v>
          </cell>
          <cell r="AR100">
            <v>0</v>
          </cell>
          <cell r="AS100">
            <v>0</v>
          </cell>
          <cell r="AT100">
            <v>0</v>
          </cell>
          <cell r="AW100">
            <v>0</v>
          </cell>
          <cell r="AY100">
            <v>0</v>
          </cell>
          <cell r="BA100">
            <v>0</v>
          </cell>
          <cell r="BC100">
            <v>0</v>
          </cell>
          <cell r="BE100">
            <v>0</v>
          </cell>
          <cell r="BF100">
            <v>0</v>
          </cell>
          <cell r="BH100">
            <v>0</v>
          </cell>
          <cell r="BI100">
            <v>0</v>
          </cell>
          <cell r="BJ100">
            <v>0</v>
          </cell>
          <cell r="BK100">
            <v>0</v>
          </cell>
          <cell r="BL100">
            <v>0</v>
          </cell>
          <cell r="BM100">
            <v>0</v>
          </cell>
        </row>
        <row r="101">
          <cell r="A101">
            <v>27235</v>
          </cell>
          <cell r="C101" t="str">
            <v>7 &amp; 8</v>
          </cell>
          <cell r="D101">
            <v>27235</v>
          </cell>
          <cell r="F101" t="str">
            <v>ONE IN LONG BEACH, INC.</v>
          </cell>
          <cell r="G101">
            <v>0</v>
          </cell>
          <cell r="H101">
            <v>0</v>
          </cell>
          <cell r="I101">
            <v>0</v>
          </cell>
          <cell r="J101">
            <v>0</v>
          </cell>
          <cell r="K101">
            <v>0</v>
          </cell>
          <cell r="L101">
            <v>0</v>
          </cell>
          <cell r="M101">
            <v>0</v>
          </cell>
          <cell r="N101">
            <v>0</v>
          </cell>
          <cell r="O101">
            <v>0</v>
          </cell>
          <cell r="P101">
            <v>0</v>
          </cell>
          <cell r="R101">
            <v>0</v>
          </cell>
          <cell r="S101">
            <v>0</v>
          </cell>
          <cell r="T101">
            <v>0</v>
          </cell>
          <cell r="U101">
            <v>0</v>
          </cell>
          <cell r="V101">
            <v>0</v>
          </cell>
          <cell r="W101">
            <v>0</v>
          </cell>
          <cell r="X101">
            <v>0</v>
          </cell>
          <cell r="Y101">
            <v>0</v>
          </cell>
          <cell r="Z101">
            <v>0</v>
          </cell>
          <cell r="AB101">
            <v>0</v>
          </cell>
          <cell r="AC101">
            <v>0</v>
          </cell>
          <cell r="AD101">
            <v>0</v>
          </cell>
          <cell r="AE101">
            <v>0</v>
          </cell>
          <cell r="AF101">
            <v>0</v>
          </cell>
          <cell r="AG101">
            <v>0</v>
          </cell>
          <cell r="AH101">
            <v>0</v>
          </cell>
          <cell r="AI101">
            <v>0</v>
          </cell>
          <cell r="AJ101">
            <v>0</v>
          </cell>
          <cell r="AL101">
            <v>0</v>
          </cell>
          <cell r="AM101">
            <v>0</v>
          </cell>
          <cell r="AN101">
            <v>0</v>
          </cell>
          <cell r="AO101">
            <v>0</v>
          </cell>
          <cell r="AP101">
            <v>0</v>
          </cell>
          <cell r="AQ101">
            <v>0</v>
          </cell>
          <cell r="AR101">
            <v>0</v>
          </cell>
          <cell r="AS101">
            <v>0</v>
          </cell>
          <cell r="AT101">
            <v>0</v>
          </cell>
          <cell r="AW101">
            <v>0</v>
          </cell>
          <cell r="AY101">
            <v>0</v>
          </cell>
          <cell r="BA101">
            <v>0</v>
          </cell>
          <cell r="BC101">
            <v>0</v>
          </cell>
          <cell r="BE101">
            <v>0</v>
          </cell>
          <cell r="BF101">
            <v>0</v>
          </cell>
          <cell r="BH101">
            <v>0</v>
          </cell>
          <cell r="BI101">
            <v>0</v>
          </cell>
          <cell r="BJ101">
            <v>0</v>
          </cell>
          <cell r="BK101">
            <v>0</v>
          </cell>
          <cell r="BL101">
            <v>0</v>
          </cell>
          <cell r="BM101">
            <v>0</v>
          </cell>
        </row>
        <row r="102">
          <cell r="A102">
            <v>27236</v>
          </cell>
          <cell r="C102">
            <v>3</v>
          </cell>
          <cell r="D102">
            <v>27236</v>
          </cell>
          <cell r="F102" t="str">
            <v>ROSEMARY CHILDREN'S SERVICES</v>
          </cell>
          <cell r="G102">
            <v>0</v>
          </cell>
          <cell r="H102">
            <v>0</v>
          </cell>
          <cell r="I102">
            <v>0</v>
          </cell>
          <cell r="J102">
            <v>0</v>
          </cell>
          <cell r="K102">
            <v>0</v>
          </cell>
          <cell r="L102">
            <v>0</v>
          </cell>
          <cell r="M102">
            <v>0</v>
          </cell>
          <cell r="N102">
            <v>0</v>
          </cell>
          <cell r="O102">
            <v>0</v>
          </cell>
          <cell r="P102">
            <v>0</v>
          </cell>
          <cell r="R102">
            <v>0</v>
          </cell>
          <cell r="S102">
            <v>0</v>
          </cell>
          <cell r="T102">
            <v>0</v>
          </cell>
          <cell r="U102">
            <v>0</v>
          </cell>
          <cell r="V102">
            <v>0</v>
          </cell>
          <cell r="W102">
            <v>0</v>
          </cell>
          <cell r="X102">
            <v>0</v>
          </cell>
          <cell r="Y102">
            <v>0</v>
          </cell>
          <cell r="Z102">
            <v>0</v>
          </cell>
          <cell r="AB102">
            <v>0</v>
          </cell>
          <cell r="AC102">
            <v>0</v>
          </cell>
          <cell r="AD102">
            <v>0</v>
          </cell>
          <cell r="AE102">
            <v>0</v>
          </cell>
          <cell r="AF102">
            <v>0</v>
          </cell>
          <cell r="AG102">
            <v>0</v>
          </cell>
          <cell r="AH102">
            <v>0</v>
          </cell>
          <cell r="AI102">
            <v>0</v>
          </cell>
          <cell r="AJ102">
            <v>0</v>
          </cell>
          <cell r="AL102">
            <v>0</v>
          </cell>
          <cell r="AM102">
            <v>0</v>
          </cell>
          <cell r="AN102">
            <v>0</v>
          </cell>
          <cell r="AO102">
            <v>0</v>
          </cell>
          <cell r="AP102">
            <v>0</v>
          </cell>
          <cell r="AQ102">
            <v>0</v>
          </cell>
          <cell r="AR102">
            <v>0</v>
          </cell>
          <cell r="AS102">
            <v>0</v>
          </cell>
          <cell r="AT102">
            <v>0</v>
          </cell>
          <cell r="AW102">
            <v>0</v>
          </cell>
          <cell r="AY102">
            <v>0</v>
          </cell>
          <cell r="BA102">
            <v>0</v>
          </cell>
          <cell r="BC102">
            <v>0</v>
          </cell>
          <cell r="BE102">
            <v>0</v>
          </cell>
          <cell r="BF102">
            <v>0</v>
          </cell>
          <cell r="BH102">
            <v>0</v>
          </cell>
          <cell r="BI102">
            <v>0</v>
          </cell>
          <cell r="BJ102">
            <v>0</v>
          </cell>
          <cell r="BK102">
            <v>0</v>
          </cell>
          <cell r="BL102">
            <v>0</v>
          </cell>
          <cell r="BM102">
            <v>0</v>
          </cell>
        </row>
        <row r="103">
          <cell r="A103">
            <v>27248</v>
          </cell>
          <cell r="C103">
            <v>4</v>
          </cell>
          <cell r="D103">
            <v>27248</v>
          </cell>
          <cell r="F103" t="str">
            <v>UNITED AMERICAN INDIAN INVOLVEMENT, INC.</v>
          </cell>
          <cell r="G103">
            <v>0</v>
          </cell>
          <cell r="H103">
            <v>0</v>
          </cell>
          <cell r="I103">
            <v>0</v>
          </cell>
          <cell r="J103">
            <v>0</v>
          </cell>
          <cell r="K103">
            <v>0</v>
          </cell>
          <cell r="L103">
            <v>0</v>
          </cell>
          <cell r="M103">
            <v>0</v>
          </cell>
          <cell r="N103">
            <v>0</v>
          </cell>
          <cell r="O103">
            <v>0</v>
          </cell>
          <cell r="P103">
            <v>0</v>
          </cell>
          <cell r="R103">
            <v>0</v>
          </cell>
          <cell r="S103">
            <v>0</v>
          </cell>
          <cell r="T103">
            <v>0</v>
          </cell>
          <cell r="U103">
            <v>0</v>
          </cell>
          <cell r="V103">
            <v>0</v>
          </cell>
          <cell r="W103">
            <v>0</v>
          </cell>
          <cell r="X103">
            <v>0</v>
          </cell>
          <cell r="Y103">
            <v>0</v>
          </cell>
          <cell r="Z103">
            <v>0</v>
          </cell>
          <cell r="AB103">
            <v>0</v>
          </cell>
          <cell r="AC103">
            <v>0</v>
          </cell>
          <cell r="AD103">
            <v>0</v>
          </cell>
          <cell r="AE103">
            <v>0</v>
          </cell>
          <cell r="AF103">
            <v>0</v>
          </cell>
          <cell r="AG103">
            <v>0</v>
          </cell>
          <cell r="AH103">
            <v>0</v>
          </cell>
          <cell r="AI103">
            <v>0</v>
          </cell>
          <cell r="AJ103">
            <v>0</v>
          </cell>
          <cell r="AL103">
            <v>0</v>
          </cell>
          <cell r="AM103">
            <v>0</v>
          </cell>
          <cell r="AN103">
            <v>0</v>
          </cell>
          <cell r="AO103">
            <v>0</v>
          </cell>
          <cell r="AP103">
            <v>0</v>
          </cell>
          <cell r="AQ103">
            <v>0</v>
          </cell>
          <cell r="AR103">
            <v>0</v>
          </cell>
          <cell r="AS103">
            <v>0</v>
          </cell>
          <cell r="AT103">
            <v>0</v>
          </cell>
          <cell r="AW103">
            <v>0</v>
          </cell>
          <cell r="AY103">
            <v>0</v>
          </cell>
          <cell r="BA103">
            <v>0</v>
          </cell>
          <cell r="BC103">
            <v>0</v>
          </cell>
          <cell r="BE103">
            <v>0</v>
          </cell>
          <cell r="BF103">
            <v>0</v>
          </cell>
          <cell r="BH103">
            <v>0</v>
          </cell>
          <cell r="BI103">
            <v>0</v>
          </cell>
          <cell r="BJ103">
            <v>0</v>
          </cell>
          <cell r="BK103">
            <v>0</v>
          </cell>
          <cell r="BL103">
            <v>0</v>
          </cell>
          <cell r="BM103">
            <v>0</v>
          </cell>
        </row>
        <row r="104">
          <cell r="A104">
            <v>27476</v>
          </cell>
          <cell r="C104">
            <v>3</v>
          </cell>
          <cell r="D104">
            <v>27476</v>
          </cell>
          <cell r="F104" t="str">
            <v xml:space="preserve">WHITE MEMORIAL </v>
          </cell>
          <cell r="G104">
            <v>0</v>
          </cell>
          <cell r="H104">
            <v>0</v>
          </cell>
          <cell r="I104">
            <v>0</v>
          </cell>
          <cell r="J104">
            <v>0</v>
          </cell>
          <cell r="K104">
            <v>0</v>
          </cell>
          <cell r="L104">
            <v>0</v>
          </cell>
          <cell r="M104">
            <v>0</v>
          </cell>
          <cell r="N104">
            <v>0</v>
          </cell>
          <cell r="O104">
            <v>0</v>
          </cell>
          <cell r="P104">
            <v>0</v>
          </cell>
          <cell r="R104">
            <v>0</v>
          </cell>
          <cell r="S104">
            <v>0</v>
          </cell>
          <cell r="T104">
            <v>0</v>
          </cell>
          <cell r="U104">
            <v>0</v>
          </cell>
          <cell r="V104">
            <v>0</v>
          </cell>
          <cell r="W104">
            <v>0</v>
          </cell>
          <cell r="X104">
            <v>0</v>
          </cell>
          <cell r="Y104">
            <v>0</v>
          </cell>
          <cell r="Z104">
            <v>0</v>
          </cell>
          <cell r="AB104">
            <v>0</v>
          </cell>
          <cell r="AC104">
            <v>0</v>
          </cell>
          <cell r="AD104">
            <v>0</v>
          </cell>
          <cell r="AE104">
            <v>0</v>
          </cell>
          <cell r="AF104">
            <v>0</v>
          </cell>
          <cell r="AG104">
            <v>0</v>
          </cell>
          <cell r="AH104">
            <v>0</v>
          </cell>
          <cell r="AI104">
            <v>0</v>
          </cell>
          <cell r="AJ104">
            <v>0</v>
          </cell>
          <cell r="AL104">
            <v>0</v>
          </cell>
          <cell r="AM104">
            <v>0</v>
          </cell>
          <cell r="AN104">
            <v>0</v>
          </cell>
          <cell r="AO104">
            <v>0</v>
          </cell>
          <cell r="AP104">
            <v>0</v>
          </cell>
          <cell r="AQ104">
            <v>0</v>
          </cell>
          <cell r="AR104">
            <v>0</v>
          </cell>
          <cell r="AS104">
            <v>0</v>
          </cell>
          <cell r="AT104">
            <v>0</v>
          </cell>
          <cell r="AW104">
            <v>0</v>
          </cell>
          <cell r="AY104">
            <v>0</v>
          </cell>
          <cell r="BA104">
            <v>0</v>
          </cell>
          <cell r="BC104">
            <v>0</v>
          </cell>
          <cell r="BE104">
            <v>0</v>
          </cell>
          <cell r="BF104">
            <v>0</v>
          </cell>
          <cell r="BH104">
            <v>0</v>
          </cell>
          <cell r="BI104">
            <v>0</v>
          </cell>
          <cell r="BJ104">
            <v>0</v>
          </cell>
          <cell r="BK104">
            <v>0</v>
          </cell>
          <cell r="BL104">
            <v>0</v>
          </cell>
          <cell r="BM104">
            <v>0</v>
          </cell>
        </row>
        <row r="105">
          <cell r="A105">
            <v>27478</v>
          </cell>
          <cell r="C105">
            <v>3</v>
          </cell>
          <cell r="D105">
            <v>27478</v>
          </cell>
          <cell r="F105" t="str">
            <v>HERITAGE CLINIC &amp; THE COMMUNITY ASS. PRO. FOR SENIORS</v>
          </cell>
          <cell r="G105">
            <v>0</v>
          </cell>
          <cell r="H105">
            <v>0</v>
          </cell>
          <cell r="I105">
            <v>0</v>
          </cell>
          <cell r="J105">
            <v>0</v>
          </cell>
          <cell r="K105">
            <v>0</v>
          </cell>
          <cell r="L105">
            <v>0</v>
          </cell>
          <cell r="M105">
            <v>0</v>
          </cell>
          <cell r="N105">
            <v>0</v>
          </cell>
          <cell r="O105">
            <v>0</v>
          </cell>
          <cell r="P105">
            <v>0</v>
          </cell>
          <cell r="R105">
            <v>0</v>
          </cell>
          <cell r="S105">
            <v>0</v>
          </cell>
          <cell r="T105">
            <v>0</v>
          </cell>
          <cell r="U105">
            <v>0</v>
          </cell>
          <cell r="V105">
            <v>0</v>
          </cell>
          <cell r="W105">
            <v>0</v>
          </cell>
          <cell r="X105">
            <v>0</v>
          </cell>
          <cell r="Y105">
            <v>0</v>
          </cell>
          <cell r="Z105">
            <v>0</v>
          </cell>
          <cell r="AB105">
            <v>0</v>
          </cell>
          <cell r="AC105">
            <v>0</v>
          </cell>
          <cell r="AD105">
            <v>0</v>
          </cell>
          <cell r="AE105">
            <v>0</v>
          </cell>
          <cell r="AF105">
            <v>0</v>
          </cell>
          <cell r="AG105">
            <v>0</v>
          </cell>
          <cell r="AH105">
            <v>0</v>
          </cell>
          <cell r="AI105">
            <v>0</v>
          </cell>
          <cell r="AJ105">
            <v>0</v>
          </cell>
          <cell r="AL105">
            <v>0</v>
          </cell>
          <cell r="AM105">
            <v>0</v>
          </cell>
          <cell r="AN105">
            <v>0</v>
          </cell>
          <cell r="AO105">
            <v>0</v>
          </cell>
          <cell r="AP105">
            <v>0</v>
          </cell>
          <cell r="AQ105">
            <v>0</v>
          </cell>
          <cell r="AR105">
            <v>0</v>
          </cell>
          <cell r="AS105">
            <v>0</v>
          </cell>
          <cell r="AT105">
            <v>0</v>
          </cell>
          <cell r="AW105">
            <v>0</v>
          </cell>
          <cell r="AY105">
            <v>0</v>
          </cell>
          <cell r="BA105">
            <v>0</v>
          </cell>
          <cell r="BC105">
            <v>0</v>
          </cell>
          <cell r="BE105">
            <v>0</v>
          </cell>
          <cell r="BF105">
            <v>0</v>
          </cell>
          <cell r="BH105">
            <v>0</v>
          </cell>
          <cell r="BI105">
            <v>0</v>
          </cell>
          <cell r="BJ105">
            <v>0</v>
          </cell>
          <cell r="BK105">
            <v>0</v>
          </cell>
          <cell r="BL105">
            <v>0</v>
          </cell>
          <cell r="BM105">
            <v>0</v>
          </cell>
        </row>
        <row r="106">
          <cell r="A106">
            <v>27490</v>
          </cell>
          <cell r="C106">
            <v>3</v>
          </cell>
          <cell r="D106">
            <v>27490</v>
          </cell>
          <cell r="F106" t="str">
            <v>UCLA TIES FOR ADOPTION (THE REGENTS)</v>
          </cell>
          <cell r="G106">
            <v>0</v>
          </cell>
          <cell r="H106">
            <v>0</v>
          </cell>
          <cell r="I106">
            <v>0</v>
          </cell>
          <cell r="J106">
            <v>0</v>
          </cell>
          <cell r="K106">
            <v>0</v>
          </cell>
          <cell r="L106">
            <v>0</v>
          </cell>
          <cell r="M106">
            <v>0</v>
          </cell>
          <cell r="N106">
            <v>0</v>
          </cell>
          <cell r="O106">
            <v>0</v>
          </cell>
          <cell r="P106">
            <v>0</v>
          </cell>
          <cell r="R106">
            <v>0</v>
          </cell>
          <cell r="S106">
            <v>0</v>
          </cell>
          <cell r="T106">
            <v>0</v>
          </cell>
          <cell r="U106">
            <v>0</v>
          </cell>
          <cell r="V106">
            <v>0</v>
          </cell>
          <cell r="W106">
            <v>0</v>
          </cell>
          <cell r="X106">
            <v>0</v>
          </cell>
          <cell r="Y106">
            <v>0</v>
          </cell>
          <cell r="Z106">
            <v>0</v>
          </cell>
          <cell r="AB106">
            <v>0</v>
          </cell>
          <cell r="AC106">
            <v>0</v>
          </cell>
          <cell r="AD106">
            <v>0</v>
          </cell>
          <cell r="AE106">
            <v>0</v>
          </cell>
          <cell r="AF106">
            <v>0</v>
          </cell>
          <cell r="AG106">
            <v>0</v>
          </cell>
          <cell r="AH106">
            <v>0</v>
          </cell>
          <cell r="AI106">
            <v>0</v>
          </cell>
          <cell r="AJ106">
            <v>0</v>
          </cell>
          <cell r="AL106">
            <v>0</v>
          </cell>
          <cell r="AM106">
            <v>0</v>
          </cell>
          <cell r="AN106">
            <v>0</v>
          </cell>
          <cell r="AO106">
            <v>0</v>
          </cell>
          <cell r="AP106">
            <v>0</v>
          </cell>
          <cell r="AQ106">
            <v>0</v>
          </cell>
          <cell r="AR106">
            <v>0</v>
          </cell>
          <cell r="AS106">
            <v>0</v>
          </cell>
          <cell r="AT106">
            <v>0</v>
          </cell>
          <cell r="AW106">
            <v>0</v>
          </cell>
          <cell r="AY106">
            <v>0</v>
          </cell>
          <cell r="BA106">
            <v>0</v>
          </cell>
          <cell r="BC106">
            <v>0</v>
          </cell>
          <cell r="BE106">
            <v>0</v>
          </cell>
          <cell r="BF106">
            <v>0</v>
          </cell>
          <cell r="BH106">
            <v>0</v>
          </cell>
          <cell r="BI106">
            <v>0</v>
          </cell>
          <cell r="BJ106">
            <v>0</v>
          </cell>
          <cell r="BK106">
            <v>0</v>
          </cell>
          <cell r="BL106">
            <v>0</v>
          </cell>
          <cell r="BM106">
            <v>0</v>
          </cell>
        </row>
        <row r="107">
          <cell r="A107">
            <v>27495</v>
          </cell>
          <cell r="C107">
            <v>3</v>
          </cell>
          <cell r="D107">
            <v>27495</v>
          </cell>
          <cell r="F107" t="str">
            <v>MCKINLEY CHILDREN'S CENTER, INC.</v>
          </cell>
          <cell r="G107">
            <v>0</v>
          </cell>
          <cell r="H107">
            <v>0</v>
          </cell>
          <cell r="I107">
            <v>0</v>
          </cell>
          <cell r="J107">
            <v>0</v>
          </cell>
          <cell r="K107">
            <v>0</v>
          </cell>
          <cell r="L107">
            <v>0</v>
          </cell>
          <cell r="M107">
            <v>0</v>
          </cell>
          <cell r="N107">
            <v>0</v>
          </cell>
          <cell r="O107">
            <v>0</v>
          </cell>
          <cell r="P107">
            <v>0</v>
          </cell>
          <cell r="R107">
            <v>0</v>
          </cell>
          <cell r="S107">
            <v>0</v>
          </cell>
          <cell r="T107">
            <v>0</v>
          </cell>
          <cell r="U107">
            <v>0</v>
          </cell>
          <cell r="V107">
            <v>0</v>
          </cell>
          <cell r="W107">
            <v>0</v>
          </cell>
          <cell r="X107">
            <v>0</v>
          </cell>
          <cell r="Y107">
            <v>0</v>
          </cell>
          <cell r="Z107">
            <v>0</v>
          </cell>
          <cell r="AB107">
            <v>0</v>
          </cell>
          <cell r="AC107">
            <v>0</v>
          </cell>
          <cell r="AD107">
            <v>0</v>
          </cell>
          <cell r="AE107">
            <v>0</v>
          </cell>
          <cell r="AF107">
            <v>0</v>
          </cell>
          <cell r="AG107">
            <v>0</v>
          </cell>
          <cell r="AH107">
            <v>0</v>
          </cell>
          <cell r="AI107">
            <v>0</v>
          </cell>
          <cell r="AJ107">
            <v>0</v>
          </cell>
          <cell r="AL107">
            <v>0</v>
          </cell>
          <cell r="AM107">
            <v>0</v>
          </cell>
          <cell r="AN107">
            <v>0</v>
          </cell>
          <cell r="AO107">
            <v>0</v>
          </cell>
          <cell r="AP107">
            <v>0</v>
          </cell>
          <cell r="AQ107">
            <v>0</v>
          </cell>
          <cell r="AR107">
            <v>0</v>
          </cell>
          <cell r="AS107">
            <v>0</v>
          </cell>
          <cell r="AT107">
            <v>0</v>
          </cell>
          <cell r="AW107">
            <v>0</v>
          </cell>
          <cell r="AY107">
            <v>0</v>
          </cell>
          <cell r="BA107">
            <v>0</v>
          </cell>
          <cell r="BC107">
            <v>0</v>
          </cell>
          <cell r="BE107">
            <v>0</v>
          </cell>
          <cell r="BF107">
            <v>0</v>
          </cell>
          <cell r="BH107">
            <v>0</v>
          </cell>
          <cell r="BI107">
            <v>0</v>
          </cell>
          <cell r="BJ107">
            <v>0</v>
          </cell>
          <cell r="BK107">
            <v>0</v>
          </cell>
          <cell r="BL107">
            <v>0</v>
          </cell>
          <cell r="BM107">
            <v>0</v>
          </cell>
        </row>
        <row r="108">
          <cell r="A108">
            <v>27507</v>
          </cell>
          <cell r="C108">
            <v>3</v>
          </cell>
          <cell r="D108">
            <v>27507</v>
          </cell>
          <cell r="F108" t="str">
            <v>MARYVALE</v>
          </cell>
          <cell r="G108">
            <v>0</v>
          </cell>
          <cell r="H108">
            <v>0</v>
          </cell>
          <cell r="I108">
            <v>0</v>
          </cell>
          <cell r="J108">
            <v>0</v>
          </cell>
          <cell r="K108">
            <v>0</v>
          </cell>
          <cell r="L108">
            <v>0</v>
          </cell>
          <cell r="M108">
            <v>0</v>
          </cell>
          <cell r="N108">
            <v>0</v>
          </cell>
          <cell r="O108">
            <v>0</v>
          </cell>
          <cell r="P108">
            <v>0</v>
          </cell>
          <cell r="R108">
            <v>0</v>
          </cell>
          <cell r="S108">
            <v>0</v>
          </cell>
          <cell r="T108">
            <v>0</v>
          </cell>
          <cell r="U108">
            <v>0</v>
          </cell>
          <cell r="V108">
            <v>0</v>
          </cell>
          <cell r="W108">
            <v>0</v>
          </cell>
          <cell r="X108">
            <v>0</v>
          </cell>
          <cell r="Y108">
            <v>0</v>
          </cell>
          <cell r="Z108">
            <v>0</v>
          </cell>
          <cell r="AB108">
            <v>0</v>
          </cell>
          <cell r="AC108">
            <v>0</v>
          </cell>
          <cell r="AD108">
            <v>0</v>
          </cell>
          <cell r="AE108">
            <v>0</v>
          </cell>
          <cell r="AF108">
            <v>0</v>
          </cell>
          <cell r="AG108">
            <v>0</v>
          </cell>
          <cell r="AH108">
            <v>0</v>
          </cell>
          <cell r="AI108">
            <v>0</v>
          </cell>
          <cell r="AJ108">
            <v>0</v>
          </cell>
          <cell r="AL108">
            <v>0</v>
          </cell>
          <cell r="AM108">
            <v>0</v>
          </cell>
          <cell r="AN108">
            <v>0</v>
          </cell>
          <cell r="AO108">
            <v>0</v>
          </cell>
          <cell r="AP108">
            <v>0</v>
          </cell>
          <cell r="AQ108">
            <v>0</v>
          </cell>
          <cell r="AR108">
            <v>0</v>
          </cell>
          <cell r="AS108">
            <v>0</v>
          </cell>
          <cell r="AT108">
            <v>0</v>
          </cell>
          <cell r="AW108">
            <v>0</v>
          </cell>
          <cell r="AY108">
            <v>0</v>
          </cell>
          <cell r="BA108">
            <v>0</v>
          </cell>
          <cell r="BC108">
            <v>0</v>
          </cell>
          <cell r="BE108">
            <v>0</v>
          </cell>
          <cell r="BF108">
            <v>0</v>
          </cell>
          <cell r="BH108">
            <v>0</v>
          </cell>
          <cell r="BI108">
            <v>0</v>
          </cell>
          <cell r="BJ108">
            <v>0</v>
          </cell>
          <cell r="BK108">
            <v>0</v>
          </cell>
          <cell r="BL108">
            <v>0</v>
          </cell>
          <cell r="BM108">
            <v>0</v>
          </cell>
        </row>
        <row r="109">
          <cell r="A109">
            <v>27508</v>
          </cell>
          <cell r="C109" t="str">
            <v>1, 2 &amp; 5</v>
          </cell>
          <cell r="D109">
            <v>27508</v>
          </cell>
          <cell r="F109" t="str">
            <v>COUNSELLING4KIDS</v>
          </cell>
          <cell r="G109">
            <v>0</v>
          </cell>
          <cell r="H109">
            <v>0</v>
          </cell>
          <cell r="I109">
            <v>0</v>
          </cell>
          <cell r="J109">
            <v>0</v>
          </cell>
          <cell r="K109">
            <v>0</v>
          </cell>
          <cell r="L109">
            <v>0</v>
          </cell>
          <cell r="M109">
            <v>0</v>
          </cell>
          <cell r="N109">
            <v>0</v>
          </cell>
          <cell r="O109">
            <v>0</v>
          </cell>
          <cell r="P109">
            <v>0</v>
          </cell>
          <cell r="R109">
            <v>0</v>
          </cell>
          <cell r="S109">
            <v>0</v>
          </cell>
          <cell r="T109">
            <v>0</v>
          </cell>
          <cell r="U109">
            <v>0</v>
          </cell>
          <cell r="V109">
            <v>0</v>
          </cell>
          <cell r="W109">
            <v>0</v>
          </cell>
          <cell r="X109">
            <v>0</v>
          </cell>
          <cell r="Y109">
            <v>0</v>
          </cell>
          <cell r="Z109">
            <v>0</v>
          </cell>
          <cell r="AB109">
            <v>0</v>
          </cell>
          <cell r="AC109">
            <v>0</v>
          </cell>
          <cell r="AD109">
            <v>0</v>
          </cell>
          <cell r="AE109">
            <v>0</v>
          </cell>
          <cell r="AF109">
            <v>0</v>
          </cell>
          <cell r="AG109">
            <v>0</v>
          </cell>
          <cell r="AH109">
            <v>0</v>
          </cell>
          <cell r="AI109">
            <v>0</v>
          </cell>
          <cell r="AJ109">
            <v>0</v>
          </cell>
          <cell r="AL109">
            <v>0</v>
          </cell>
          <cell r="AM109">
            <v>0</v>
          </cell>
          <cell r="AN109">
            <v>0</v>
          </cell>
          <cell r="AO109">
            <v>0</v>
          </cell>
          <cell r="AP109">
            <v>0</v>
          </cell>
          <cell r="AQ109">
            <v>0</v>
          </cell>
          <cell r="AR109">
            <v>0</v>
          </cell>
          <cell r="AS109">
            <v>0</v>
          </cell>
          <cell r="AT109">
            <v>0</v>
          </cell>
          <cell r="AW109">
            <v>0</v>
          </cell>
          <cell r="AY109">
            <v>0</v>
          </cell>
          <cell r="BA109">
            <v>0</v>
          </cell>
          <cell r="BC109">
            <v>0</v>
          </cell>
          <cell r="BE109">
            <v>0</v>
          </cell>
          <cell r="BF109">
            <v>0</v>
          </cell>
          <cell r="BH109">
            <v>0</v>
          </cell>
          <cell r="BI109">
            <v>0</v>
          </cell>
          <cell r="BJ109">
            <v>0</v>
          </cell>
          <cell r="BK109">
            <v>0</v>
          </cell>
          <cell r="BL109">
            <v>0</v>
          </cell>
          <cell r="BM109">
            <v>0</v>
          </cell>
        </row>
        <row r="110">
          <cell r="A110">
            <v>27518</v>
          </cell>
          <cell r="C110" t="str">
            <v>1, 2 &amp; 5</v>
          </cell>
          <cell r="D110">
            <v>27518</v>
          </cell>
          <cell r="F110" t="str">
            <v>PACIFIC LODGE YOUTH SERVICE</v>
          </cell>
          <cell r="G110">
            <v>0</v>
          </cell>
          <cell r="H110">
            <v>0</v>
          </cell>
          <cell r="I110">
            <v>0</v>
          </cell>
          <cell r="J110">
            <v>0</v>
          </cell>
          <cell r="K110">
            <v>0</v>
          </cell>
          <cell r="L110">
            <v>0</v>
          </cell>
          <cell r="M110">
            <v>0</v>
          </cell>
          <cell r="N110">
            <v>0</v>
          </cell>
          <cell r="O110">
            <v>0</v>
          </cell>
          <cell r="P110">
            <v>0</v>
          </cell>
          <cell r="R110">
            <v>0</v>
          </cell>
          <cell r="S110">
            <v>0</v>
          </cell>
          <cell r="T110">
            <v>0</v>
          </cell>
          <cell r="U110">
            <v>0</v>
          </cell>
          <cell r="V110">
            <v>0</v>
          </cell>
          <cell r="W110">
            <v>0</v>
          </cell>
          <cell r="X110">
            <v>0</v>
          </cell>
          <cell r="Y110">
            <v>0</v>
          </cell>
          <cell r="Z110">
            <v>0</v>
          </cell>
          <cell r="AB110">
            <v>0</v>
          </cell>
          <cell r="AC110">
            <v>0</v>
          </cell>
          <cell r="AD110">
            <v>0</v>
          </cell>
          <cell r="AE110">
            <v>0</v>
          </cell>
          <cell r="AF110">
            <v>0</v>
          </cell>
          <cell r="AG110">
            <v>0</v>
          </cell>
          <cell r="AH110">
            <v>0</v>
          </cell>
          <cell r="AI110">
            <v>0</v>
          </cell>
          <cell r="AJ110">
            <v>0</v>
          </cell>
          <cell r="AL110">
            <v>0</v>
          </cell>
          <cell r="AM110">
            <v>0</v>
          </cell>
          <cell r="AN110">
            <v>0</v>
          </cell>
          <cell r="AO110">
            <v>0</v>
          </cell>
          <cell r="AP110">
            <v>0</v>
          </cell>
          <cell r="AQ110">
            <v>0</v>
          </cell>
          <cell r="AR110">
            <v>0</v>
          </cell>
          <cell r="AS110">
            <v>0</v>
          </cell>
          <cell r="AT110">
            <v>0</v>
          </cell>
          <cell r="AW110">
            <v>0</v>
          </cell>
          <cell r="AY110">
            <v>0</v>
          </cell>
          <cell r="BA110">
            <v>0</v>
          </cell>
          <cell r="BC110">
            <v>0</v>
          </cell>
          <cell r="BE110">
            <v>0</v>
          </cell>
          <cell r="BF110">
            <v>0</v>
          </cell>
          <cell r="BH110">
            <v>0</v>
          </cell>
          <cell r="BI110">
            <v>0</v>
          </cell>
          <cell r="BJ110">
            <v>0</v>
          </cell>
          <cell r="BK110">
            <v>0</v>
          </cell>
          <cell r="BL110">
            <v>0</v>
          </cell>
          <cell r="BM110">
            <v>0</v>
          </cell>
        </row>
        <row r="111">
          <cell r="A111">
            <v>27519</v>
          </cell>
          <cell r="C111">
            <v>4</v>
          </cell>
          <cell r="D111">
            <v>27519</v>
          </cell>
          <cell r="F111" t="str">
            <v>PARA LOS NINOS</v>
          </cell>
          <cell r="G111">
            <v>0</v>
          </cell>
          <cell r="H111">
            <v>0</v>
          </cell>
          <cell r="I111">
            <v>0</v>
          </cell>
          <cell r="J111">
            <v>0</v>
          </cell>
          <cell r="K111">
            <v>0</v>
          </cell>
          <cell r="L111">
            <v>0</v>
          </cell>
          <cell r="M111">
            <v>0</v>
          </cell>
          <cell r="N111">
            <v>0</v>
          </cell>
          <cell r="O111">
            <v>0</v>
          </cell>
          <cell r="P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L111">
            <v>0</v>
          </cell>
          <cell r="AM111">
            <v>0</v>
          </cell>
          <cell r="AN111">
            <v>0</v>
          </cell>
          <cell r="AO111">
            <v>0</v>
          </cell>
          <cell r="AP111">
            <v>0</v>
          </cell>
          <cell r="AQ111">
            <v>0</v>
          </cell>
          <cell r="AR111">
            <v>0</v>
          </cell>
          <cell r="AS111">
            <v>0</v>
          </cell>
          <cell r="AT111">
            <v>0</v>
          </cell>
          <cell r="AW111">
            <v>0</v>
          </cell>
          <cell r="AY111">
            <v>0</v>
          </cell>
          <cell r="BA111">
            <v>0</v>
          </cell>
          <cell r="BC111">
            <v>0</v>
          </cell>
          <cell r="BE111">
            <v>0</v>
          </cell>
          <cell r="BF111">
            <v>0</v>
          </cell>
          <cell r="BH111">
            <v>0</v>
          </cell>
          <cell r="BI111">
            <v>0</v>
          </cell>
          <cell r="BJ111">
            <v>0</v>
          </cell>
          <cell r="BK111">
            <v>0</v>
          </cell>
          <cell r="BL111">
            <v>0</v>
          </cell>
          <cell r="BM111">
            <v>0</v>
          </cell>
        </row>
        <row r="112">
          <cell r="A112">
            <v>27520</v>
          </cell>
          <cell r="C112">
            <v>6</v>
          </cell>
          <cell r="D112">
            <v>27520</v>
          </cell>
          <cell r="F112" t="str">
            <v>PERSONAL INVOLVEMENT CENTER, INC.</v>
          </cell>
          <cell r="G112">
            <v>0</v>
          </cell>
          <cell r="H112">
            <v>0</v>
          </cell>
          <cell r="I112">
            <v>0</v>
          </cell>
          <cell r="J112">
            <v>0</v>
          </cell>
          <cell r="K112">
            <v>0</v>
          </cell>
          <cell r="L112">
            <v>0</v>
          </cell>
          <cell r="M112">
            <v>0</v>
          </cell>
          <cell r="N112">
            <v>0</v>
          </cell>
          <cell r="O112">
            <v>0</v>
          </cell>
          <cell r="P112">
            <v>0</v>
          </cell>
          <cell r="R112">
            <v>0</v>
          </cell>
          <cell r="S112">
            <v>0</v>
          </cell>
          <cell r="T112">
            <v>0</v>
          </cell>
          <cell r="U112">
            <v>0</v>
          </cell>
          <cell r="V112">
            <v>0</v>
          </cell>
          <cell r="W112">
            <v>0</v>
          </cell>
          <cell r="X112">
            <v>0</v>
          </cell>
          <cell r="Y112">
            <v>0</v>
          </cell>
          <cell r="Z112">
            <v>0</v>
          </cell>
          <cell r="AB112">
            <v>0</v>
          </cell>
          <cell r="AC112">
            <v>0</v>
          </cell>
          <cell r="AD112">
            <v>0</v>
          </cell>
          <cell r="AE112">
            <v>0</v>
          </cell>
          <cell r="AF112">
            <v>0</v>
          </cell>
          <cell r="AG112">
            <v>0</v>
          </cell>
          <cell r="AH112">
            <v>0</v>
          </cell>
          <cell r="AI112">
            <v>0</v>
          </cell>
          <cell r="AJ112">
            <v>0</v>
          </cell>
          <cell r="AL112">
            <v>0</v>
          </cell>
          <cell r="AM112">
            <v>0</v>
          </cell>
          <cell r="AN112">
            <v>0</v>
          </cell>
          <cell r="AO112">
            <v>0</v>
          </cell>
          <cell r="AP112">
            <v>0</v>
          </cell>
          <cell r="AQ112">
            <v>0</v>
          </cell>
          <cell r="AR112">
            <v>0</v>
          </cell>
          <cell r="AS112">
            <v>0</v>
          </cell>
          <cell r="AT112">
            <v>0</v>
          </cell>
          <cell r="AW112">
            <v>0</v>
          </cell>
          <cell r="AY112">
            <v>0</v>
          </cell>
          <cell r="BA112">
            <v>0</v>
          </cell>
          <cell r="BC112">
            <v>0</v>
          </cell>
          <cell r="BE112">
            <v>0</v>
          </cell>
          <cell r="BF112">
            <v>0</v>
          </cell>
          <cell r="BH112">
            <v>0</v>
          </cell>
          <cell r="BI112">
            <v>0</v>
          </cell>
          <cell r="BJ112">
            <v>0</v>
          </cell>
          <cell r="BK112">
            <v>0</v>
          </cell>
          <cell r="BL112">
            <v>0</v>
          </cell>
          <cell r="BM112">
            <v>0</v>
          </cell>
        </row>
        <row r="113">
          <cell r="A113">
            <v>27522</v>
          </cell>
          <cell r="C113">
            <v>3</v>
          </cell>
          <cell r="D113">
            <v>27522</v>
          </cell>
          <cell r="F113" t="str">
            <v>SERENITY INFANT CARE HOMES, INC.</v>
          </cell>
          <cell r="G113">
            <v>0</v>
          </cell>
          <cell r="H113">
            <v>0</v>
          </cell>
          <cell r="I113">
            <v>0</v>
          </cell>
          <cell r="J113">
            <v>0</v>
          </cell>
          <cell r="K113">
            <v>0</v>
          </cell>
          <cell r="L113">
            <v>0</v>
          </cell>
          <cell r="M113">
            <v>0</v>
          </cell>
          <cell r="N113">
            <v>0</v>
          </cell>
          <cell r="O113">
            <v>0</v>
          </cell>
          <cell r="P113">
            <v>0</v>
          </cell>
          <cell r="R113">
            <v>0</v>
          </cell>
          <cell r="S113">
            <v>0</v>
          </cell>
          <cell r="T113">
            <v>0</v>
          </cell>
          <cell r="U113">
            <v>0</v>
          </cell>
          <cell r="V113">
            <v>0</v>
          </cell>
          <cell r="W113">
            <v>0</v>
          </cell>
          <cell r="X113">
            <v>0</v>
          </cell>
          <cell r="Y113">
            <v>0</v>
          </cell>
          <cell r="Z113">
            <v>0</v>
          </cell>
          <cell r="AB113">
            <v>0</v>
          </cell>
          <cell r="AC113">
            <v>0</v>
          </cell>
          <cell r="AD113">
            <v>0</v>
          </cell>
          <cell r="AE113">
            <v>0</v>
          </cell>
          <cell r="AF113">
            <v>0</v>
          </cell>
          <cell r="AG113">
            <v>0</v>
          </cell>
          <cell r="AH113">
            <v>0</v>
          </cell>
          <cell r="AI113">
            <v>0</v>
          </cell>
          <cell r="AJ113">
            <v>0</v>
          </cell>
          <cell r="AL113">
            <v>0</v>
          </cell>
          <cell r="AM113">
            <v>0</v>
          </cell>
          <cell r="AN113">
            <v>0</v>
          </cell>
          <cell r="AO113">
            <v>0</v>
          </cell>
          <cell r="AP113">
            <v>0</v>
          </cell>
          <cell r="AQ113">
            <v>0</v>
          </cell>
          <cell r="AR113">
            <v>0</v>
          </cell>
          <cell r="AS113">
            <v>0</v>
          </cell>
          <cell r="AT113">
            <v>0</v>
          </cell>
          <cell r="AW113">
            <v>0</v>
          </cell>
          <cell r="AY113">
            <v>0</v>
          </cell>
          <cell r="BA113">
            <v>0</v>
          </cell>
          <cell r="BC113">
            <v>0</v>
          </cell>
          <cell r="BE113">
            <v>0</v>
          </cell>
          <cell r="BF113">
            <v>0</v>
          </cell>
          <cell r="BH113">
            <v>0</v>
          </cell>
          <cell r="BI113">
            <v>0</v>
          </cell>
          <cell r="BJ113">
            <v>0</v>
          </cell>
          <cell r="BK113">
            <v>0</v>
          </cell>
          <cell r="BL113">
            <v>0</v>
          </cell>
          <cell r="BM113">
            <v>0</v>
          </cell>
        </row>
        <row r="114">
          <cell r="A114">
            <v>27523</v>
          </cell>
          <cell r="C114">
            <v>3</v>
          </cell>
          <cell r="D114">
            <v>27523</v>
          </cell>
          <cell r="F114" t="str">
            <v>ST. ANNE'S MATERNITY HOME</v>
          </cell>
          <cell r="G114">
            <v>504000</v>
          </cell>
          <cell r="H114">
            <v>504000</v>
          </cell>
          <cell r="I114">
            <v>0</v>
          </cell>
          <cell r="J114">
            <v>0</v>
          </cell>
          <cell r="K114">
            <v>0</v>
          </cell>
          <cell r="L114">
            <v>26000</v>
          </cell>
          <cell r="M114">
            <v>26000</v>
          </cell>
          <cell r="N114">
            <v>56000</v>
          </cell>
          <cell r="O114">
            <v>56000</v>
          </cell>
          <cell r="P114">
            <v>586000</v>
          </cell>
          <cell r="R114">
            <v>0</v>
          </cell>
          <cell r="S114">
            <v>0</v>
          </cell>
          <cell r="T114">
            <v>0</v>
          </cell>
          <cell r="U114">
            <v>0</v>
          </cell>
          <cell r="V114">
            <v>0</v>
          </cell>
          <cell r="W114">
            <v>0</v>
          </cell>
          <cell r="X114">
            <v>88000</v>
          </cell>
          <cell r="Y114">
            <v>88000</v>
          </cell>
          <cell r="Z114">
            <v>88000</v>
          </cell>
          <cell r="AB114">
            <v>0</v>
          </cell>
          <cell r="AC114">
            <v>0</v>
          </cell>
          <cell r="AD114">
            <v>0</v>
          </cell>
          <cell r="AE114">
            <v>0</v>
          </cell>
          <cell r="AF114">
            <v>0</v>
          </cell>
          <cell r="AG114">
            <v>0</v>
          </cell>
          <cell r="AH114">
            <v>0</v>
          </cell>
          <cell r="AI114">
            <v>0</v>
          </cell>
          <cell r="AJ114">
            <v>0</v>
          </cell>
          <cell r="AL114">
            <v>0</v>
          </cell>
          <cell r="AM114">
            <v>0</v>
          </cell>
          <cell r="AN114">
            <v>0</v>
          </cell>
          <cell r="AO114">
            <v>0</v>
          </cell>
          <cell r="AP114">
            <v>0</v>
          </cell>
          <cell r="AQ114">
            <v>0</v>
          </cell>
          <cell r="AR114">
            <v>0</v>
          </cell>
          <cell r="AS114">
            <v>0</v>
          </cell>
          <cell r="AT114">
            <v>0</v>
          </cell>
          <cell r="AW114">
            <v>0</v>
          </cell>
          <cell r="AY114">
            <v>0</v>
          </cell>
          <cell r="BA114">
            <v>0</v>
          </cell>
          <cell r="BC114">
            <v>0</v>
          </cell>
          <cell r="BE114">
            <v>0</v>
          </cell>
          <cell r="BF114">
            <v>0</v>
          </cell>
          <cell r="BH114">
            <v>504000</v>
          </cell>
          <cell r="BI114">
            <v>0</v>
          </cell>
          <cell r="BJ114">
            <v>0</v>
          </cell>
          <cell r="BK114">
            <v>26000</v>
          </cell>
          <cell r="BL114">
            <v>144000</v>
          </cell>
          <cell r="BM114">
            <v>674000</v>
          </cell>
        </row>
        <row r="115">
          <cell r="A115">
            <v>27524</v>
          </cell>
          <cell r="C115">
            <v>3</v>
          </cell>
          <cell r="D115">
            <v>27524</v>
          </cell>
          <cell r="F115" t="str">
            <v>TOBINWORLD</v>
          </cell>
          <cell r="G115">
            <v>0</v>
          </cell>
          <cell r="H115">
            <v>0</v>
          </cell>
          <cell r="I115">
            <v>0</v>
          </cell>
          <cell r="J115">
            <v>0</v>
          </cell>
          <cell r="K115">
            <v>0</v>
          </cell>
          <cell r="L115">
            <v>0</v>
          </cell>
          <cell r="M115">
            <v>0</v>
          </cell>
          <cell r="N115">
            <v>0</v>
          </cell>
          <cell r="O115">
            <v>0</v>
          </cell>
          <cell r="P115">
            <v>0</v>
          </cell>
          <cell r="R115">
            <v>0</v>
          </cell>
          <cell r="S115">
            <v>0</v>
          </cell>
          <cell r="T115">
            <v>0</v>
          </cell>
          <cell r="U115">
            <v>0</v>
          </cell>
          <cell r="V115">
            <v>0</v>
          </cell>
          <cell r="W115">
            <v>0</v>
          </cell>
          <cell r="X115">
            <v>0</v>
          </cell>
          <cell r="Y115">
            <v>0</v>
          </cell>
          <cell r="Z115">
            <v>0</v>
          </cell>
          <cell r="AB115">
            <v>0</v>
          </cell>
          <cell r="AC115">
            <v>0</v>
          </cell>
          <cell r="AD115">
            <v>0</v>
          </cell>
          <cell r="AE115">
            <v>0</v>
          </cell>
          <cell r="AF115">
            <v>0</v>
          </cell>
          <cell r="AG115">
            <v>0</v>
          </cell>
          <cell r="AH115">
            <v>0</v>
          </cell>
          <cell r="AI115">
            <v>0</v>
          </cell>
          <cell r="AJ115">
            <v>0</v>
          </cell>
          <cell r="AL115">
            <v>0</v>
          </cell>
          <cell r="AM115">
            <v>0</v>
          </cell>
          <cell r="AN115">
            <v>0</v>
          </cell>
          <cell r="AO115">
            <v>0</v>
          </cell>
          <cell r="AP115">
            <v>0</v>
          </cell>
          <cell r="AQ115">
            <v>0</v>
          </cell>
          <cell r="AR115">
            <v>0</v>
          </cell>
          <cell r="AS115">
            <v>0</v>
          </cell>
          <cell r="AT115">
            <v>0</v>
          </cell>
          <cell r="AW115">
            <v>0</v>
          </cell>
          <cell r="AY115">
            <v>0</v>
          </cell>
          <cell r="BA115">
            <v>0</v>
          </cell>
          <cell r="BC115">
            <v>0</v>
          </cell>
          <cell r="BE115">
            <v>0</v>
          </cell>
          <cell r="BF115">
            <v>0</v>
          </cell>
          <cell r="BH115">
            <v>0</v>
          </cell>
          <cell r="BI115">
            <v>0</v>
          </cell>
          <cell r="BJ115">
            <v>0</v>
          </cell>
          <cell r="BK115">
            <v>0</v>
          </cell>
          <cell r="BL115">
            <v>0</v>
          </cell>
          <cell r="BM115">
            <v>0</v>
          </cell>
        </row>
        <row r="116">
          <cell r="A116">
            <v>27525</v>
          </cell>
          <cell r="C116">
            <v>3</v>
          </cell>
          <cell r="D116">
            <v>27525</v>
          </cell>
          <cell r="F116" t="str">
            <v>TRINITY YOUTH SERVICES</v>
          </cell>
          <cell r="G116">
            <v>0</v>
          </cell>
          <cell r="H116">
            <v>0</v>
          </cell>
          <cell r="I116">
            <v>0</v>
          </cell>
          <cell r="J116">
            <v>0</v>
          </cell>
          <cell r="K116">
            <v>0</v>
          </cell>
          <cell r="L116">
            <v>0</v>
          </cell>
          <cell r="M116">
            <v>0</v>
          </cell>
          <cell r="N116">
            <v>0</v>
          </cell>
          <cell r="O116">
            <v>0</v>
          </cell>
          <cell r="P116">
            <v>0</v>
          </cell>
          <cell r="R116">
            <v>0</v>
          </cell>
          <cell r="S116">
            <v>0</v>
          </cell>
          <cell r="T116">
            <v>0</v>
          </cell>
          <cell r="U116">
            <v>0</v>
          </cell>
          <cell r="V116">
            <v>0</v>
          </cell>
          <cell r="W116">
            <v>0</v>
          </cell>
          <cell r="X116">
            <v>0</v>
          </cell>
          <cell r="Y116">
            <v>0</v>
          </cell>
          <cell r="Z116">
            <v>0</v>
          </cell>
          <cell r="AB116">
            <v>0</v>
          </cell>
          <cell r="AC116">
            <v>0</v>
          </cell>
          <cell r="AD116">
            <v>0</v>
          </cell>
          <cell r="AE116">
            <v>0</v>
          </cell>
          <cell r="AF116">
            <v>0</v>
          </cell>
          <cell r="AG116">
            <v>0</v>
          </cell>
          <cell r="AH116">
            <v>0</v>
          </cell>
          <cell r="AI116">
            <v>0</v>
          </cell>
          <cell r="AJ116">
            <v>0</v>
          </cell>
          <cell r="AL116">
            <v>0</v>
          </cell>
          <cell r="AM116">
            <v>0</v>
          </cell>
          <cell r="AN116">
            <v>0</v>
          </cell>
          <cell r="AO116">
            <v>0</v>
          </cell>
          <cell r="AP116">
            <v>0</v>
          </cell>
          <cell r="AQ116">
            <v>0</v>
          </cell>
          <cell r="AR116">
            <v>0</v>
          </cell>
          <cell r="AS116">
            <v>0</v>
          </cell>
          <cell r="AT116">
            <v>0</v>
          </cell>
          <cell r="AW116">
            <v>0</v>
          </cell>
          <cell r="AY116">
            <v>0</v>
          </cell>
          <cell r="BA116">
            <v>0</v>
          </cell>
          <cell r="BC116">
            <v>0</v>
          </cell>
          <cell r="BE116">
            <v>0</v>
          </cell>
          <cell r="BF116">
            <v>0</v>
          </cell>
          <cell r="BH116">
            <v>0</v>
          </cell>
          <cell r="BI116">
            <v>0</v>
          </cell>
          <cell r="BJ116">
            <v>0</v>
          </cell>
          <cell r="BK116">
            <v>0</v>
          </cell>
          <cell r="BL116">
            <v>0</v>
          </cell>
          <cell r="BM116">
            <v>0</v>
          </cell>
        </row>
        <row r="117">
          <cell r="A117">
            <v>27529</v>
          </cell>
          <cell r="C117">
            <v>4</v>
          </cell>
          <cell r="D117">
            <v>27529</v>
          </cell>
          <cell r="F117" t="str">
            <v>INSTITUTE FOR MULTICULTURAL COUN. &amp; EDU. SVCS, INC. (IMCES)</v>
          </cell>
          <cell r="G117">
            <v>0</v>
          </cell>
          <cell r="H117">
            <v>0</v>
          </cell>
          <cell r="I117">
            <v>0</v>
          </cell>
          <cell r="J117">
            <v>0</v>
          </cell>
          <cell r="K117">
            <v>0</v>
          </cell>
          <cell r="L117">
            <v>0</v>
          </cell>
          <cell r="M117">
            <v>0</v>
          </cell>
          <cell r="N117">
            <v>0</v>
          </cell>
          <cell r="O117">
            <v>0</v>
          </cell>
          <cell r="P117">
            <v>0</v>
          </cell>
          <cell r="R117">
            <v>0</v>
          </cell>
          <cell r="S117">
            <v>0</v>
          </cell>
          <cell r="T117">
            <v>0</v>
          </cell>
          <cell r="U117">
            <v>0</v>
          </cell>
          <cell r="V117">
            <v>0</v>
          </cell>
          <cell r="W117">
            <v>0</v>
          </cell>
          <cell r="X117">
            <v>0</v>
          </cell>
          <cell r="Y117">
            <v>0</v>
          </cell>
          <cell r="Z117">
            <v>0</v>
          </cell>
          <cell r="AB117">
            <v>0</v>
          </cell>
          <cell r="AC117">
            <v>0</v>
          </cell>
          <cell r="AD117">
            <v>0</v>
          </cell>
          <cell r="AE117">
            <v>0</v>
          </cell>
          <cell r="AF117">
            <v>0</v>
          </cell>
          <cell r="AG117">
            <v>0</v>
          </cell>
          <cell r="AH117">
            <v>0</v>
          </cell>
          <cell r="AI117">
            <v>0</v>
          </cell>
          <cell r="AJ117">
            <v>0</v>
          </cell>
          <cell r="AL117">
            <v>0</v>
          </cell>
          <cell r="AM117">
            <v>0</v>
          </cell>
          <cell r="AN117">
            <v>0</v>
          </cell>
          <cell r="AO117">
            <v>0</v>
          </cell>
          <cell r="AP117">
            <v>0</v>
          </cell>
          <cell r="AQ117">
            <v>0</v>
          </cell>
          <cell r="AR117">
            <v>0</v>
          </cell>
          <cell r="AS117">
            <v>0</v>
          </cell>
          <cell r="AT117">
            <v>0</v>
          </cell>
          <cell r="AW117">
            <v>0</v>
          </cell>
          <cell r="AY117">
            <v>0</v>
          </cell>
          <cell r="BA117">
            <v>0</v>
          </cell>
          <cell r="BC117">
            <v>0</v>
          </cell>
          <cell r="BE117">
            <v>0</v>
          </cell>
          <cell r="BF117">
            <v>0</v>
          </cell>
          <cell r="BH117">
            <v>0</v>
          </cell>
          <cell r="BI117">
            <v>0</v>
          </cell>
          <cell r="BJ117">
            <v>0</v>
          </cell>
          <cell r="BK117">
            <v>0</v>
          </cell>
          <cell r="BL117">
            <v>0</v>
          </cell>
          <cell r="BM117">
            <v>0</v>
          </cell>
        </row>
        <row r="118">
          <cell r="A118">
            <v>27537</v>
          </cell>
          <cell r="C118" t="str">
            <v>7 &amp; 8</v>
          </cell>
          <cell r="D118">
            <v>27537</v>
          </cell>
          <cell r="F118" t="str">
            <v>HELPLINE YOUTH COUNSELING, INC.</v>
          </cell>
          <cell r="G118">
            <v>0</v>
          </cell>
          <cell r="H118">
            <v>0</v>
          </cell>
          <cell r="I118">
            <v>0</v>
          </cell>
          <cell r="J118">
            <v>0</v>
          </cell>
          <cell r="K118">
            <v>0</v>
          </cell>
          <cell r="L118">
            <v>0</v>
          </cell>
          <cell r="M118">
            <v>0</v>
          </cell>
          <cell r="N118">
            <v>0</v>
          </cell>
          <cell r="O118">
            <v>0</v>
          </cell>
          <cell r="P118">
            <v>0</v>
          </cell>
          <cell r="R118">
            <v>0</v>
          </cell>
          <cell r="S118">
            <v>0</v>
          </cell>
          <cell r="T118">
            <v>0</v>
          </cell>
          <cell r="U118">
            <v>0</v>
          </cell>
          <cell r="V118">
            <v>0</v>
          </cell>
          <cell r="W118">
            <v>0</v>
          </cell>
          <cell r="X118">
            <v>0</v>
          </cell>
          <cell r="Y118">
            <v>0</v>
          </cell>
          <cell r="Z118">
            <v>0</v>
          </cell>
          <cell r="AB118">
            <v>0</v>
          </cell>
          <cell r="AC118">
            <v>0</v>
          </cell>
          <cell r="AD118">
            <v>0</v>
          </cell>
          <cell r="AE118">
            <v>0</v>
          </cell>
          <cell r="AF118">
            <v>0</v>
          </cell>
          <cell r="AG118">
            <v>0</v>
          </cell>
          <cell r="AH118">
            <v>0</v>
          </cell>
          <cell r="AI118">
            <v>0</v>
          </cell>
          <cell r="AJ118">
            <v>0</v>
          </cell>
          <cell r="AL118">
            <v>0</v>
          </cell>
          <cell r="AM118">
            <v>0</v>
          </cell>
          <cell r="AN118">
            <v>0</v>
          </cell>
          <cell r="AO118">
            <v>0</v>
          </cell>
          <cell r="AP118">
            <v>0</v>
          </cell>
          <cell r="AQ118">
            <v>0</v>
          </cell>
          <cell r="AR118">
            <v>0</v>
          </cell>
          <cell r="AS118">
            <v>0</v>
          </cell>
          <cell r="AT118">
            <v>0</v>
          </cell>
          <cell r="AW118">
            <v>0</v>
          </cell>
          <cell r="AY118">
            <v>0</v>
          </cell>
          <cell r="BA118">
            <v>0</v>
          </cell>
          <cell r="BC118">
            <v>0</v>
          </cell>
          <cell r="BE118">
            <v>0</v>
          </cell>
          <cell r="BF118">
            <v>0</v>
          </cell>
          <cell r="BH118">
            <v>0</v>
          </cell>
          <cell r="BI118">
            <v>0</v>
          </cell>
          <cell r="BJ118">
            <v>0</v>
          </cell>
          <cell r="BK118">
            <v>0</v>
          </cell>
          <cell r="BL118">
            <v>0</v>
          </cell>
          <cell r="BM118">
            <v>0</v>
          </cell>
        </row>
        <row r="119">
          <cell r="A119">
            <v>27542</v>
          </cell>
          <cell r="C119">
            <v>3</v>
          </cell>
          <cell r="D119">
            <v>27542</v>
          </cell>
          <cell r="F119" t="str">
            <v>PASADENA UNIFIED SCHOOL DISTRICT</v>
          </cell>
          <cell r="G119">
            <v>0</v>
          </cell>
          <cell r="H119">
            <v>0</v>
          </cell>
          <cell r="I119">
            <v>0</v>
          </cell>
          <cell r="J119">
            <v>0</v>
          </cell>
          <cell r="K119">
            <v>0</v>
          </cell>
          <cell r="L119">
            <v>0</v>
          </cell>
          <cell r="M119">
            <v>0</v>
          </cell>
          <cell r="N119">
            <v>0</v>
          </cell>
          <cell r="O119">
            <v>0</v>
          </cell>
          <cell r="P119">
            <v>0</v>
          </cell>
          <cell r="R119">
            <v>0</v>
          </cell>
          <cell r="S119">
            <v>0</v>
          </cell>
          <cell r="T119">
            <v>0</v>
          </cell>
          <cell r="U119">
            <v>0</v>
          </cell>
          <cell r="V119">
            <v>0</v>
          </cell>
          <cell r="W119">
            <v>0</v>
          </cell>
          <cell r="X119">
            <v>0</v>
          </cell>
          <cell r="Y119">
            <v>0</v>
          </cell>
          <cell r="Z119">
            <v>0</v>
          </cell>
          <cell r="AB119">
            <v>0</v>
          </cell>
          <cell r="AC119">
            <v>0</v>
          </cell>
          <cell r="AD119">
            <v>0</v>
          </cell>
          <cell r="AE119">
            <v>0</v>
          </cell>
          <cell r="AF119">
            <v>0</v>
          </cell>
          <cell r="AG119">
            <v>0</v>
          </cell>
          <cell r="AH119">
            <v>0</v>
          </cell>
          <cell r="AI119">
            <v>0</v>
          </cell>
          <cell r="AJ119">
            <v>0</v>
          </cell>
          <cell r="AL119">
            <v>0</v>
          </cell>
          <cell r="AM119">
            <v>0</v>
          </cell>
          <cell r="AN119">
            <v>0</v>
          </cell>
          <cell r="AO119">
            <v>0</v>
          </cell>
          <cell r="AP119">
            <v>0</v>
          </cell>
          <cell r="AQ119">
            <v>0</v>
          </cell>
          <cell r="AR119">
            <v>0</v>
          </cell>
          <cell r="AS119">
            <v>0</v>
          </cell>
          <cell r="AT119">
            <v>0</v>
          </cell>
          <cell r="AW119">
            <v>0</v>
          </cell>
          <cell r="AY119">
            <v>0</v>
          </cell>
          <cell r="BA119">
            <v>0</v>
          </cell>
          <cell r="BC119">
            <v>0</v>
          </cell>
          <cell r="BE119">
            <v>0</v>
          </cell>
          <cell r="BF119">
            <v>0</v>
          </cell>
          <cell r="BH119">
            <v>0</v>
          </cell>
          <cell r="BI119">
            <v>0</v>
          </cell>
          <cell r="BJ119">
            <v>0</v>
          </cell>
          <cell r="BK119">
            <v>0</v>
          </cell>
          <cell r="BL119">
            <v>0</v>
          </cell>
          <cell r="BM119">
            <v>0</v>
          </cell>
        </row>
        <row r="120">
          <cell r="A120">
            <v>27543</v>
          </cell>
          <cell r="C120">
            <v>3</v>
          </cell>
          <cell r="D120">
            <v>27543</v>
          </cell>
          <cell r="F120" t="str">
            <v>LEROY HAYNES CTR FOR CHILDREN &amp; FAMILY SVCS, INC.</v>
          </cell>
          <cell r="G120">
            <v>0</v>
          </cell>
          <cell r="H120">
            <v>0</v>
          </cell>
          <cell r="I120">
            <v>0</v>
          </cell>
          <cell r="J120">
            <v>0</v>
          </cell>
          <cell r="K120">
            <v>0</v>
          </cell>
          <cell r="L120">
            <v>0</v>
          </cell>
          <cell r="M120">
            <v>0</v>
          </cell>
          <cell r="N120">
            <v>0</v>
          </cell>
          <cell r="O120">
            <v>0</v>
          </cell>
          <cell r="P120">
            <v>0</v>
          </cell>
          <cell r="R120">
            <v>0</v>
          </cell>
          <cell r="S120">
            <v>0</v>
          </cell>
          <cell r="T120">
            <v>0</v>
          </cell>
          <cell r="U120">
            <v>0</v>
          </cell>
          <cell r="V120">
            <v>0</v>
          </cell>
          <cell r="W120">
            <v>0</v>
          </cell>
          <cell r="X120">
            <v>0</v>
          </cell>
          <cell r="Y120">
            <v>0</v>
          </cell>
          <cell r="Z120">
            <v>0</v>
          </cell>
          <cell r="AB120">
            <v>0</v>
          </cell>
          <cell r="AC120">
            <v>0</v>
          </cell>
          <cell r="AD120">
            <v>0</v>
          </cell>
          <cell r="AE120">
            <v>0</v>
          </cell>
          <cell r="AF120">
            <v>0</v>
          </cell>
          <cell r="AG120">
            <v>0</v>
          </cell>
          <cell r="AH120">
            <v>0</v>
          </cell>
          <cell r="AI120">
            <v>0</v>
          </cell>
          <cell r="AJ120">
            <v>0</v>
          </cell>
          <cell r="AL120">
            <v>0</v>
          </cell>
          <cell r="AM120">
            <v>0</v>
          </cell>
          <cell r="AN120">
            <v>0</v>
          </cell>
          <cell r="AO120">
            <v>0</v>
          </cell>
          <cell r="AP120">
            <v>0</v>
          </cell>
          <cell r="AQ120">
            <v>0</v>
          </cell>
          <cell r="AR120">
            <v>0</v>
          </cell>
          <cell r="AS120">
            <v>0</v>
          </cell>
          <cell r="AT120">
            <v>0</v>
          </cell>
          <cell r="AW120">
            <v>0</v>
          </cell>
          <cell r="AY120">
            <v>0</v>
          </cell>
          <cell r="BA120">
            <v>0</v>
          </cell>
          <cell r="BC120">
            <v>0</v>
          </cell>
          <cell r="BE120">
            <v>0</v>
          </cell>
          <cell r="BF120">
            <v>0</v>
          </cell>
          <cell r="BH120">
            <v>0</v>
          </cell>
          <cell r="BI120">
            <v>0</v>
          </cell>
          <cell r="BJ120">
            <v>0</v>
          </cell>
          <cell r="BK120">
            <v>0</v>
          </cell>
          <cell r="BL120">
            <v>0</v>
          </cell>
          <cell r="BM120">
            <v>0</v>
          </cell>
        </row>
        <row r="121">
          <cell r="A121">
            <v>27544</v>
          </cell>
          <cell r="C121" t="str">
            <v>1, 2 &amp; 5</v>
          </cell>
          <cell r="D121">
            <v>27544</v>
          </cell>
          <cell r="F121" t="str">
            <v>THE VILLAGE FAMILY SERVICES</v>
          </cell>
          <cell r="G121">
            <v>0</v>
          </cell>
          <cell r="H121">
            <v>0</v>
          </cell>
          <cell r="I121">
            <v>0</v>
          </cell>
          <cell r="J121">
            <v>0</v>
          </cell>
          <cell r="K121">
            <v>0</v>
          </cell>
          <cell r="L121">
            <v>0</v>
          </cell>
          <cell r="M121">
            <v>0</v>
          </cell>
          <cell r="N121">
            <v>0</v>
          </cell>
          <cell r="O121">
            <v>0</v>
          </cell>
          <cell r="P121">
            <v>0</v>
          </cell>
          <cell r="R121">
            <v>0</v>
          </cell>
          <cell r="S121">
            <v>0</v>
          </cell>
          <cell r="T121">
            <v>0</v>
          </cell>
          <cell r="U121">
            <v>0</v>
          </cell>
          <cell r="V121">
            <v>0</v>
          </cell>
          <cell r="W121">
            <v>0</v>
          </cell>
          <cell r="X121">
            <v>0</v>
          </cell>
          <cell r="Y121">
            <v>0</v>
          </cell>
          <cell r="Z121">
            <v>0</v>
          </cell>
          <cell r="AB121">
            <v>0</v>
          </cell>
          <cell r="AC121">
            <v>0</v>
          </cell>
          <cell r="AD121">
            <v>0</v>
          </cell>
          <cell r="AE121">
            <v>0</v>
          </cell>
          <cell r="AF121">
            <v>0</v>
          </cell>
          <cell r="AG121">
            <v>0</v>
          </cell>
          <cell r="AH121">
            <v>0</v>
          </cell>
          <cell r="AI121">
            <v>0</v>
          </cell>
          <cell r="AJ121">
            <v>0</v>
          </cell>
          <cell r="AL121">
            <v>0</v>
          </cell>
          <cell r="AM121">
            <v>0</v>
          </cell>
          <cell r="AN121">
            <v>0</v>
          </cell>
          <cell r="AO121">
            <v>0</v>
          </cell>
          <cell r="AP121">
            <v>0</v>
          </cell>
          <cell r="AQ121">
            <v>0</v>
          </cell>
          <cell r="AR121">
            <v>0</v>
          </cell>
          <cell r="AS121">
            <v>0</v>
          </cell>
          <cell r="AT121">
            <v>0</v>
          </cell>
          <cell r="AW121">
            <v>0</v>
          </cell>
          <cell r="AY121">
            <v>0</v>
          </cell>
          <cell r="BA121">
            <v>0</v>
          </cell>
          <cell r="BC121">
            <v>0</v>
          </cell>
          <cell r="BE121">
            <v>0</v>
          </cell>
          <cell r="BF121">
            <v>0</v>
          </cell>
          <cell r="BH121">
            <v>0</v>
          </cell>
          <cell r="BI121">
            <v>0</v>
          </cell>
          <cell r="BJ121">
            <v>0</v>
          </cell>
          <cell r="BK121">
            <v>0</v>
          </cell>
          <cell r="BL121">
            <v>0</v>
          </cell>
          <cell r="BM121">
            <v>0</v>
          </cell>
        </row>
        <row r="122">
          <cell r="A122">
            <v>27545</v>
          </cell>
          <cell r="C122">
            <v>3</v>
          </cell>
          <cell r="D122">
            <v>27545</v>
          </cell>
          <cell r="F122" t="str">
            <v>DAVID &amp; MARGARET HOME, INC.</v>
          </cell>
          <cell r="G122">
            <v>378000</v>
          </cell>
          <cell r="H122">
            <v>378000</v>
          </cell>
          <cell r="I122">
            <v>0</v>
          </cell>
          <cell r="J122">
            <v>0</v>
          </cell>
          <cell r="K122">
            <v>0</v>
          </cell>
          <cell r="L122">
            <v>19500</v>
          </cell>
          <cell r="M122">
            <v>19500</v>
          </cell>
          <cell r="N122">
            <v>42000</v>
          </cell>
          <cell r="O122">
            <v>42000</v>
          </cell>
          <cell r="P122">
            <v>439500</v>
          </cell>
          <cell r="R122">
            <v>0</v>
          </cell>
          <cell r="S122">
            <v>0</v>
          </cell>
          <cell r="T122">
            <v>0</v>
          </cell>
          <cell r="U122">
            <v>0</v>
          </cell>
          <cell r="V122">
            <v>0</v>
          </cell>
          <cell r="W122">
            <v>0</v>
          </cell>
          <cell r="X122">
            <v>66000</v>
          </cell>
          <cell r="Y122">
            <v>66000</v>
          </cell>
          <cell r="Z122">
            <v>66000</v>
          </cell>
          <cell r="AB122">
            <v>0</v>
          </cell>
          <cell r="AC122">
            <v>0</v>
          </cell>
          <cell r="AD122">
            <v>0</v>
          </cell>
          <cell r="AE122">
            <v>0</v>
          </cell>
          <cell r="AF122">
            <v>0</v>
          </cell>
          <cell r="AG122">
            <v>0</v>
          </cell>
          <cell r="AH122">
            <v>0</v>
          </cell>
          <cell r="AI122">
            <v>0</v>
          </cell>
          <cell r="AJ122">
            <v>0</v>
          </cell>
          <cell r="AL122">
            <v>0</v>
          </cell>
          <cell r="AM122">
            <v>0</v>
          </cell>
          <cell r="AN122">
            <v>0</v>
          </cell>
          <cell r="AO122">
            <v>0</v>
          </cell>
          <cell r="AP122">
            <v>0</v>
          </cell>
          <cell r="AQ122">
            <v>0</v>
          </cell>
          <cell r="AR122">
            <v>0</v>
          </cell>
          <cell r="AS122">
            <v>0</v>
          </cell>
          <cell r="AT122">
            <v>0</v>
          </cell>
          <cell r="AW122">
            <v>0</v>
          </cell>
          <cell r="AY122">
            <v>0</v>
          </cell>
          <cell r="BA122">
            <v>0</v>
          </cell>
          <cell r="BC122">
            <v>0</v>
          </cell>
          <cell r="BE122">
            <v>0</v>
          </cell>
          <cell r="BF122">
            <v>0</v>
          </cell>
          <cell r="BH122">
            <v>378000</v>
          </cell>
          <cell r="BI122">
            <v>0</v>
          </cell>
          <cell r="BJ122">
            <v>0</v>
          </cell>
          <cell r="BK122">
            <v>19500</v>
          </cell>
          <cell r="BL122">
            <v>108000</v>
          </cell>
          <cell r="BM122">
            <v>505500</v>
          </cell>
        </row>
        <row r="123">
          <cell r="A123">
            <v>27548</v>
          </cell>
          <cell r="C123">
            <v>4</v>
          </cell>
          <cell r="D123">
            <v>27548</v>
          </cell>
          <cell r="F123" t="str">
            <v>PEDIATRIC &amp; FAMILY MEDICAL CENTER (dba EISNER)</v>
          </cell>
          <cell r="G123">
            <v>0</v>
          </cell>
          <cell r="H123">
            <v>0</v>
          </cell>
          <cell r="I123">
            <v>0</v>
          </cell>
          <cell r="J123">
            <v>0</v>
          </cell>
          <cell r="K123">
            <v>0</v>
          </cell>
          <cell r="L123">
            <v>0</v>
          </cell>
          <cell r="M123">
            <v>0</v>
          </cell>
          <cell r="N123">
            <v>0</v>
          </cell>
          <cell r="O123">
            <v>0</v>
          </cell>
          <cell r="P123">
            <v>0</v>
          </cell>
          <cell r="R123">
            <v>0</v>
          </cell>
          <cell r="S123">
            <v>0</v>
          </cell>
          <cell r="T123">
            <v>0</v>
          </cell>
          <cell r="U123">
            <v>0</v>
          </cell>
          <cell r="V123">
            <v>0</v>
          </cell>
          <cell r="W123">
            <v>0</v>
          </cell>
          <cell r="X123">
            <v>0</v>
          </cell>
          <cell r="Y123">
            <v>0</v>
          </cell>
          <cell r="Z123">
            <v>0</v>
          </cell>
          <cell r="AB123">
            <v>0</v>
          </cell>
          <cell r="AC123">
            <v>0</v>
          </cell>
          <cell r="AD123">
            <v>0</v>
          </cell>
          <cell r="AE123">
            <v>0</v>
          </cell>
          <cell r="AF123">
            <v>0</v>
          </cell>
          <cell r="AG123">
            <v>0</v>
          </cell>
          <cell r="AH123">
            <v>0</v>
          </cell>
          <cell r="AI123">
            <v>0</v>
          </cell>
          <cell r="AJ123">
            <v>0</v>
          </cell>
          <cell r="AL123">
            <v>0</v>
          </cell>
          <cell r="AM123">
            <v>0</v>
          </cell>
          <cell r="AN123">
            <v>0</v>
          </cell>
          <cell r="AO123">
            <v>0</v>
          </cell>
          <cell r="AP123">
            <v>0</v>
          </cell>
          <cell r="AQ123">
            <v>0</v>
          </cell>
          <cell r="AR123">
            <v>0</v>
          </cell>
          <cell r="AS123">
            <v>0</v>
          </cell>
          <cell r="AT123">
            <v>0</v>
          </cell>
          <cell r="AW123">
            <v>0</v>
          </cell>
          <cell r="AY123">
            <v>0</v>
          </cell>
          <cell r="BA123">
            <v>0</v>
          </cell>
          <cell r="BC123">
            <v>0</v>
          </cell>
          <cell r="BE123">
            <v>0</v>
          </cell>
          <cell r="BF123">
            <v>0</v>
          </cell>
          <cell r="BH123">
            <v>0</v>
          </cell>
          <cell r="BI123">
            <v>0</v>
          </cell>
          <cell r="BJ123">
            <v>0</v>
          </cell>
          <cell r="BK123">
            <v>0</v>
          </cell>
          <cell r="BL123">
            <v>0</v>
          </cell>
          <cell r="BM123">
            <v>0</v>
          </cell>
        </row>
        <row r="124">
          <cell r="A124">
            <v>27549</v>
          </cell>
          <cell r="C124">
            <v>4</v>
          </cell>
          <cell r="D124">
            <v>27549</v>
          </cell>
          <cell r="F124" t="str">
            <v>EL CENTRO DEL PUEBLO, INC.</v>
          </cell>
          <cell r="G124">
            <v>0</v>
          </cell>
          <cell r="H124">
            <v>0</v>
          </cell>
          <cell r="I124">
            <v>0</v>
          </cell>
          <cell r="J124">
            <v>0</v>
          </cell>
          <cell r="K124">
            <v>0</v>
          </cell>
          <cell r="L124">
            <v>0</v>
          </cell>
          <cell r="M124">
            <v>0</v>
          </cell>
          <cell r="N124">
            <v>0</v>
          </cell>
          <cell r="O124">
            <v>0</v>
          </cell>
          <cell r="P124">
            <v>0</v>
          </cell>
          <cell r="R124">
            <v>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L124">
            <v>0</v>
          </cell>
          <cell r="AM124">
            <v>0</v>
          </cell>
          <cell r="AN124">
            <v>0</v>
          </cell>
          <cell r="AO124">
            <v>0</v>
          </cell>
          <cell r="AP124">
            <v>0</v>
          </cell>
          <cell r="AQ124">
            <v>0</v>
          </cell>
          <cell r="AR124">
            <v>0</v>
          </cell>
          <cell r="AS124">
            <v>0</v>
          </cell>
          <cell r="AT124">
            <v>0</v>
          </cell>
          <cell r="AW124">
            <v>0</v>
          </cell>
          <cell r="AY124">
            <v>0</v>
          </cell>
          <cell r="BA124">
            <v>0</v>
          </cell>
          <cell r="BC124">
            <v>0</v>
          </cell>
          <cell r="BE124">
            <v>0</v>
          </cell>
          <cell r="BF124">
            <v>0</v>
          </cell>
          <cell r="BH124">
            <v>0</v>
          </cell>
          <cell r="BI124">
            <v>0</v>
          </cell>
          <cell r="BJ124">
            <v>0</v>
          </cell>
          <cell r="BK124">
            <v>0</v>
          </cell>
          <cell r="BL124">
            <v>0</v>
          </cell>
          <cell r="BM124">
            <v>0</v>
          </cell>
        </row>
        <row r="125">
          <cell r="A125">
            <v>27550</v>
          </cell>
          <cell r="C125">
            <v>4</v>
          </cell>
          <cell r="D125">
            <v>27550</v>
          </cell>
          <cell r="F125" t="str">
            <v>CATHOLIC HEALTHCARE WEST (dba CALIFORNIA HOSPITAL)</v>
          </cell>
          <cell r="G125">
            <v>0</v>
          </cell>
          <cell r="H125">
            <v>0</v>
          </cell>
          <cell r="I125">
            <v>0</v>
          </cell>
          <cell r="J125">
            <v>0</v>
          </cell>
          <cell r="K125">
            <v>0</v>
          </cell>
          <cell r="L125">
            <v>0</v>
          </cell>
          <cell r="M125">
            <v>0</v>
          </cell>
          <cell r="N125">
            <v>0</v>
          </cell>
          <cell r="O125">
            <v>0</v>
          </cell>
          <cell r="P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L125">
            <v>0</v>
          </cell>
          <cell r="AM125">
            <v>0</v>
          </cell>
          <cell r="AN125">
            <v>0</v>
          </cell>
          <cell r="AO125">
            <v>0</v>
          </cell>
          <cell r="AP125">
            <v>0</v>
          </cell>
          <cell r="AQ125">
            <v>0</v>
          </cell>
          <cell r="AR125">
            <v>0</v>
          </cell>
          <cell r="AS125">
            <v>0</v>
          </cell>
          <cell r="AT125">
            <v>0</v>
          </cell>
          <cell r="AW125">
            <v>0</v>
          </cell>
          <cell r="AY125">
            <v>0</v>
          </cell>
          <cell r="BA125">
            <v>0</v>
          </cell>
          <cell r="BC125">
            <v>0</v>
          </cell>
          <cell r="BE125">
            <v>0</v>
          </cell>
          <cell r="BF125">
            <v>0</v>
          </cell>
          <cell r="BH125">
            <v>0</v>
          </cell>
          <cell r="BI125">
            <v>0</v>
          </cell>
          <cell r="BJ125">
            <v>0</v>
          </cell>
          <cell r="BK125">
            <v>0</v>
          </cell>
          <cell r="BL125">
            <v>0</v>
          </cell>
          <cell r="BM125">
            <v>0</v>
          </cell>
        </row>
        <row r="126">
          <cell r="A126">
            <v>27597</v>
          </cell>
          <cell r="C126" t="str">
            <v>1, 2 &amp; 5</v>
          </cell>
          <cell r="D126">
            <v>27597</v>
          </cell>
          <cell r="F126" t="str">
            <v>EMOTIONAL HEALTH ASSOCIATION (dba SHARE!)</v>
          </cell>
          <cell r="G126">
            <v>0</v>
          </cell>
          <cell r="H126">
            <v>0</v>
          </cell>
          <cell r="I126">
            <v>0</v>
          </cell>
          <cell r="J126">
            <v>0</v>
          </cell>
          <cell r="K126">
            <v>0</v>
          </cell>
          <cell r="L126">
            <v>0</v>
          </cell>
          <cell r="M126">
            <v>0</v>
          </cell>
          <cell r="N126">
            <v>0</v>
          </cell>
          <cell r="O126">
            <v>0</v>
          </cell>
          <cell r="P126">
            <v>0</v>
          </cell>
          <cell r="R126">
            <v>0</v>
          </cell>
          <cell r="S126">
            <v>0</v>
          </cell>
          <cell r="T126">
            <v>0</v>
          </cell>
          <cell r="U126">
            <v>0</v>
          </cell>
          <cell r="V126">
            <v>0</v>
          </cell>
          <cell r="W126">
            <v>0</v>
          </cell>
          <cell r="X126">
            <v>0</v>
          </cell>
          <cell r="Y126">
            <v>0</v>
          </cell>
          <cell r="Z126">
            <v>0</v>
          </cell>
          <cell r="AB126">
            <v>0</v>
          </cell>
          <cell r="AC126">
            <v>0</v>
          </cell>
          <cell r="AD126">
            <v>0</v>
          </cell>
          <cell r="AE126">
            <v>0</v>
          </cell>
          <cell r="AF126">
            <v>0</v>
          </cell>
          <cell r="AG126">
            <v>0</v>
          </cell>
          <cell r="AH126">
            <v>0</v>
          </cell>
          <cell r="AI126">
            <v>0</v>
          </cell>
          <cell r="AJ126">
            <v>0</v>
          </cell>
          <cell r="AL126">
            <v>0</v>
          </cell>
          <cell r="AM126">
            <v>0</v>
          </cell>
          <cell r="AN126">
            <v>0</v>
          </cell>
          <cell r="AO126">
            <v>0</v>
          </cell>
          <cell r="AP126">
            <v>0</v>
          </cell>
          <cell r="AQ126">
            <v>0</v>
          </cell>
          <cell r="AR126">
            <v>0</v>
          </cell>
          <cell r="AS126">
            <v>0</v>
          </cell>
          <cell r="AT126">
            <v>0</v>
          </cell>
          <cell r="AW126">
            <v>0</v>
          </cell>
          <cell r="AY126">
            <v>0</v>
          </cell>
          <cell r="BA126">
            <v>0</v>
          </cell>
          <cell r="BC126">
            <v>0</v>
          </cell>
          <cell r="BE126">
            <v>0</v>
          </cell>
          <cell r="BF126">
            <v>0</v>
          </cell>
          <cell r="BH126">
            <v>0</v>
          </cell>
          <cell r="BI126">
            <v>0</v>
          </cell>
          <cell r="BJ126">
            <v>0</v>
          </cell>
          <cell r="BK126">
            <v>0</v>
          </cell>
          <cell r="BL126">
            <v>0</v>
          </cell>
          <cell r="BM126">
            <v>0</v>
          </cell>
        </row>
        <row r="127">
          <cell r="A127">
            <v>27600</v>
          </cell>
          <cell r="C127">
            <v>4</v>
          </cell>
          <cell r="D127">
            <v>27600</v>
          </cell>
          <cell r="F127" t="str">
            <v>VIP COMMUNITY MENTAL HEALTH CENTER, INC. (VIP CMHC)</v>
          </cell>
          <cell r="G127">
            <v>0</v>
          </cell>
          <cell r="H127">
            <v>0</v>
          </cell>
          <cell r="I127">
            <v>0</v>
          </cell>
          <cell r="J127">
            <v>0</v>
          </cell>
          <cell r="K127">
            <v>0</v>
          </cell>
          <cell r="L127">
            <v>0</v>
          </cell>
          <cell r="M127">
            <v>0</v>
          </cell>
          <cell r="N127">
            <v>0</v>
          </cell>
          <cell r="O127">
            <v>0</v>
          </cell>
          <cell r="P127">
            <v>0</v>
          </cell>
          <cell r="R127">
            <v>0</v>
          </cell>
          <cell r="S127">
            <v>0</v>
          </cell>
          <cell r="T127">
            <v>0</v>
          </cell>
          <cell r="U127">
            <v>0</v>
          </cell>
          <cell r="V127">
            <v>0</v>
          </cell>
          <cell r="W127">
            <v>0</v>
          </cell>
          <cell r="X127">
            <v>0</v>
          </cell>
          <cell r="Y127">
            <v>0</v>
          </cell>
          <cell r="Z127">
            <v>0</v>
          </cell>
          <cell r="AB127">
            <v>0</v>
          </cell>
          <cell r="AC127">
            <v>0</v>
          </cell>
          <cell r="AD127">
            <v>0</v>
          </cell>
          <cell r="AE127">
            <v>0</v>
          </cell>
          <cell r="AF127">
            <v>0</v>
          </cell>
          <cell r="AG127">
            <v>0</v>
          </cell>
          <cell r="AH127">
            <v>0</v>
          </cell>
          <cell r="AI127">
            <v>0</v>
          </cell>
          <cell r="AJ127">
            <v>0</v>
          </cell>
          <cell r="AL127">
            <v>0</v>
          </cell>
          <cell r="AM127">
            <v>0</v>
          </cell>
          <cell r="AN127">
            <v>0</v>
          </cell>
          <cell r="AO127">
            <v>0</v>
          </cell>
          <cell r="AP127">
            <v>0</v>
          </cell>
          <cell r="AQ127">
            <v>0</v>
          </cell>
          <cell r="AR127">
            <v>0</v>
          </cell>
          <cell r="AS127">
            <v>0</v>
          </cell>
          <cell r="AT127">
            <v>0</v>
          </cell>
          <cell r="AW127">
            <v>0</v>
          </cell>
          <cell r="AY127">
            <v>0</v>
          </cell>
          <cell r="BA127">
            <v>0</v>
          </cell>
          <cell r="BC127">
            <v>0</v>
          </cell>
          <cell r="BE127">
            <v>0</v>
          </cell>
          <cell r="BF127">
            <v>0</v>
          </cell>
          <cell r="BH127">
            <v>0</v>
          </cell>
          <cell r="BI127">
            <v>0</v>
          </cell>
          <cell r="BJ127">
            <v>0</v>
          </cell>
          <cell r="BK127">
            <v>0</v>
          </cell>
          <cell r="BL127">
            <v>0</v>
          </cell>
          <cell r="BM127">
            <v>0</v>
          </cell>
        </row>
        <row r="128">
          <cell r="A128">
            <v>27601</v>
          </cell>
          <cell r="C128">
            <v>3</v>
          </cell>
          <cell r="D128">
            <v>27601</v>
          </cell>
          <cell r="F128" t="str">
            <v>THE CHILDREN'S CENTER OF ANTELOPE VALLEY</v>
          </cell>
          <cell r="G128">
            <v>0</v>
          </cell>
          <cell r="H128">
            <v>0</v>
          </cell>
          <cell r="I128">
            <v>0</v>
          </cell>
          <cell r="J128">
            <v>0</v>
          </cell>
          <cell r="K128">
            <v>0</v>
          </cell>
          <cell r="L128">
            <v>0</v>
          </cell>
          <cell r="M128">
            <v>0</v>
          </cell>
          <cell r="N128">
            <v>0</v>
          </cell>
          <cell r="O128">
            <v>0</v>
          </cell>
          <cell r="P128">
            <v>0</v>
          </cell>
          <cell r="R128">
            <v>0</v>
          </cell>
          <cell r="S128">
            <v>0</v>
          </cell>
          <cell r="T128">
            <v>0</v>
          </cell>
          <cell r="U128">
            <v>0</v>
          </cell>
          <cell r="V128">
            <v>0</v>
          </cell>
          <cell r="W128">
            <v>0</v>
          </cell>
          <cell r="X128">
            <v>0</v>
          </cell>
          <cell r="Y128">
            <v>0</v>
          </cell>
          <cell r="Z128">
            <v>0</v>
          </cell>
          <cell r="AB128">
            <v>0</v>
          </cell>
          <cell r="AC128">
            <v>0</v>
          </cell>
          <cell r="AD128">
            <v>0</v>
          </cell>
          <cell r="AE128">
            <v>0</v>
          </cell>
          <cell r="AF128">
            <v>0</v>
          </cell>
          <cell r="AG128">
            <v>0</v>
          </cell>
          <cell r="AH128">
            <v>0</v>
          </cell>
          <cell r="AI128">
            <v>0</v>
          </cell>
          <cell r="AJ128">
            <v>0</v>
          </cell>
          <cell r="AL128">
            <v>0</v>
          </cell>
          <cell r="AM128">
            <v>0</v>
          </cell>
          <cell r="AN128">
            <v>0</v>
          </cell>
          <cell r="AO128">
            <v>0</v>
          </cell>
          <cell r="AP128">
            <v>0</v>
          </cell>
          <cell r="AQ128">
            <v>0</v>
          </cell>
          <cell r="AR128">
            <v>0</v>
          </cell>
          <cell r="AS128">
            <v>0</v>
          </cell>
          <cell r="AT128">
            <v>0</v>
          </cell>
          <cell r="AW128">
            <v>0</v>
          </cell>
          <cell r="AY128">
            <v>0</v>
          </cell>
          <cell r="BA128">
            <v>0</v>
          </cell>
          <cell r="BC128">
            <v>0</v>
          </cell>
          <cell r="BE128">
            <v>0</v>
          </cell>
          <cell r="BF128">
            <v>0</v>
          </cell>
          <cell r="BH128">
            <v>0</v>
          </cell>
          <cell r="BI128">
            <v>0</v>
          </cell>
          <cell r="BJ128">
            <v>0</v>
          </cell>
          <cell r="BK128">
            <v>0</v>
          </cell>
          <cell r="BL128">
            <v>0</v>
          </cell>
          <cell r="BM128">
            <v>0</v>
          </cell>
        </row>
        <row r="129">
          <cell r="A129">
            <v>27620</v>
          </cell>
          <cell r="C129" t="str">
            <v>7 &amp; 8</v>
          </cell>
          <cell r="D129">
            <v>27620</v>
          </cell>
          <cell r="F129" t="str">
            <v>ASIAN AMERICAN DRUG ABUSE PROGRAM, INC. (AADAP)</v>
          </cell>
          <cell r="G129">
            <v>0</v>
          </cell>
          <cell r="H129">
            <v>0</v>
          </cell>
          <cell r="I129">
            <v>0</v>
          </cell>
          <cell r="J129">
            <v>0</v>
          </cell>
          <cell r="K129">
            <v>0</v>
          </cell>
          <cell r="L129">
            <v>0</v>
          </cell>
          <cell r="M129">
            <v>0</v>
          </cell>
          <cell r="N129">
            <v>0</v>
          </cell>
          <cell r="O129">
            <v>0</v>
          </cell>
          <cell r="P129">
            <v>0</v>
          </cell>
          <cell r="R129">
            <v>0</v>
          </cell>
          <cell r="S129">
            <v>0</v>
          </cell>
          <cell r="T129">
            <v>0</v>
          </cell>
          <cell r="U129">
            <v>0</v>
          </cell>
          <cell r="V129">
            <v>0</v>
          </cell>
          <cell r="W129">
            <v>0</v>
          </cell>
          <cell r="X129">
            <v>0</v>
          </cell>
          <cell r="Y129">
            <v>0</v>
          </cell>
          <cell r="Z129">
            <v>0</v>
          </cell>
          <cell r="AB129">
            <v>0</v>
          </cell>
          <cell r="AC129">
            <v>0</v>
          </cell>
          <cell r="AD129">
            <v>0</v>
          </cell>
          <cell r="AE129">
            <v>0</v>
          </cell>
          <cell r="AF129">
            <v>0</v>
          </cell>
          <cell r="AG129">
            <v>0</v>
          </cell>
          <cell r="AH129">
            <v>0</v>
          </cell>
          <cell r="AI129">
            <v>0</v>
          </cell>
          <cell r="AJ129">
            <v>0</v>
          </cell>
          <cell r="AL129">
            <v>0</v>
          </cell>
          <cell r="AM129">
            <v>0</v>
          </cell>
          <cell r="AN129">
            <v>0</v>
          </cell>
          <cell r="AO129">
            <v>0</v>
          </cell>
          <cell r="AP129">
            <v>0</v>
          </cell>
          <cell r="AQ129">
            <v>0</v>
          </cell>
          <cell r="AR129">
            <v>0</v>
          </cell>
          <cell r="AS129">
            <v>0</v>
          </cell>
          <cell r="AT129">
            <v>0</v>
          </cell>
          <cell r="AW129">
            <v>0</v>
          </cell>
          <cell r="AY129">
            <v>0</v>
          </cell>
          <cell r="BA129">
            <v>0</v>
          </cell>
          <cell r="BC129">
            <v>0</v>
          </cell>
          <cell r="BE129">
            <v>0</v>
          </cell>
          <cell r="BF129">
            <v>0</v>
          </cell>
          <cell r="BH129">
            <v>0</v>
          </cell>
          <cell r="BI129">
            <v>0</v>
          </cell>
          <cell r="BJ129">
            <v>0</v>
          </cell>
          <cell r="BK129">
            <v>0</v>
          </cell>
          <cell r="BL129">
            <v>0</v>
          </cell>
          <cell r="BM129">
            <v>0</v>
          </cell>
        </row>
        <row r="130">
          <cell r="A130">
            <v>27621</v>
          </cell>
          <cell r="C130">
            <v>4</v>
          </cell>
          <cell r="D130">
            <v>27621</v>
          </cell>
          <cell r="F130" t="str">
            <v>BEHAVIORAL HEALTH SERVICES, INC.</v>
          </cell>
          <cell r="G130">
            <v>0</v>
          </cell>
          <cell r="H130">
            <v>0</v>
          </cell>
          <cell r="I130">
            <v>0</v>
          </cell>
          <cell r="J130">
            <v>0</v>
          </cell>
          <cell r="K130">
            <v>0</v>
          </cell>
          <cell r="L130">
            <v>0</v>
          </cell>
          <cell r="M130">
            <v>0</v>
          </cell>
          <cell r="N130">
            <v>0</v>
          </cell>
          <cell r="O130">
            <v>0</v>
          </cell>
          <cell r="P130">
            <v>0</v>
          </cell>
          <cell r="R130">
            <v>0</v>
          </cell>
          <cell r="S130">
            <v>0</v>
          </cell>
          <cell r="T130">
            <v>0</v>
          </cell>
          <cell r="U130">
            <v>0</v>
          </cell>
          <cell r="V130">
            <v>0</v>
          </cell>
          <cell r="W130">
            <v>0</v>
          </cell>
          <cell r="X130">
            <v>0</v>
          </cell>
          <cell r="Y130">
            <v>0</v>
          </cell>
          <cell r="Z130">
            <v>0</v>
          </cell>
          <cell r="AB130">
            <v>0</v>
          </cell>
          <cell r="AC130">
            <v>0</v>
          </cell>
          <cell r="AD130">
            <v>0</v>
          </cell>
          <cell r="AE130">
            <v>0</v>
          </cell>
          <cell r="AF130">
            <v>0</v>
          </cell>
          <cell r="AG130">
            <v>0</v>
          </cell>
          <cell r="AH130">
            <v>0</v>
          </cell>
          <cell r="AI130">
            <v>0</v>
          </cell>
          <cell r="AJ130">
            <v>0</v>
          </cell>
          <cell r="AL130">
            <v>0</v>
          </cell>
          <cell r="AM130">
            <v>0</v>
          </cell>
          <cell r="AN130">
            <v>0</v>
          </cell>
          <cell r="AO130">
            <v>0</v>
          </cell>
          <cell r="AP130">
            <v>0</v>
          </cell>
          <cell r="AQ130">
            <v>0</v>
          </cell>
          <cell r="AR130">
            <v>0</v>
          </cell>
          <cell r="AS130">
            <v>0</v>
          </cell>
          <cell r="AT130">
            <v>0</v>
          </cell>
          <cell r="AW130">
            <v>0</v>
          </cell>
          <cell r="AY130">
            <v>0</v>
          </cell>
          <cell r="BA130">
            <v>0</v>
          </cell>
          <cell r="BC130">
            <v>0</v>
          </cell>
          <cell r="BE130">
            <v>0</v>
          </cell>
          <cell r="BF130">
            <v>0</v>
          </cell>
          <cell r="BH130">
            <v>0</v>
          </cell>
          <cell r="BI130">
            <v>0</v>
          </cell>
          <cell r="BJ130">
            <v>0</v>
          </cell>
          <cell r="BK130">
            <v>0</v>
          </cell>
          <cell r="BL130">
            <v>0</v>
          </cell>
          <cell r="BM130">
            <v>0</v>
          </cell>
        </row>
        <row r="131">
          <cell r="A131">
            <v>27622</v>
          </cell>
          <cell r="C131">
            <v>4</v>
          </cell>
          <cell r="D131">
            <v>27622</v>
          </cell>
          <cell r="F131" t="str">
            <v>CALIFORNIA HISPANIC COMMISSION, INC.</v>
          </cell>
          <cell r="G131">
            <v>0</v>
          </cell>
          <cell r="H131">
            <v>0</v>
          </cell>
          <cell r="I131">
            <v>0</v>
          </cell>
          <cell r="J131">
            <v>0</v>
          </cell>
          <cell r="K131">
            <v>0</v>
          </cell>
          <cell r="L131">
            <v>0</v>
          </cell>
          <cell r="M131">
            <v>0</v>
          </cell>
          <cell r="N131">
            <v>0</v>
          </cell>
          <cell r="O131">
            <v>0</v>
          </cell>
          <cell r="P131">
            <v>0</v>
          </cell>
          <cell r="R131">
            <v>0</v>
          </cell>
          <cell r="S131">
            <v>0</v>
          </cell>
          <cell r="T131">
            <v>0</v>
          </cell>
          <cell r="U131">
            <v>0</v>
          </cell>
          <cell r="V131">
            <v>0</v>
          </cell>
          <cell r="W131">
            <v>0</v>
          </cell>
          <cell r="X131">
            <v>0</v>
          </cell>
          <cell r="Y131">
            <v>0</v>
          </cell>
          <cell r="Z131">
            <v>0</v>
          </cell>
          <cell r="AB131">
            <v>0</v>
          </cell>
          <cell r="AC131">
            <v>0</v>
          </cell>
          <cell r="AD131">
            <v>0</v>
          </cell>
          <cell r="AE131">
            <v>0</v>
          </cell>
          <cell r="AF131">
            <v>0</v>
          </cell>
          <cell r="AG131">
            <v>0</v>
          </cell>
          <cell r="AH131">
            <v>0</v>
          </cell>
          <cell r="AI131">
            <v>0</v>
          </cell>
          <cell r="AJ131">
            <v>0</v>
          </cell>
          <cell r="AL131">
            <v>0</v>
          </cell>
          <cell r="AM131">
            <v>0</v>
          </cell>
          <cell r="AN131">
            <v>0</v>
          </cell>
          <cell r="AO131">
            <v>0</v>
          </cell>
          <cell r="AP131">
            <v>0</v>
          </cell>
          <cell r="AQ131">
            <v>0</v>
          </cell>
          <cell r="AR131">
            <v>0</v>
          </cell>
          <cell r="AS131">
            <v>0</v>
          </cell>
          <cell r="AT131">
            <v>0</v>
          </cell>
          <cell r="AW131">
            <v>0</v>
          </cell>
          <cell r="AY131">
            <v>0</v>
          </cell>
          <cell r="BA131">
            <v>0</v>
          </cell>
          <cell r="BC131">
            <v>0</v>
          </cell>
          <cell r="BE131">
            <v>0</v>
          </cell>
          <cell r="BF131">
            <v>0</v>
          </cell>
          <cell r="BH131">
            <v>0</v>
          </cell>
          <cell r="BI131">
            <v>0</v>
          </cell>
          <cell r="BJ131">
            <v>0</v>
          </cell>
          <cell r="BK131">
            <v>0</v>
          </cell>
          <cell r="BL131">
            <v>0</v>
          </cell>
          <cell r="BM131">
            <v>0</v>
          </cell>
        </row>
        <row r="132">
          <cell r="A132">
            <v>27624</v>
          </cell>
          <cell r="C132">
            <v>4</v>
          </cell>
          <cell r="D132">
            <v>27624</v>
          </cell>
          <cell r="F132" t="str">
            <v>SPIRITT  FAMILY SERVICES, INC.</v>
          </cell>
          <cell r="G132">
            <v>0</v>
          </cell>
          <cell r="H132">
            <v>0</v>
          </cell>
          <cell r="I132">
            <v>0</v>
          </cell>
          <cell r="J132">
            <v>0</v>
          </cell>
          <cell r="K132">
            <v>0</v>
          </cell>
          <cell r="L132">
            <v>0</v>
          </cell>
          <cell r="M132">
            <v>0</v>
          </cell>
          <cell r="N132">
            <v>0</v>
          </cell>
          <cell r="O132">
            <v>0</v>
          </cell>
          <cell r="P132">
            <v>0</v>
          </cell>
          <cell r="R132">
            <v>0</v>
          </cell>
          <cell r="S132">
            <v>0</v>
          </cell>
          <cell r="T132">
            <v>0</v>
          </cell>
          <cell r="U132">
            <v>0</v>
          </cell>
          <cell r="V132">
            <v>0</v>
          </cell>
          <cell r="W132">
            <v>0</v>
          </cell>
          <cell r="X132">
            <v>0</v>
          </cell>
          <cell r="Y132">
            <v>0</v>
          </cell>
          <cell r="Z132">
            <v>0</v>
          </cell>
          <cell r="AB132">
            <v>0</v>
          </cell>
          <cell r="AC132">
            <v>0</v>
          </cell>
          <cell r="AD132">
            <v>0</v>
          </cell>
          <cell r="AE132">
            <v>0</v>
          </cell>
          <cell r="AF132">
            <v>0</v>
          </cell>
          <cell r="AG132">
            <v>0</v>
          </cell>
          <cell r="AH132">
            <v>0</v>
          </cell>
          <cell r="AI132">
            <v>0</v>
          </cell>
          <cell r="AJ132">
            <v>0</v>
          </cell>
          <cell r="AL132">
            <v>0</v>
          </cell>
          <cell r="AM132">
            <v>0</v>
          </cell>
          <cell r="AN132">
            <v>0</v>
          </cell>
          <cell r="AO132">
            <v>0</v>
          </cell>
          <cell r="AP132">
            <v>0</v>
          </cell>
          <cell r="AQ132">
            <v>0</v>
          </cell>
          <cell r="AR132">
            <v>0</v>
          </cell>
          <cell r="AS132">
            <v>0</v>
          </cell>
          <cell r="AT132">
            <v>0</v>
          </cell>
          <cell r="AW132">
            <v>0</v>
          </cell>
          <cell r="AY132">
            <v>0</v>
          </cell>
          <cell r="BA132">
            <v>0</v>
          </cell>
          <cell r="BC132">
            <v>0</v>
          </cell>
          <cell r="BE132">
            <v>0</v>
          </cell>
          <cell r="BF132">
            <v>0</v>
          </cell>
          <cell r="BH132">
            <v>0</v>
          </cell>
          <cell r="BI132">
            <v>0</v>
          </cell>
          <cell r="BJ132">
            <v>0</v>
          </cell>
          <cell r="BK132">
            <v>0</v>
          </cell>
          <cell r="BL132">
            <v>0</v>
          </cell>
          <cell r="BM132">
            <v>0</v>
          </cell>
        </row>
        <row r="133">
          <cell r="A133">
            <v>27625</v>
          </cell>
          <cell r="C133" t="str">
            <v>1, 2 &amp; 5</v>
          </cell>
          <cell r="D133">
            <v>27625</v>
          </cell>
          <cell r="F133" t="str">
            <v>TARZANA TREATMENT CENTER, INC.</v>
          </cell>
          <cell r="G133">
            <v>0</v>
          </cell>
          <cell r="H133">
            <v>0</v>
          </cell>
          <cell r="I133">
            <v>0</v>
          </cell>
          <cell r="J133">
            <v>0</v>
          </cell>
          <cell r="K133">
            <v>0</v>
          </cell>
          <cell r="L133">
            <v>0</v>
          </cell>
          <cell r="M133">
            <v>0</v>
          </cell>
          <cell r="N133">
            <v>0</v>
          </cell>
          <cell r="O133">
            <v>0</v>
          </cell>
          <cell r="P133">
            <v>0</v>
          </cell>
          <cell r="R133">
            <v>0</v>
          </cell>
          <cell r="S133">
            <v>0</v>
          </cell>
          <cell r="T133">
            <v>0</v>
          </cell>
          <cell r="U133">
            <v>0</v>
          </cell>
          <cell r="V133">
            <v>0</v>
          </cell>
          <cell r="W133">
            <v>0</v>
          </cell>
          <cell r="X133">
            <v>0</v>
          </cell>
          <cell r="Y133">
            <v>0</v>
          </cell>
          <cell r="Z133">
            <v>0</v>
          </cell>
          <cell r="AB133">
            <v>0</v>
          </cell>
          <cell r="AC133">
            <v>0</v>
          </cell>
          <cell r="AD133">
            <v>0</v>
          </cell>
          <cell r="AE133">
            <v>0</v>
          </cell>
          <cell r="AF133">
            <v>0</v>
          </cell>
          <cell r="AG133">
            <v>0</v>
          </cell>
          <cell r="AH133">
            <v>0</v>
          </cell>
          <cell r="AI133">
            <v>0</v>
          </cell>
          <cell r="AJ133">
            <v>0</v>
          </cell>
          <cell r="AL133">
            <v>0</v>
          </cell>
          <cell r="AM133">
            <v>0</v>
          </cell>
          <cell r="AN133">
            <v>0</v>
          </cell>
          <cell r="AO133">
            <v>0</v>
          </cell>
          <cell r="AP133">
            <v>0</v>
          </cell>
          <cell r="AQ133">
            <v>0</v>
          </cell>
          <cell r="AR133">
            <v>0</v>
          </cell>
          <cell r="AS133">
            <v>0</v>
          </cell>
          <cell r="AT133">
            <v>0</v>
          </cell>
          <cell r="AW133">
            <v>0</v>
          </cell>
          <cell r="AY133">
            <v>0</v>
          </cell>
          <cell r="BA133">
            <v>0</v>
          </cell>
          <cell r="BC133">
            <v>0</v>
          </cell>
          <cell r="BE133">
            <v>0</v>
          </cell>
          <cell r="BF133">
            <v>0</v>
          </cell>
          <cell r="BH133">
            <v>0</v>
          </cell>
          <cell r="BI133">
            <v>0</v>
          </cell>
          <cell r="BJ133">
            <v>0</v>
          </cell>
          <cell r="BK133">
            <v>0</v>
          </cell>
          <cell r="BL133">
            <v>0</v>
          </cell>
          <cell r="BM133">
            <v>0</v>
          </cell>
        </row>
        <row r="134">
          <cell r="A134">
            <v>27626</v>
          </cell>
          <cell r="C134" t="str">
            <v>1, 2 &amp; 5</v>
          </cell>
          <cell r="D134">
            <v>27626</v>
          </cell>
          <cell r="F134" t="str">
            <v>NEW DIRECTIONS, INC.</v>
          </cell>
          <cell r="G134">
            <v>0</v>
          </cell>
          <cell r="H134">
            <v>0</v>
          </cell>
          <cell r="I134">
            <v>0</v>
          </cell>
          <cell r="J134">
            <v>0</v>
          </cell>
          <cell r="K134">
            <v>0</v>
          </cell>
          <cell r="L134">
            <v>0</v>
          </cell>
          <cell r="M134">
            <v>0</v>
          </cell>
          <cell r="N134">
            <v>0</v>
          </cell>
          <cell r="O134">
            <v>0</v>
          </cell>
          <cell r="P134">
            <v>0</v>
          </cell>
          <cell r="R134">
            <v>0</v>
          </cell>
          <cell r="S134">
            <v>0</v>
          </cell>
          <cell r="T134">
            <v>0</v>
          </cell>
          <cell r="U134">
            <v>0</v>
          </cell>
          <cell r="V134">
            <v>0</v>
          </cell>
          <cell r="W134">
            <v>0</v>
          </cell>
          <cell r="X134">
            <v>0</v>
          </cell>
          <cell r="Y134">
            <v>0</v>
          </cell>
          <cell r="Z134">
            <v>0</v>
          </cell>
          <cell r="AB134">
            <v>0</v>
          </cell>
          <cell r="AC134">
            <v>0</v>
          </cell>
          <cell r="AD134">
            <v>0</v>
          </cell>
          <cell r="AE134">
            <v>0</v>
          </cell>
          <cell r="AF134">
            <v>0</v>
          </cell>
          <cell r="AG134">
            <v>0</v>
          </cell>
          <cell r="AH134">
            <v>0</v>
          </cell>
          <cell r="AI134">
            <v>0</v>
          </cell>
          <cell r="AJ134">
            <v>0</v>
          </cell>
          <cell r="AL134">
            <v>0</v>
          </cell>
          <cell r="AM134">
            <v>0</v>
          </cell>
          <cell r="AN134">
            <v>0</v>
          </cell>
          <cell r="AO134">
            <v>0</v>
          </cell>
          <cell r="AP134">
            <v>0</v>
          </cell>
          <cell r="AQ134">
            <v>0</v>
          </cell>
          <cell r="AR134">
            <v>0</v>
          </cell>
          <cell r="AS134">
            <v>0</v>
          </cell>
          <cell r="AT134">
            <v>0</v>
          </cell>
          <cell r="AW134">
            <v>0</v>
          </cell>
          <cell r="AY134">
            <v>0</v>
          </cell>
          <cell r="BA134">
            <v>0</v>
          </cell>
          <cell r="BC134">
            <v>0</v>
          </cell>
          <cell r="BE134">
            <v>0</v>
          </cell>
          <cell r="BF134">
            <v>0</v>
          </cell>
          <cell r="BH134">
            <v>0</v>
          </cell>
          <cell r="BI134">
            <v>0</v>
          </cell>
          <cell r="BJ134">
            <v>0</v>
          </cell>
          <cell r="BK134">
            <v>0</v>
          </cell>
          <cell r="BL134">
            <v>0</v>
          </cell>
          <cell r="BM134">
            <v>0</v>
          </cell>
        </row>
        <row r="135">
          <cell r="A135">
            <v>27627</v>
          </cell>
          <cell r="C135">
            <v>3</v>
          </cell>
          <cell r="D135">
            <v>27627</v>
          </cell>
          <cell r="F135" t="str">
            <v>FLORENCE CRITTENTON SERVICES OF ORANGE COUNTY, INC.</v>
          </cell>
          <cell r="G135">
            <v>0</v>
          </cell>
          <cell r="H135">
            <v>0</v>
          </cell>
          <cell r="I135">
            <v>0</v>
          </cell>
          <cell r="J135">
            <v>0</v>
          </cell>
          <cell r="K135">
            <v>0</v>
          </cell>
          <cell r="L135">
            <v>0</v>
          </cell>
          <cell r="M135">
            <v>0</v>
          </cell>
          <cell r="N135">
            <v>0</v>
          </cell>
          <cell r="O135">
            <v>0</v>
          </cell>
          <cell r="P135">
            <v>0</v>
          </cell>
          <cell r="R135">
            <v>0</v>
          </cell>
          <cell r="S135">
            <v>0</v>
          </cell>
          <cell r="T135">
            <v>0</v>
          </cell>
          <cell r="U135">
            <v>0</v>
          </cell>
          <cell r="V135">
            <v>0</v>
          </cell>
          <cell r="W135">
            <v>0</v>
          </cell>
          <cell r="X135">
            <v>0</v>
          </cell>
          <cell r="Y135">
            <v>0</v>
          </cell>
          <cell r="Z135">
            <v>0</v>
          </cell>
          <cell r="AB135">
            <v>0</v>
          </cell>
          <cell r="AC135">
            <v>0</v>
          </cell>
          <cell r="AD135">
            <v>0</v>
          </cell>
          <cell r="AE135">
            <v>0</v>
          </cell>
          <cell r="AF135">
            <v>0</v>
          </cell>
          <cell r="AG135">
            <v>0</v>
          </cell>
          <cell r="AH135">
            <v>0</v>
          </cell>
          <cell r="AI135">
            <v>0</v>
          </cell>
          <cell r="AJ135">
            <v>0</v>
          </cell>
          <cell r="AL135">
            <v>0</v>
          </cell>
          <cell r="AM135">
            <v>0</v>
          </cell>
          <cell r="AN135">
            <v>0</v>
          </cell>
          <cell r="AO135">
            <v>0</v>
          </cell>
          <cell r="AP135">
            <v>0</v>
          </cell>
          <cell r="AQ135">
            <v>0</v>
          </cell>
          <cell r="AR135">
            <v>0</v>
          </cell>
          <cell r="AS135">
            <v>0</v>
          </cell>
          <cell r="AT135">
            <v>0</v>
          </cell>
          <cell r="AW135">
            <v>0</v>
          </cell>
          <cell r="AY135">
            <v>0</v>
          </cell>
          <cell r="BA135">
            <v>0</v>
          </cell>
          <cell r="BC135">
            <v>0</v>
          </cell>
          <cell r="BE135">
            <v>0</v>
          </cell>
          <cell r="BF135">
            <v>0</v>
          </cell>
          <cell r="BH135">
            <v>0</v>
          </cell>
          <cell r="BI135">
            <v>0</v>
          </cell>
          <cell r="BJ135">
            <v>0</v>
          </cell>
          <cell r="BK135">
            <v>0</v>
          </cell>
          <cell r="BL135">
            <v>0</v>
          </cell>
          <cell r="BM135">
            <v>0</v>
          </cell>
        </row>
        <row r="136">
          <cell r="A136">
            <v>27633</v>
          </cell>
          <cell r="C136">
            <v>4</v>
          </cell>
          <cell r="D136">
            <v>27633</v>
          </cell>
          <cell r="F136" t="str">
            <v>CALIFORNIA INSTITUTE OF HEALTH &amp; SOCIAL SVC, INC. (dba Alafia MH Institute)</v>
          </cell>
          <cell r="G136">
            <v>0</v>
          </cell>
          <cell r="H136">
            <v>0</v>
          </cell>
          <cell r="I136">
            <v>0</v>
          </cell>
          <cell r="J136">
            <v>0</v>
          </cell>
          <cell r="K136">
            <v>0</v>
          </cell>
          <cell r="L136">
            <v>0</v>
          </cell>
          <cell r="M136">
            <v>0</v>
          </cell>
          <cell r="N136">
            <v>0</v>
          </cell>
          <cell r="O136">
            <v>0</v>
          </cell>
          <cell r="P136">
            <v>0</v>
          </cell>
          <cell r="R136">
            <v>0</v>
          </cell>
          <cell r="S136">
            <v>0</v>
          </cell>
          <cell r="T136">
            <v>0</v>
          </cell>
          <cell r="U136">
            <v>0</v>
          </cell>
          <cell r="V136">
            <v>0</v>
          </cell>
          <cell r="W136">
            <v>0</v>
          </cell>
          <cell r="X136">
            <v>0</v>
          </cell>
          <cell r="Y136">
            <v>0</v>
          </cell>
          <cell r="Z136">
            <v>0</v>
          </cell>
          <cell r="AB136">
            <v>0</v>
          </cell>
          <cell r="AC136">
            <v>0</v>
          </cell>
          <cell r="AD136">
            <v>0</v>
          </cell>
          <cell r="AE136">
            <v>0</v>
          </cell>
          <cell r="AF136">
            <v>0</v>
          </cell>
          <cell r="AG136">
            <v>0</v>
          </cell>
          <cell r="AH136">
            <v>0</v>
          </cell>
          <cell r="AI136">
            <v>0</v>
          </cell>
          <cell r="AJ136">
            <v>0</v>
          </cell>
          <cell r="AL136">
            <v>0</v>
          </cell>
          <cell r="AM136">
            <v>0</v>
          </cell>
          <cell r="AN136">
            <v>0</v>
          </cell>
          <cell r="AO136">
            <v>0</v>
          </cell>
          <cell r="AP136">
            <v>0</v>
          </cell>
          <cell r="AQ136">
            <v>0</v>
          </cell>
          <cell r="AR136">
            <v>0</v>
          </cell>
          <cell r="AS136">
            <v>0</v>
          </cell>
          <cell r="AT136">
            <v>0</v>
          </cell>
          <cell r="AW136">
            <v>0</v>
          </cell>
          <cell r="AY136">
            <v>0</v>
          </cell>
          <cell r="BA136">
            <v>0</v>
          </cell>
          <cell r="BC136">
            <v>0</v>
          </cell>
          <cell r="BE136">
            <v>0</v>
          </cell>
          <cell r="BF136">
            <v>0</v>
          </cell>
          <cell r="BH136">
            <v>0</v>
          </cell>
          <cell r="BI136">
            <v>0</v>
          </cell>
          <cell r="BJ136">
            <v>0</v>
          </cell>
          <cell r="BK136">
            <v>0</v>
          </cell>
          <cell r="BL136">
            <v>0</v>
          </cell>
          <cell r="BM136">
            <v>0</v>
          </cell>
        </row>
        <row r="137">
          <cell r="A137">
            <v>27634</v>
          </cell>
          <cell r="C137">
            <v>3</v>
          </cell>
          <cell r="D137">
            <v>27634</v>
          </cell>
          <cell r="F137" t="str">
            <v>CENTER FOR INTEGRATED FAMILY &amp; HEALTH SERVICES</v>
          </cell>
          <cell r="G137">
            <v>0</v>
          </cell>
          <cell r="H137">
            <v>0</v>
          </cell>
          <cell r="I137">
            <v>0</v>
          </cell>
          <cell r="J137">
            <v>0</v>
          </cell>
          <cell r="K137">
            <v>0</v>
          </cell>
          <cell r="L137">
            <v>0</v>
          </cell>
          <cell r="M137">
            <v>0</v>
          </cell>
          <cell r="N137">
            <v>0</v>
          </cell>
          <cell r="O137">
            <v>0</v>
          </cell>
          <cell r="P137">
            <v>0</v>
          </cell>
          <cell r="R137">
            <v>0</v>
          </cell>
          <cell r="S137">
            <v>0</v>
          </cell>
          <cell r="T137">
            <v>0</v>
          </cell>
          <cell r="U137">
            <v>0</v>
          </cell>
          <cell r="V137">
            <v>0</v>
          </cell>
          <cell r="W137">
            <v>0</v>
          </cell>
          <cell r="X137">
            <v>0</v>
          </cell>
          <cell r="Y137">
            <v>0</v>
          </cell>
          <cell r="Z137">
            <v>0</v>
          </cell>
          <cell r="AB137">
            <v>0</v>
          </cell>
          <cell r="AC137">
            <v>0</v>
          </cell>
          <cell r="AD137">
            <v>0</v>
          </cell>
          <cell r="AE137">
            <v>0</v>
          </cell>
          <cell r="AF137">
            <v>0</v>
          </cell>
          <cell r="AG137">
            <v>0</v>
          </cell>
          <cell r="AH137">
            <v>0</v>
          </cell>
          <cell r="AI137">
            <v>0</v>
          </cell>
          <cell r="AJ137">
            <v>0</v>
          </cell>
          <cell r="AL137">
            <v>0</v>
          </cell>
          <cell r="AM137">
            <v>0</v>
          </cell>
          <cell r="AN137">
            <v>0</v>
          </cell>
          <cell r="AO137">
            <v>0</v>
          </cell>
          <cell r="AP137">
            <v>0</v>
          </cell>
          <cell r="AQ137">
            <v>0</v>
          </cell>
          <cell r="AR137">
            <v>0</v>
          </cell>
          <cell r="AS137">
            <v>0</v>
          </cell>
          <cell r="AT137">
            <v>0</v>
          </cell>
          <cell r="AW137">
            <v>0</v>
          </cell>
          <cell r="AY137">
            <v>0</v>
          </cell>
          <cell r="BA137">
            <v>0</v>
          </cell>
          <cell r="BC137">
            <v>0</v>
          </cell>
          <cell r="BE137">
            <v>0</v>
          </cell>
          <cell r="BF137">
            <v>0</v>
          </cell>
          <cell r="BH137">
            <v>0</v>
          </cell>
          <cell r="BI137">
            <v>0</v>
          </cell>
          <cell r="BJ137">
            <v>0</v>
          </cell>
          <cell r="BK137">
            <v>0</v>
          </cell>
          <cell r="BL137">
            <v>0</v>
          </cell>
          <cell r="BM137">
            <v>0</v>
          </cell>
        </row>
        <row r="138">
          <cell r="A138">
            <v>27635</v>
          </cell>
          <cell r="C138">
            <v>6</v>
          </cell>
          <cell r="D138">
            <v>27635</v>
          </cell>
          <cell r="F138" t="str">
            <v>DREW CHILD DEVELOPMENT CORPORATION</v>
          </cell>
          <cell r="G138">
            <v>0</v>
          </cell>
          <cell r="H138">
            <v>0</v>
          </cell>
          <cell r="I138">
            <v>0</v>
          </cell>
          <cell r="J138">
            <v>0</v>
          </cell>
          <cell r="K138">
            <v>0</v>
          </cell>
          <cell r="L138">
            <v>0</v>
          </cell>
          <cell r="M138">
            <v>0</v>
          </cell>
          <cell r="N138">
            <v>0</v>
          </cell>
          <cell r="O138">
            <v>0</v>
          </cell>
          <cell r="P138">
            <v>0</v>
          </cell>
          <cell r="R138">
            <v>0</v>
          </cell>
          <cell r="S138">
            <v>0</v>
          </cell>
          <cell r="T138">
            <v>0</v>
          </cell>
          <cell r="U138">
            <v>0</v>
          </cell>
          <cell r="V138">
            <v>0</v>
          </cell>
          <cell r="W138">
            <v>0</v>
          </cell>
          <cell r="X138">
            <v>0</v>
          </cell>
          <cell r="Y138">
            <v>0</v>
          </cell>
          <cell r="Z138">
            <v>0</v>
          </cell>
          <cell r="AB138">
            <v>0</v>
          </cell>
          <cell r="AC138">
            <v>0</v>
          </cell>
          <cell r="AD138">
            <v>0</v>
          </cell>
          <cell r="AE138">
            <v>0</v>
          </cell>
          <cell r="AF138">
            <v>0</v>
          </cell>
          <cell r="AG138">
            <v>0</v>
          </cell>
          <cell r="AH138">
            <v>0</v>
          </cell>
          <cell r="AI138">
            <v>0</v>
          </cell>
          <cell r="AJ138">
            <v>0</v>
          </cell>
          <cell r="AL138">
            <v>0</v>
          </cell>
          <cell r="AM138">
            <v>0</v>
          </cell>
          <cell r="AN138">
            <v>0</v>
          </cell>
          <cell r="AO138">
            <v>0</v>
          </cell>
          <cell r="AP138">
            <v>0</v>
          </cell>
          <cell r="AQ138">
            <v>0</v>
          </cell>
          <cell r="AR138">
            <v>0</v>
          </cell>
          <cell r="AS138">
            <v>0</v>
          </cell>
          <cell r="AT138">
            <v>0</v>
          </cell>
          <cell r="AW138">
            <v>0</v>
          </cell>
          <cell r="AY138">
            <v>0</v>
          </cell>
          <cell r="BA138">
            <v>0</v>
          </cell>
          <cell r="BC138">
            <v>0</v>
          </cell>
          <cell r="BE138">
            <v>0</v>
          </cell>
          <cell r="BF138">
            <v>0</v>
          </cell>
          <cell r="BH138">
            <v>0</v>
          </cell>
          <cell r="BI138">
            <v>0</v>
          </cell>
          <cell r="BJ138">
            <v>0</v>
          </cell>
          <cell r="BK138">
            <v>0</v>
          </cell>
          <cell r="BL138">
            <v>0</v>
          </cell>
          <cell r="BM138">
            <v>0</v>
          </cell>
        </row>
        <row r="139">
          <cell r="A139">
            <v>27639</v>
          </cell>
          <cell r="C139" t="str">
            <v>1, 2 &amp; 5</v>
          </cell>
          <cell r="D139">
            <v>27639</v>
          </cell>
          <cell r="F139" t="str">
            <v>NEW HORIZONS FAMILY CENTER</v>
          </cell>
          <cell r="G139">
            <v>0</v>
          </cell>
          <cell r="H139">
            <v>0</v>
          </cell>
          <cell r="I139">
            <v>0</v>
          </cell>
          <cell r="J139">
            <v>0</v>
          </cell>
          <cell r="K139">
            <v>0</v>
          </cell>
          <cell r="L139">
            <v>0</v>
          </cell>
          <cell r="M139">
            <v>0</v>
          </cell>
          <cell r="N139">
            <v>0</v>
          </cell>
          <cell r="O139">
            <v>0</v>
          </cell>
          <cell r="P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L139">
            <v>0</v>
          </cell>
          <cell r="AM139">
            <v>0</v>
          </cell>
          <cell r="AN139">
            <v>0</v>
          </cell>
          <cell r="AO139">
            <v>0</v>
          </cell>
          <cell r="AP139">
            <v>0</v>
          </cell>
          <cell r="AQ139">
            <v>0</v>
          </cell>
          <cell r="AR139">
            <v>0</v>
          </cell>
          <cell r="AS139">
            <v>0</v>
          </cell>
          <cell r="AT139">
            <v>0</v>
          </cell>
          <cell r="AW139">
            <v>0</v>
          </cell>
          <cell r="AY139">
            <v>0</v>
          </cell>
          <cell r="BA139">
            <v>0</v>
          </cell>
          <cell r="BC139">
            <v>0</v>
          </cell>
          <cell r="BE139">
            <v>0</v>
          </cell>
          <cell r="BF139">
            <v>0</v>
          </cell>
          <cell r="BH139">
            <v>0</v>
          </cell>
          <cell r="BI139">
            <v>0</v>
          </cell>
          <cell r="BJ139">
            <v>0</v>
          </cell>
          <cell r="BK139">
            <v>0</v>
          </cell>
          <cell r="BL139">
            <v>0</v>
          </cell>
          <cell r="BM139">
            <v>0</v>
          </cell>
        </row>
        <row r="140">
          <cell r="A140">
            <v>27640</v>
          </cell>
          <cell r="C140">
            <v>6</v>
          </cell>
          <cell r="D140">
            <v>27640</v>
          </cell>
          <cell r="F140" t="str">
            <v>TESSIE CLEVELAND COMMUNITY SERVICES CORP.</v>
          </cell>
          <cell r="G140">
            <v>0</v>
          </cell>
          <cell r="H140">
            <v>0</v>
          </cell>
          <cell r="I140">
            <v>0</v>
          </cell>
          <cell r="J140">
            <v>0</v>
          </cell>
          <cell r="K140">
            <v>0</v>
          </cell>
          <cell r="L140">
            <v>0</v>
          </cell>
          <cell r="M140">
            <v>0</v>
          </cell>
          <cell r="N140">
            <v>0</v>
          </cell>
          <cell r="O140">
            <v>0</v>
          </cell>
          <cell r="P140">
            <v>0</v>
          </cell>
          <cell r="R140">
            <v>0</v>
          </cell>
          <cell r="S140">
            <v>0</v>
          </cell>
          <cell r="T140">
            <v>0</v>
          </cell>
          <cell r="U140">
            <v>0</v>
          </cell>
          <cell r="V140">
            <v>0</v>
          </cell>
          <cell r="W140">
            <v>0</v>
          </cell>
          <cell r="X140">
            <v>0</v>
          </cell>
          <cell r="Y140">
            <v>0</v>
          </cell>
          <cell r="Z140">
            <v>0</v>
          </cell>
          <cell r="AB140">
            <v>0</v>
          </cell>
          <cell r="AC140">
            <v>0</v>
          </cell>
          <cell r="AD140">
            <v>0</v>
          </cell>
          <cell r="AE140">
            <v>0</v>
          </cell>
          <cell r="AF140">
            <v>0</v>
          </cell>
          <cell r="AG140">
            <v>0</v>
          </cell>
          <cell r="AH140">
            <v>0</v>
          </cell>
          <cell r="AI140">
            <v>0</v>
          </cell>
          <cell r="AJ140">
            <v>0</v>
          </cell>
          <cell r="AL140">
            <v>0</v>
          </cell>
          <cell r="AM140">
            <v>0</v>
          </cell>
          <cell r="AN140">
            <v>0</v>
          </cell>
          <cell r="AO140">
            <v>0</v>
          </cell>
          <cell r="AP140">
            <v>0</v>
          </cell>
          <cell r="AQ140">
            <v>0</v>
          </cell>
          <cell r="AR140">
            <v>0</v>
          </cell>
          <cell r="AS140">
            <v>0</v>
          </cell>
          <cell r="AT140">
            <v>0</v>
          </cell>
          <cell r="AW140">
            <v>0</v>
          </cell>
          <cell r="AY140">
            <v>0</v>
          </cell>
          <cell r="BA140">
            <v>0</v>
          </cell>
          <cell r="BC140">
            <v>0</v>
          </cell>
          <cell r="BE140">
            <v>0</v>
          </cell>
          <cell r="BF140">
            <v>0</v>
          </cell>
          <cell r="BH140">
            <v>0</v>
          </cell>
          <cell r="BI140">
            <v>0</v>
          </cell>
          <cell r="BJ140">
            <v>0</v>
          </cell>
          <cell r="BK140">
            <v>0</v>
          </cell>
          <cell r="BL140">
            <v>0</v>
          </cell>
          <cell r="BM140">
            <v>0</v>
          </cell>
        </row>
        <row r="141">
          <cell r="A141">
            <v>27643</v>
          </cell>
          <cell r="C141" t="str">
            <v>1, 2 &amp; 5</v>
          </cell>
          <cell r="D141">
            <v>27643</v>
          </cell>
          <cell r="F141" t="str">
            <v xml:space="preserve">WISE AND HEALTHY AGING </v>
          </cell>
          <cell r="G141">
            <v>0</v>
          </cell>
          <cell r="H141">
            <v>0</v>
          </cell>
          <cell r="I141">
            <v>0</v>
          </cell>
          <cell r="J141">
            <v>0</v>
          </cell>
          <cell r="K141">
            <v>0</v>
          </cell>
          <cell r="L141">
            <v>0</v>
          </cell>
          <cell r="M141">
            <v>0</v>
          </cell>
          <cell r="N141">
            <v>0</v>
          </cell>
          <cell r="O141">
            <v>0</v>
          </cell>
          <cell r="P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L141">
            <v>0</v>
          </cell>
          <cell r="AM141">
            <v>0</v>
          </cell>
          <cell r="AN141">
            <v>0</v>
          </cell>
          <cell r="AO141">
            <v>0</v>
          </cell>
          <cell r="AP141">
            <v>0</v>
          </cell>
          <cell r="AQ141">
            <v>0</v>
          </cell>
          <cell r="AR141">
            <v>0</v>
          </cell>
          <cell r="AS141">
            <v>0</v>
          </cell>
          <cell r="AT141">
            <v>0</v>
          </cell>
          <cell r="AW141">
            <v>0</v>
          </cell>
          <cell r="AY141">
            <v>0</v>
          </cell>
          <cell r="BA141">
            <v>0</v>
          </cell>
          <cell r="BC141">
            <v>0</v>
          </cell>
          <cell r="BE141">
            <v>0</v>
          </cell>
          <cell r="BF141">
            <v>0</v>
          </cell>
          <cell r="BH141">
            <v>0</v>
          </cell>
          <cell r="BI141">
            <v>0</v>
          </cell>
          <cell r="BJ141">
            <v>0</v>
          </cell>
          <cell r="BK141">
            <v>0</v>
          </cell>
          <cell r="BL141">
            <v>0</v>
          </cell>
          <cell r="BM141">
            <v>0</v>
          </cell>
        </row>
        <row r="142">
          <cell r="A142">
            <v>27644</v>
          </cell>
          <cell r="C142">
            <v>4</v>
          </cell>
          <cell r="D142">
            <v>27644</v>
          </cell>
          <cell r="F142" t="str">
            <v>USC CARE MEDICAL GROUP, INC. (USC UCC PROGRAM)</v>
          </cell>
          <cell r="G142">
            <v>0</v>
          </cell>
          <cell r="H142">
            <v>0</v>
          </cell>
          <cell r="I142">
            <v>0</v>
          </cell>
          <cell r="J142">
            <v>0</v>
          </cell>
          <cell r="K142">
            <v>0</v>
          </cell>
          <cell r="L142">
            <v>0</v>
          </cell>
          <cell r="M142">
            <v>0</v>
          </cell>
          <cell r="N142">
            <v>0</v>
          </cell>
          <cell r="O142">
            <v>0</v>
          </cell>
          <cell r="P142">
            <v>0</v>
          </cell>
          <cell r="R142">
            <v>0</v>
          </cell>
          <cell r="S142">
            <v>0</v>
          </cell>
          <cell r="T142">
            <v>0</v>
          </cell>
          <cell r="U142">
            <v>0</v>
          </cell>
          <cell r="V142">
            <v>0</v>
          </cell>
          <cell r="W142">
            <v>0</v>
          </cell>
          <cell r="X142">
            <v>0</v>
          </cell>
          <cell r="Y142">
            <v>0</v>
          </cell>
          <cell r="Z142">
            <v>0</v>
          </cell>
          <cell r="AB142">
            <v>0</v>
          </cell>
          <cell r="AC142">
            <v>0</v>
          </cell>
          <cell r="AD142">
            <v>0</v>
          </cell>
          <cell r="AE142">
            <v>0</v>
          </cell>
          <cell r="AF142">
            <v>0</v>
          </cell>
          <cell r="AG142">
            <v>0</v>
          </cell>
          <cell r="AH142">
            <v>0</v>
          </cell>
          <cell r="AI142">
            <v>0</v>
          </cell>
          <cell r="AJ142">
            <v>0</v>
          </cell>
          <cell r="AL142">
            <v>0</v>
          </cell>
          <cell r="AM142">
            <v>0</v>
          </cell>
          <cell r="AN142">
            <v>0</v>
          </cell>
          <cell r="AO142">
            <v>0</v>
          </cell>
          <cell r="AP142">
            <v>0</v>
          </cell>
          <cell r="AQ142">
            <v>0</v>
          </cell>
          <cell r="AR142">
            <v>0</v>
          </cell>
          <cell r="AS142">
            <v>0</v>
          </cell>
          <cell r="AT142">
            <v>0</v>
          </cell>
          <cell r="AW142">
            <v>0</v>
          </cell>
          <cell r="AY142">
            <v>0</v>
          </cell>
          <cell r="BA142">
            <v>0</v>
          </cell>
          <cell r="BC142">
            <v>0</v>
          </cell>
          <cell r="BE142">
            <v>0</v>
          </cell>
          <cell r="BF142">
            <v>0</v>
          </cell>
          <cell r="BH142">
            <v>0</v>
          </cell>
          <cell r="BI142">
            <v>0</v>
          </cell>
          <cell r="BJ142">
            <v>0</v>
          </cell>
          <cell r="BK142">
            <v>0</v>
          </cell>
          <cell r="BL142">
            <v>0</v>
          </cell>
          <cell r="BM142">
            <v>0</v>
          </cell>
        </row>
        <row r="143">
          <cell r="A143">
            <v>27646</v>
          </cell>
          <cell r="C143">
            <v>4</v>
          </cell>
          <cell r="D143">
            <v>27646</v>
          </cell>
          <cell r="F143" t="str">
            <v>JWCH INSTITUTE</v>
          </cell>
          <cell r="G143">
            <v>0</v>
          </cell>
          <cell r="H143">
            <v>0</v>
          </cell>
          <cell r="I143">
            <v>0</v>
          </cell>
          <cell r="J143">
            <v>0</v>
          </cell>
          <cell r="K143">
            <v>0</v>
          </cell>
          <cell r="L143">
            <v>0</v>
          </cell>
          <cell r="M143">
            <v>0</v>
          </cell>
          <cell r="N143">
            <v>0</v>
          </cell>
          <cell r="O143">
            <v>0</v>
          </cell>
          <cell r="P143">
            <v>0</v>
          </cell>
          <cell r="R143">
            <v>0</v>
          </cell>
          <cell r="S143">
            <v>0</v>
          </cell>
          <cell r="T143">
            <v>0</v>
          </cell>
          <cell r="U143">
            <v>0</v>
          </cell>
          <cell r="V143">
            <v>0</v>
          </cell>
          <cell r="W143">
            <v>0</v>
          </cell>
          <cell r="X143">
            <v>0</v>
          </cell>
          <cell r="Y143">
            <v>0</v>
          </cell>
          <cell r="Z143">
            <v>0</v>
          </cell>
          <cell r="AB143">
            <v>0</v>
          </cell>
          <cell r="AC143">
            <v>0</v>
          </cell>
          <cell r="AD143">
            <v>0</v>
          </cell>
          <cell r="AE143">
            <v>0</v>
          </cell>
          <cell r="AF143">
            <v>0</v>
          </cell>
          <cell r="AG143">
            <v>0</v>
          </cell>
          <cell r="AH143">
            <v>0</v>
          </cell>
          <cell r="AI143">
            <v>0</v>
          </cell>
          <cell r="AJ143">
            <v>0</v>
          </cell>
          <cell r="AL143">
            <v>0</v>
          </cell>
          <cell r="AM143">
            <v>0</v>
          </cell>
          <cell r="AN143">
            <v>0</v>
          </cell>
          <cell r="AO143">
            <v>0</v>
          </cell>
          <cell r="AP143">
            <v>0</v>
          </cell>
          <cell r="AQ143">
            <v>0</v>
          </cell>
          <cell r="AR143">
            <v>0</v>
          </cell>
          <cell r="AS143">
            <v>0</v>
          </cell>
          <cell r="AT143">
            <v>0</v>
          </cell>
          <cell r="AW143">
            <v>0</v>
          </cell>
          <cell r="AY143">
            <v>0</v>
          </cell>
          <cell r="BA143">
            <v>0</v>
          </cell>
          <cell r="BC143">
            <v>0</v>
          </cell>
          <cell r="BE143">
            <v>0</v>
          </cell>
          <cell r="BF143">
            <v>0</v>
          </cell>
          <cell r="BH143">
            <v>0</v>
          </cell>
          <cell r="BI143">
            <v>0</v>
          </cell>
          <cell r="BJ143">
            <v>0</v>
          </cell>
          <cell r="BK143">
            <v>0</v>
          </cell>
          <cell r="BL143">
            <v>0</v>
          </cell>
          <cell r="BM143">
            <v>0</v>
          </cell>
        </row>
        <row r="144">
          <cell r="A144">
            <v>27654</v>
          </cell>
          <cell r="C144">
            <v>3</v>
          </cell>
          <cell r="D144">
            <v>27654</v>
          </cell>
          <cell r="F144" t="str">
            <v>FAMILIESFIRST, INC.</v>
          </cell>
          <cell r="G144">
            <v>532000</v>
          </cell>
          <cell r="H144">
            <v>532000</v>
          </cell>
          <cell r="I144">
            <v>0</v>
          </cell>
          <cell r="J144">
            <v>0</v>
          </cell>
          <cell r="K144">
            <v>0</v>
          </cell>
          <cell r="L144">
            <v>27300</v>
          </cell>
          <cell r="M144">
            <v>27300</v>
          </cell>
          <cell r="N144">
            <v>56000</v>
          </cell>
          <cell r="O144">
            <v>56000</v>
          </cell>
          <cell r="P144">
            <v>615300</v>
          </cell>
          <cell r="Q144">
            <v>467700</v>
          </cell>
          <cell r="S144">
            <v>0</v>
          </cell>
          <cell r="T144">
            <v>0</v>
          </cell>
          <cell r="U144">
            <v>0</v>
          </cell>
          <cell r="V144">
            <v>0</v>
          </cell>
          <cell r="W144">
            <v>0</v>
          </cell>
          <cell r="X144">
            <v>92400</v>
          </cell>
          <cell r="Y144">
            <v>92400</v>
          </cell>
          <cell r="Z144">
            <v>92400</v>
          </cell>
          <cell r="AA144">
            <v>46200</v>
          </cell>
          <cell r="AC144">
            <v>0</v>
          </cell>
          <cell r="AD144">
            <v>0</v>
          </cell>
          <cell r="AE144">
            <v>0</v>
          </cell>
          <cell r="AF144">
            <v>0</v>
          </cell>
          <cell r="AG144">
            <v>0</v>
          </cell>
          <cell r="AH144">
            <v>0</v>
          </cell>
          <cell r="AI144">
            <v>0</v>
          </cell>
          <cell r="AJ144">
            <v>0</v>
          </cell>
          <cell r="AM144">
            <v>0</v>
          </cell>
          <cell r="AN144">
            <v>0</v>
          </cell>
          <cell r="AO144">
            <v>0</v>
          </cell>
          <cell r="AP144">
            <v>0</v>
          </cell>
          <cell r="AQ144">
            <v>0</v>
          </cell>
          <cell r="AR144">
            <v>0</v>
          </cell>
          <cell r="AS144">
            <v>0</v>
          </cell>
          <cell r="AT144">
            <v>0</v>
          </cell>
          <cell r="AW144">
            <v>0</v>
          </cell>
          <cell r="AX144">
            <v>0</v>
          </cell>
          <cell r="AY144">
            <v>0</v>
          </cell>
          <cell r="AZ144">
            <v>0</v>
          </cell>
          <cell r="BA144">
            <v>0</v>
          </cell>
          <cell r="BB144">
            <v>0</v>
          </cell>
          <cell r="BC144">
            <v>0</v>
          </cell>
          <cell r="BD144">
            <v>0</v>
          </cell>
          <cell r="BE144">
            <v>0</v>
          </cell>
          <cell r="BF144">
            <v>0</v>
          </cell>
          <cell r="BG144">
            <v>0</v>
          </cell>
          <cell r="BH144">
            <v>532000</v>
          </cell>
          <cell r="BI144">
            <v>0</v>
          </cell>
          <cell r="BJ144">
            <v>0</v>
          </cell>
          <cell r="BK144">
            <v>27300</v>
          </cell>
          <cell r="BL144">
            <v>148400</v>
          </cell>
          <cell r="BM144">
            <v>707700</v>
          </cell>
          <cell r="BN144">
            <v>513900</v>
          </cell>
        </row>
        <row r="145">
          <cell r="A145">
            <v>28027</v>
          </cell>
          <cell r="C145">
            <v>4</v>
          </cell>
          <cell r="D145">
            <v>28027</v>
          </cell>
          <cell r="F145" t="str">
            <v>JEWISH FAMILY SERVICES</v>
          </cell>
          <cell r="G145">
            <v>0</v>
          </cell>
          <cell r="H145">
            <v>0</v>
          </cell>
          <cell r="I145">
            <v>0</v>
          </cell>
          <cell r="J145">
            <v>0</v>
          </cell>
          <cell r="K145">
            <v>0</v>
          </cell>
          <cell r="L145">
            <v>0</v>
          </cell>
          <cell r="M145">
            <v>0</v>
          </cell>
          <cell r="N145">
            <v>0</v>
          </cell>
          <cell r="O145">
            <v>0</v>
          </cell>
          <cell r="P145">
            <v>0</v>
          </cell>
          <cell r="R145">
            <v>0</v>
          </cell>
          <cell r="S145">
            <v>0</v>
          </cell>
          <cell r="T145">
            <v>0</v>
          </cell>
          <cell r="U145">
            <v>0</v>
          </cell>
          <cell r="V145">
            <v>0</v>
          </cell>
          <cell r="W145">
            <v>0</v>
          </cell>
          <cell r="X145">
            <v>0</v>
          </cell>
          <cell r="Y145">
            <v>0</v>
          </cell>
          <cell r="Z145">
            <v>0</v>
          </cell>
          <cell r="AB145">
            <v>0</v>
          </cell>
          <cell r="AC145">
            <v>0</v>
          </cell>
          <cell r="AD145">
            <v>0</v>
          </cell>
          <cell r="AE145">
            <v>0</v>
          </cell>
          <cell r="AF145">
            <v>0</v>
          </cell>
          <cell r="AG145">
            <v>0</v>
          </cell>
          <cell r="AH145">
            <v>0</v>
          </cell>
          <cell r="AI145">
            <v>0</v>
          </cell>
          <cell r="AJ145">
            <v>0</v>
          </cell>
          <cell r="AL145">
            <v>0</v>
          </cell>
          <cell r="AM145">
            <v>0</v>
          </cell>
          <cell r="AN145">
            <v>0</v>
          </cell>
          <cell r="AO145">
            <v>0</v>
          </cell>
          <cell r="AP145">
            <v>0</v>
          </cell>
          <cell r="AQ145">
            <v>0</v>
          </cell>
          <cell r="AR145">
            <v>0</v>
          </cell>
          <cell r="AS145">
            <v>0</v>
          </cell>
          <cell r="AT145">
            <v>0</v>
          </cell>
          <cell r="AW145">
            <v>0</v>
          </cell>
          <cell r="AY145">
            <v>0</v>
          </cell>
          <cell r="BA145">
            <v>0</v>
          </cell>
          <cell r="BC145">
            <v>0</v>
          </cell>
          <cell r="BE145">
            <v>0</v>
          </cell>
          <cell r="BF145">
            <v>0</v>
          </cell>
          <cell r="BH145">
            <v>0</v>
          </cell>
          <cell r="BI145">
            <v>0</v>
          </cell>
          <cell r="BJ145">
            <v>0</v>
          </cell>
          <cell r="BK145">
            <v>0</v>
          </cell>
          <cell r="BL145">
            <v>0</v>
          </cell>
          <cell r="BM145">
            <v>0</v>
          </cell>
        </row>
        <row r="146">
          <cell r="A146">
            <v>12345</v>
          </cell>
          <cell r="F146" t="str">
            <v xml:space="preserve">ALLOCATED SUB TOTAL </v>
          </cell>
          <cell r="G146">
            <v>20370000</v>
          </cell>
          <cell r="H146">
            <v>20370000</v>
          </cell>
          <cell r="I146">
            <v>0</v>
          </cell>
          <cell r="J146">
            <v>0</v>
          </cell>
          <cell r="K146">
            <v>1101000</v>
          </cell>
          <cell r="L146">
            <v>1103387</v>
          </cell>
          <cell r="M146">
            <v>1104000</v>
          </cell>
          <cell r="N146">
            <v>2481121</v>
          </cell>
          <cell r="O146">
            <v>2481200</v>
          </cell>
          <cell r="P146">
            <v>25056200</v>
          </cell>
          <cell r="R146">
            <v>0</v>
          </cell>
          <cell r="S146">
            <v>0</v>
          </cell>
          <cell r="T146">
            <v>0</v>
          </cell>
          <cell r="U146">
            <v>0</v>
          </cell>
          <cell r="V146">
            <v>0</v>
          </cell>
          <cell r="W146">
            <v>0</v>
          </cell>
          <cell r="X146">
            <v>3718000</v>
          </cell>
          <cell r="Y146">
            <v>3718000</v>
          </cell>
          <cell r="Z146">
            <v>3718000</v>
          </cell>
          <cell r="AB146">
            <v>0</v>
          </cell>
          <cell r="AC146">
            <v>0</v>
          </cell>
          <cell r="AD146">
            <v>0</v>
          </cell>
          <cell r="AE146">
            <v>0</v>
          </cell>
          <cell r="AF146">
            <v>0</v>
          </cell>
          <cell r="AG146">
            <v>0</v>
          </cell>
          <cell r="AH146">
            <v>0</v>
          </cell>
          <cell r="AI146">
            <v>0</v>
          </cell>
          <cell r="AJ146">
            <v>0</v>
          </cell>
          <cell r="AL146">
            <v>0</v>
          </cell>
          <cell r="AM146">
            <v>0</v>
          </cell>
          <cell r="AN146">
            <v>0</v>
          </cell>
          <cell r="AO146">
            <v>0</v>
          </cell>
          <cell r="AP146">
            <v>0</v>
          </cell>
          <cell r="AQ146">
            <v>0</v>
          </cell>
          <cell r="AR146">
            <v>0</v>
          </cell>
          <cell r="AS146">
            <v>0</v>
          </cell>
          <cell r="AT146">
            <v>0</v>
          </cell>
          <cell r="AV146">
            <v>0</v>
          </cell>
          <cell r="AW146">
            <v>0</v>
          </cell>
          <cell r="AX146">
            <v>63500</v>
          </cell>
          <cell r="AY146">
            <v>63500</v>
          </cell>
          <cell r="AZ146">
            <v>237788.42857142858</v>
          </cell>
          <cell r="BA146">
            <v>237800</v>
          </cell>
          <cell r="BB146">
            <v>24320</v>
          </cell>
          <cell r="BC146">
            <v>24400</v>
          </cell>
          <cell r="BD146">
            <v>666556</v>
          </cell>
          <cell r="BE146">
            <v>666600</v>
          </cell>
          <cell r="BF146">
            <v>992300</v>
          </cell>
          <cell r="BH146">
            <v>20370000</v>
          </cell>
          <cell r="BI146">
            <v>63500</v>
          </cell>
          <cell r="BJ146">
            <v>1338800</v>
          </cell>
          <cell r="BK146">
            <v>1128400</v>
          </cell>
          <cell r="BL146">
            <v>6865800</v>
          </cell>
          <cell r="BM146">
            <v>29766500</v>
          </cell>
        </row>
        <row r="148">
          <cell r="A148" t="str">
            <v>00000</v>
          </cell>
          <cell r="D148" t="str">
            <v>00000</v>
          </cell>
          <cell r="F148" t="str">
            <v>UNALLOCATED</v>
          </cell>
          <cell r="G148">
            <v>14891001</v>
          </cell>
          <cell r="H148">
            <v>14891000</v>
          </cell>
          <cell r="I148">
            <v>0</v>
          </cell>
          <cell r="J148">
            <v>0</v>
          </cell>
          <cell r="K148">
            <v>309969</v>
          </cell>
          <cell r="L148">
            <v>351000</v>
          </cell>
          <cell r="M148">
            <v>351000</v>
          </cell>
          <cell r="N148">
            <v>913003</v>
          </cell>
          <cell r="O148">
            <v>913000</v>
          </cell>
          <cell r="P148">
            <v>16464969</v>
          </cell>
          <cell r="R148">
            <v>0</v>
          </cell>
          <cell r="S148">
            <v>0</v>
          </cell>
          <cell r="T148">
            <v>0</v>
          </cell>
          <cell r="U148">
            <v>0</v>
          </cell>
          <cell r="V148">
            <v>0</v>
          </cell>
          <cell r="W148">
            <v>0</v>
          </cell>
          <cell r="X148">
            <v>1212199</v>
          </cell>
          <cell r="Y148">
            <v>1212200</v>
          </cell>
          <cell r="Z148">
            <v>1212200</v>
          </cell>
          <cell r="AB148">
            <v>0</v>
          </cell>
          <cell r="AC148">
            <v>0</v>
          </cell>
          <cell r="AD148">
            <v>0</v>
          </cell>
          <cell r="AE148">
            <v>0</v>
          </cell>
          <cell r="AF148">
            <v>0</v>
          </cell>
          <cell r="AG148">
            <v>0</v>
          </cell>
          <cell r="AH148">
            <v>0</v>
          </cell>
          <cell r="AI148">
            <v>0</v>
          </cell>
          <cell r="AJ148">
            <v>0</v>
          </cell>
          <cell r="AL148">
            <v>0</v>
          </cell>
          <cell r="AM148">
            <v>0</v>
          </cell>
          <cell r="AN148">
            <v>0</v>
          </cell>
          <cell r="AO148">
            <v>0</v>
          </cell>
          <cell r="AP148">
            <v>0</v>
          </cell>
          <cell r="AQ148">
            <v>0</v>
          </cell>
          <cell r="AR148">
            <v>0</v>
          </cell>
          <cell r="AS148">
            <v>0</v>
          </cell>
          <cell r="AT148">
            <v>0</v>
          </cell>
          <cell r="AW148">
            <v>0</v>
          </cell>
          <cell r="AX148">
            <v>0</v>
          </cell>
          <cell r="AY148">
            <v>0</v>
          </cell>
          <cell r="AZ148">
            <v>100</v>
          </cell>
          <cell r="BA148">
            <v>100</v>
          </cell>
          <cell r="BB148">
            <v>-100</v>
          </cell>
          <cell r="BC148">
            <v>-100</v>
          </cell>
          <cell r="BD148">
            <v>0</v>
          </cell>
          <cell r="BE148">
            <v>0</v>
          </cell>
          <cell r="BF148">
            <v>0</v>
          </cell>
          <cell r="BH148">
            <v>14891000</v>
          </cell>
          <cell r="BI148">
            <v>0</v>
          </cell>
          <cell r="BJ148">
            <v>310069</v>
          </cell>
          <cell r="BK148">
            <v>350900</v>
          </cell>
          <cell r="BL148">
            <v>2125200</v>
          </cell>
          <cell r="BM148">
            <v>17677169</v>
          </cell>
        </row>
        <row r="149">
          <cell r="F149" t="str">
            <v xml:space="preserve">UNALLOCATED SUB TOTAL </v>
          </cell>
          <cell r="G149">
            <v>14891001</v>
          </cell>
          <cell r="H149">
            <v>14891000</v>
          </cell>
          <cell r="I149">
            <v>0</v>
          </cell>
          <cell r="J149">
            <v>0</v>
          </cell>
          <cell r="K149">
            <v>309969</v>
          </cell>
          <cell r="L149">
            <v>351000</v>
          </cell>
          <cell r="M149">
            <v>351000</v>
          </cell>
          <cell r="N149">
            <v>913003</v>
          </cell>
          <cell r="O149">
            <v>913000</v>
          </cell>
          <cell r="P149">
            <v>16464969</v>
          </cell>
          <cell r="R149">
            <v>0</v>
          </cell>
          <cell r="S149">
            <v>0</v>
          </cell>
          <cell r="T149">
            <v>0</v>
          </cell>
          <cell r="U149">
            <v>0</v>
          </cell>
          <cell r="V149">
            <v>0</v>
          </cell>
          <cell r="W149">
            <v>0</v>
          </cell>
          <cell r="X149">
            <v>1212199</v>
          </cell>
          <cell r="Y149">
            <v>1212200</v>
          </cell>
          <cell r="Z149">
            <v>1212200</v>
          </cell>
          <cell r="AB149">
            <v>0</v>
          </cell>
          <cell r="AC149">
            <v>0</v>
          </cell>
          <cell r="AD149">
            <v>0</v>
          </cell>
          <cell r="AE149">
            <v>0</v>
          </cell>
          <cell r="AF149">
            <v>0</v>
          </cell>
          <cell r="AG149">
            <v>0</v>
          </cell>
          <cell r="AH149">
            <v>0</v>
          </cell>
          <cell r="AI149">
            <v>0</v>
          </cell>
          <cell r="AJ149">
            <v>0</v>
          </cell>
          <cell r="AL149">
            <v>0</v>
          </cell>
          <cell r="AM149">
            <v>0</v>
          </cell>
          <cell r="AN149">
            <v>0</v>
          </cell>
          <cell r="AO149">
            <v>0</v>
          </cell>
          <cell r="AP149">
            <v>0</v>
          </cell>
          <cell r="AQ149">
            <v>0</v>
          </cell>
          <cell r="AR149">
            <v>0</v>
          </cell>
          <cell r="AS149">
            <v>0</v>
          </cell>
          <cell r="AT149">
            <v>0</v>
          </cell>
          <cell r="AV149">
            <v>0</v>
          </cell>
          <cell r="AW149">
            <v>0</v>
          </cell>
          <cell r="AX149">
            <v>0</v>
          </cell>
          <cell r="AY149">
            <v>0</v>
          </cell>
          <cell r="AZ149">
            <v>100</v>
          </cell>
          <cell r="BA149">
            <v>100</v>
          </cell>
          <cell r="BB149">
            <v>-100</v>
          </cell>
          <cell r="BC149">
            <v>-100</v>
          </cell>
          <cell r="BD149">
            <v>0</v>
          </cell>
          <cell r="BE149">
            <v>0</v>
          </cell>
          <cell r="BF149">
            <v>0</v>
          </cell>
          <cell r="BH149">
            <v>14891000</v>
          </cell>
          <cell r="BI149">
            <v>0</v>
          </cell>
          <cell r="BJ149">
            <v>310069</v>
          </cell>
          <cell r="BK149">
            <v>350900</v>
          </cell>
          <cell r="BL149">
            <v>2125200</v>
          </cell>
          <cell r="BM149">
            <v>17677169</v>
          </cell>
        </row>
        <row r="151">
          <cell r="F151" t="str">
            <v xml:space="preserve">GRAND TOTAL </v>
          </cell>
          <cell r="G151">
            <v>35261001</v>
          </cell>
          <cell r="H151">
            <v>35261000</v>
          </cell>
          <cell r="I151">
            <v>0</v>
          </cell>
          <cell r="J151">
            <v>0</v>
          </cell>
          <cell r="K151">
            <v>1410969</v>
          </cell>
          <cell r="L151">
            <v>1454387</v>
          </cell>
          <cell r="M151">
            <v>1455000</v>
          </cell>
          <cell r="N151">
            <v>3394124</v>
          </cell>
          <cell r="O151">
            <v>3394200</v>
          </cell>
          <cell r="P151">
            <v>41521169</v>
          </cell>
          <cell r="R151">
            <v>0</v>
          </cell>
          <cell r="S151">
            <v>0</v>
          </cell>
          <cell r="T151">
            <v>0</v>
          </cell>
          <cell r="U151">
            <v>0</v>
          </cell>
          <cell r="V151">
            <v>0</v>
          </cell>
          <cell r="W151">
            <v>0</v>
          </cell>
          <cell r="X151">
            <v>4930199</v>
          </cell>
          <cell r="Y151">
            <v>4930200</v>
          </cell>
          <cell r="Z151">
            <v>4930200</v>
          </cell>
          <cell r="AB151">
            <v>0</v>
          </cell>
          <cell r="AC151">
            <v>0</v>
          </cell>
          <cell r="AD151">
            <v>0</v>
          </cell>
          <cell r="AE151">
            <v>0</v>
          </cell>
          <cell r="AF151">
            <v>0</v>
          </cell>
          <cell r="AG151">
            <v>0</v>
          </cell>
          <cell r="AH151">
            <v>0</v>
          </cell>
          <cell r="AI151">
            <v>0</v>
          </cell>
          <cell r="AJ151">
            <v>0</v>
          </cell>
          <cell r="AL151">
            <v>0</v>
          </cell>
          <cell r="AM151">
            <v>0</v>
          </cell>
          <cell r="AN151">
            <v>0</v>
          </cell>
          <cell r="AO151">
            <v>0</v>
          </cell>
          <cell r="AP151">
            <v>0</v>
          </cell>
          <cell r="AQ151">
            <v>0</v>
          </cell>
          <cell r="AR151">
            <v>0</v>
          </cell>
          <cell r="AS151">
            <v>0</v>
          </cell>
          <cell r="AT151">
            <v>0</v>
          </cell>
          <cell r="AV151">
            <v>0</v>
          </cell>
          <cell r="AW151">
            <v>0</v>
          </cell>
          <cell r="AX151">
            <v>63500</v>
          </cell>
          <cell r="AY151">
            <v>63500</v>
          </cell>
          <cell r="AZ151">
            <v>237888.42857142858</v>
          </cell>
          <cell r="BA151">
            <v>237900</v>
          </cell>
          <cell r="BB151">
            <v>24220</v>
          </cell>
          <cell r="BC151">
            <v>24300</v>
          </cell>
          <cell r="BD151">
            <v>666556</v>
          </cell>
          <cell r="BE151">
            <v>666600</v>
          </cell>
          <cell r="BF151">
            <v>992300</v>
          </cell>
          <cell r="BH151">
            <v>35261000</v>
          </cell>
          <cell r="BI151">
            <v>63500</v>
          </cell>
          <cell r="BJ151">
            <v>1648869</v>
          </cell>
          <cell r="BK151">
            <v>1479300</v>
          </cell>
          <cell r="BL151">
            <v>8991000</v>
          </cell>
          <cell r="BM151">
            <v>47443669</v>
          </cell>
        </row>
        <row r="152">
          <cell r="H152" t="str">
            <v>H968</v>
          </cell>
          <cell r="J152" t="str">
            <v>H969</v>
          </cell>
          <cell r="K152" t="str">
            <v>H970</v>
          </cell>
          <cell r="M152" t="str">
            <v>H955</v>
          </cell>
          <cell r="O152" t="str">
            <v>H901</v>
          </cell>
          <cell r="Y152" t="str">
            <v>H902</v>
          </cell>
          <cell r="AI152" t="str">
            <v>H904</v>
          </cell>
          <cell r="AS152" t="str">
            <v>H906</v>
          </cell>
          <cell r="AY152" t="str">
            <v>N/A</v>
          </cell>
          <cell r="BA152" t="str">
            <v>N/A</v>
          </cell>
          <cell r="BC152" t="str">
            <v>N/A</v>
          </cell>
          <cell r="BE152" t="str">
            <v>N/A</v>
          </cell>
        </row>
        <row r="153">
          <cell r="G153" t="str">
            <v>H868-MATCH</v>
          </cell>
          <cell r="I153" t="str">
            <v>H869-MATCH</v>
          </cell>
          <cell r="J153" t="str">
            <v>H970-MATCH</v>
          </cell>
          <cell r="L153" t="str">
            <v>H855</v>
          </cell>
          <cell r="N153" t="str">
            <v>H801</v>
          </cell>
          <cell r="X153" t="str">
            <v>H802</v>
          </cell>
          <cell r="AH153" t="str">
            <v>H803</v>
          </cell>
          <cell r="AR153" t="str">
            <v>H805</v>
          </cell>
        </row>
        <row r="154">
          <cell r="G154" t="str">
            <v>M831-FFP</v>
          </cell>
          <cell r="I154" t="str">
            <v>M849-FFP</v>
          </cell>
          <cell r="J154" t="str">
            <v>M950-FFP</v>
          </cell>
        </row>
        <row r="155">
          <cell r="P155">
            <v>41521169</v>
          </cell>
          <cell r="Z155">
            <v>4930200</v>
          </cell>
          <cell r="BF155">
            <v>992300</v>
          </cell>
        </row>
        <row r="156">
          <cell r="G156">
            <v>7377447</v>
          </cell>
        </row>
      </sheetData>
      <sheetData sheetId="16">
        <row r="1">
          <cell r="B1" t="str">
            <v>COUNTY OF LOS ANGELES - DEPARTMENT OF MENTAL HEALTH</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row>
        <row r="3">
          <cell r="B3" t="str">
            <v>BUDGET &amp; FINANCIAL REPORTING DIVISION</v>
          </cell>
        </row>
        <row r="4">
          <cell r="B4" t="str">
            <v>MHSA - TAY ALLOCATION</v>
          </cell>
          <cell r="S4" t="str">
            <v>PLAN II</v>
          </cell>
          <cell r="AC4" t="str">
            <v>TBA</v>
          </cell>
          <cell r="AM4" t="str">
            <v>PLAN II</v>
          </cell>
        </row>
        <row r="5">
          <cell r="B5" t="str">
            <v>FISCAL YEAR 2009/2010 BUDGET REQUEST -  SUPERCESSION &amp; RENEWAL</v>
          </cell>
          <cell r="G5" t="str">
            <v>TAY FULL-SERVICE PARTNERSHIPS</v>
          </cell>
          <cell r="S5" t="str">
            <v>DROP-IN CENTER</v>
          </cell>
          <cell r="AC5" t="str">
            <v>TAY HOUSING SERVICES</v>
          </cell>
          <cell r="AM5" t="str">
            <v>PROBATION CAMP SERVICES</v>
          </cell>
          <cell r="AW5" t="str">
            <v>FCCS- TAY</v>
          </cell>
          <cell r="BH5" t="str">
            <v>TOTAL BUDGET</v>
          </cell>
        </row>
        <row r="6">
          <cell r="G6" t="str">
            <v>32021</v>
          </cell>
          <cell r="S6" t="str">
            <v>32022</v>
          </cell>
          <cell r="AC6" t="str">
            <v>32024</v>
          </cell>
          <cell r="AM6" t="str">
            <v>32026</v>
          </cell>
        </row>
        <row r="7">
          <cell r="D7" t="str">
            <v>UNIT</v>
          </cell>
          <cell r="J7" t="str">
            <v>GROSS</v>
          </cell>
          <cell r="K7" t="str">
            <v>GROSS</v>
          </cell>
        </row>
        <row r="8">
          <cell r="B8" t="str">
            <v xml:space="preserve">SERVICE </v>
          </cell>
          <cell r="F8" t="str">
            <v>GROSS</v>
          </cell>
          <cell r="G8" t="str">
            <v>GROSS</v>
          </cell>
          <cell r="H8" t="str">
            <v>GROSS</v>
          </cell>
          <cell r="I8" t="str">
            <v>GROSS</v>
          </cell>
          <cell r="J8" t="str">
            <v>HEALTHY</v>
          </cell>
          <cell r="K8" t="str">
            <v>HEALTHY</v>
          </cell>
          <cell r="L8" t="str">
            <v>FLEX</v>
          </cell>
          <cell r="M8" t="str">
            <v>FLEX</v>
          </cell>
          <cell r="R8" t="str">
            <v>GROSS</v>
          </cell>
          <cell r="S8" t="str">
            <v>GROSS</v>
          </cell>
          <cell r="T8" t="str">
            <v>GROSS</v>
          </cell>
          <cell r="U8" t="str">
            <v>GROSS</v>
          </cell>
          <cell r="V8" t="str">
            <v>FLEX</v>
          </cell>
          <cell r="W8" t="str">
            <v>FLEX</v>
          </cell>
          <cell r="AB8" t="str">
            <v>GROSS</v>
          </cell>
          <cell r="AC8" t="str">
            <v>GROSS</v>
          </cell>
          <cell r="AD8" t="str">
            <v>GROSS</v>
          </cell>
          <cell r="AE8" t="str">
            <v>GROSS</v>
          </cell>
          <cell r="AF8" t="str">
            <v>FLEX</v>
          </cell>
          <cell r="AG8" t="str">
            <v>FLEX</v>
          </cell>
          <cell r="AL8" t="str">
            <v>GROSS</v>
          </cell>
          <cell r="AM8" t="str">
            <v>GROSS</v>
          </cell>
          <cell r="AN8" t="str">
            <v>GROSS</v>
          </cell>
          <cell r="AO8" t="str">
            <v>GROSS</v>
          </cell>
          <cell r="AP8" t="str">
            <v>FLEX</v>
          </cell>
          <cell r="AQ8" t="str">
            <v>FLEX</v>
          </cell>
          <cell r="AV8" t="str">
            <v>GROSS</v>
          </cell>
          <cell r="AW8" t="str">
            <v>GROSS</v>
          </cell>
          <cell r="AX8" t="str">
            <v>GROSS</v>
          </cell>
          <cell r="AY8" t="str">
            <v>GROSS</v>
          </cell>
          <cell r="AZ8" t="str">
            <v>HEALTHY</v>
          </cell>
          <cell r="BA8" t="str">
            <v>HEALTHY</v>
          </cell>
          <cell r="BB8" t="str">
            <v>FLEX</v>
          </cell>
          <cell r="BC8" t="str">
            <v>FLEX</v>
          </cell>
          <cell r="BH8" t="str">
            <v>GROSS</v>
          </cell>
          <cell r="BI8" t="str">
            <v>GROSS</v>
          </cell>
          <cell r="BJ8" t="str">
            <v>HEALTHY</v>
          </cell>
          <cell r="BK8" t="str">
            <v>FLEX</v>
          </cell>
        </row>
        <row r="9">
          <cell r="A9" t="str">
            <v>CODE</v>
          </cell>
          <cell r="B9" t="str">
            <v>AREA</v>
          </cell>
          <cell r="C9" t="str">
            <v>CODE</v>
          </cell>
          <cell r="D9" t="str">
            <v>UNIT</v>
          </cell>
          <cell r="E9" t="str">
            <v>ORGANIZATION NAME</v>
          </cell>
          <cell r="F9" t="str">
            <v>EPSDT</v>
          </cell>
          <cell r="G9" t="str">
            <v>EPSDT</v>
          </cell>
          <cell r="H9" t="str">
            <v>NON-EPSDT</v>
          </cell>
          <cell r="I9" t="str">
            <v>NON-EPSDT</v>
          </cell>
          <cell r="J9" t="str">
            <v>FAMILIES</v>
          </cell>
          <cell r="K9" t="str">
            <v>FAMILIES</v>
          </cell>
          <cell r="L9" t="str">
            <v>FUNDS</v>
          </cell>
          <cell r="M9" t="str">
            <v>FUNDS</v>
          </cell>
          <cell r="N9" t="str">
            <v>MHSA</v>
          </cell>
          <cell r="O9" t="str">
            <v>MHSA</v>
          </cell>
          <cell r="P9" t="str">
            <v>TOTAL</v>
          </cell>
          <cell r="R9" t="str">
            <v>EPSDT</v>
          </cell>
          <cell r="S9" t="str">
            <v>EPSDT</v>
          </cell>
          <cell r="T9" t="str">
            <v>NON-EPSDT</v>
          </cell>
          <cell r="U9" t="str">
            <v>NON-EPSDT</v>
          </cell>
          <cell r="V9" t="str">
            <v>FUNDS</v>
          </cell>
          <cell r="W9" t="str">
            <v>FUNDS</v>
          </cell>
          <cell r="X9" t="str">
            <v>MHSA</v>
          </cell>
          <cell r="Y9" t="str">
            <v>MHSA</v>
          </cell>
          <cell r="Z9" t="str">
            <v>TOTAL</v>
          </cell>
          <cell r="AB9" t="str">
            <v>EPSDT</v>
          </cell>
          <cell r="AC9" t="str">
            <v>EPSDT</v>
          </cell>
          <cell r="AD9" t="str">
            <v>NON-EPSDT</v>
          </cell>
          <cell r="AE9" t="str">
            <v>NON-EPSDT</v>
          </cell>
          <cell r="AF9" t="str">
            <v>FUNDS</v>
          </cell>
          <cell r="AG9" t="str">
            <v>FUNDS</v>
          </cell>
          <cell r="AH9" t="str">
            <v>MHSA</v>
          </cell>
          <cell r="AI9" t="str">
            <v>MHSA</v>
          </cell>
          <cell r="AJ9" t="str">
            <v>TOTAL</v>
          </cell>
          <cell r="AL9" t="str">
            <v>EPSDT</v>
          </cell>
          <cell r="AM9" t="str">
            <v>EPSDT</v>
          </cell>
          <cell r="AN9" t="str">
            <v>NON-EPSDT</v>
          </cell>
          <cell r="AO9" t="str">
            <v>NON-EPSDT</v>
          </cell>
          <cell r="AP9" t="str">
            <v>FUNDS</v>
          </cell>
          <cell r="AQ9" t="str">
            <v>FUNDS</v>
          </cell>
          <cell r="AR9" t="str">
            <v>MHSA</v>
          </cell>
          <cell r="AS9" t="str">
            <v>MHSA</v>
          </cell>
          <cell r="AT9" t="str">
            <v>TOTAL</v>
          </cell>
          <cell r="AV9" t="str">
            <v>EPSDT</v>
          </cell>
          <cell r="AW9" t="str">
            <v>EPSDT</v>
          </cell>
          <cell r="AX9" t="str">
            <v>NON-EPSDT</v>
          </cell>
          <cell r="AY9" t="str">
            <v>NON-EPSDT</v>
          </cell>
          <cell r="AZ9" t="str">
            <v>FAMILIES</v>
          </cell>
          <cell r="BA9" t="str">
            <v>FAMILIES</v>
          </cell>
          <cell r="BB9" t="str">
            <v>FUNDS</v>
          </cell>
          <cell r="BC9" t="str">
            <v>FUNDS</v>
          </cell>
          <cell r="BD9" t="str">
            <v>MHSA</v>
          </cell>
          <cell r="BE9" t="str">
            <v>MHSA</v>
          </cell>
          <cell r="BF9" t="str">
            <v>TOTAL</v>
          </cell>
          <cell r="BH9" t="str">
            <v>EPSDT</v>
          </cell>
          <cell r="BI9" t="str">
            <v>NON-EPSDT</v>
          </cell>
          <cell r="BJ9" t="str">
            <v>FAMILIES</v>
          </cell>
          <cell r="BK9" t="str">
            <v>FUNDS</v>
          </cell>
          <cell r="BL9" t="str">
            <v>MHSA</v>
          </cell>
          <cell r="BM9" t="str">
            <v>TOTAL</v>
          </cell>
        </row>
        <row r="10">
          <cell r="A10">
            <v>18616</v>
          </cell>
          <cell r="B10" t="str">
            <v>7 &amp; 8</v>
          </cell>
          <cell r="C10">
            <v>18616</v>
          </cell>
          <cell r="E10" t="str">
            <v>AURORA CHARTER OAK, LLC</v>
          </cell>
          <cell r="F10">
            <v>0</v>
          </cell>
          <cell r="G10">
            <v>0</v>
          </cell>
          <cell r="H10">
            <v>0</v>
          </cell>
          <cell r="I10">
            <v>0</v>
          </cell>
          <cell r="L10">
            <v>0</v>
          </cell>
          <cell r="M10">
            <v>0</v>
          </cell>
          <cell r="N10">
            <v>0</v>
          </cell>
          <cell r="O10">
            <v>0</v>
          </cell>
          <cell r="P10">
            <v>0</v>
          </cell>
          <cell r="R10">
            <v>0</v>
          </cell>
          <cell r="S10">
            <v>0</v>
          </cell>
          <cell r="T10">
            <v>0</v>
          </cell>
          <cell r="U10">
            <v>0</v>
          </cell>
          <cell r="V10">
            <v>0</v>
          </cell>
          <cell r="W10">
            <v>0</v>
          </cell>
          <cell r="X10">
            <v>0</v>
          </cell>
          <cell r="Y10">
            <v>0</v>
          </cell>
          <cell r="Z10">
            <v>0</v>
          </cell>
          <cell r="AB10">
            <v>0</v>
          </cell>
          <cell r="AC10">
            <v>0</v>
          </cell>
          <cell r="AD10">
            <v>0</v>
          </cell>
          <cell r="AE10">
            <v>0</v>
          </cell>
          <cell r="AF10">
            <v>0</v>
          </cell>
          <cell r="AG10">
            <v>0</v>
          </cell>
          <cell r="AH10">
            <v>0</v>
          </cell>
          <cell r="AI10">
            <v>0</v>
          </cell>
          <cell r="AJ10">
            <v>0</v>
          </cell>
          <cell r="AL10">
            <v>0</v>
          </cell>
          <cell r="AM10">
            <v>0</v>
          </cell>
          <cell r="AN10">
            <v>0</v>
          </cell>
          <cell r="AO10">
            <v>0</v>
          </cell>
          <cell r="AP10">
            <v>0</v>
          </cell>
          <cell r="AQ10">
            <v>0</v>
          </cell>
          <cell r="AR10">
            <v>0</v>
          </cell>
          <cell r="AS10">
            <v>0</v>
          </cell>
          <cell r="AT10">
            <v>0</v>
          </cell>
          <cell r="AW10">
            <v>0</v>
          </cell>
          <cell r="AY10">
            <v>0</v>
          </cell>
          <cell r="BA10">
            <v>0</v>
          </cell>
          <cell r="BC10">
            <v>0</v>
          </cell>
          <cell r="BE10">
            <v>0</v>
          </cell>
          <cell r="BF10">
            <v>0</v>
          </cell>
          <cell r="BH10">
            <v>0</v>
          </cell>
          <cell r="BI10">
            <v>0</v>
          </cell>
          <cell r="BJ10">
            <v>0</v>
          </cell>
          <cell r="BK10">
            <v>0</v>
          </cell>
          <cell r="BL10">
            <v>0</v>
          </cell>
          <cell r="BM10">
            <v>0</v>
          </cell>
        </row>
        <row r="11">
          <cell r="A11">
            <v>18617</v>
          </cell>
          <cell r="B11">
            <v>3</v>
          </cell>
          <cell r="C11">
            <v>18617</v>
          </cell>
          <cell r="E11" t="str">
            <v>TRI-CITY MENTAL HEALTH CENTER</v>
          </cell>
          <cell r="F11">
            <v>0</v>
          </cell>
          <cell r="G11">
            <v>0</v>
          </cell>
          <cell r="H11">
            <v>0</v>
          </cell>
          <cell r="I11">
            <v>0</v>
          </cell>
          <cell r="L11">
            <v>0</v>
          </cell>
          <cell r="M11">
            <v>0</v>
          </cell>
          <cell r="N11">
            <v>0</v>
          </cell>
          <cell r="O11">
            <v>0</v>
          </cell>
          <cell r="P11">
            <v>0</v>
          </cell>
          <cell r="R11">
            <v>0</v>
          </cell>
          <cell r="S11">
            <v>0</v>
          </cell>
          <cell r="T11">
            <v>0</v>
          </cell>
          <cell r="U11">
            <v>0</v>
          </cell>
          <cell r="V11">
            <v>0</v>
          </cell>
          <cell r="W11">
            <v>0</v>
          </cell>
          <cell r="X11">
            <v>0</v>
          </cell>
          <cell r="Y11">
            <v>0</v>
          </cell>
          <cell r="Z11">
            <v>0</v>
          </cell>
          <cell r="AB11">
            <v>0</v>
          </cell>
          <cell r="AC11">
            <v>0</v>
          </cell>
          <cell r="AD11">
            <v>0</v>
          </cell>
          <cell r="AE11">
            <v>0</v>
          </cell>
          <cell r="AF11">
            <v>0</v>
          </cell>
          <cell r="AG11">
            <v>0</v>
          </cell>
          <cell r="AH11">
            <v>0</v>
          </cell>
          <cell r="AI11">
            <v>0</v>
          </cell>
          <cell r="AJ11">
            <v>0</v>
          </cell>
          <cell r="AL11">
            <v>0</v>
          </cell>
          <cell r="AM11">
            <v>0</v>
          </cell>
          <cell r="AN11">
            <v>0</v>
          </cell>
          <cell r="AO11">
            <v>0</v>
          </cell>
          <cell r="AP11">
            <v>0</v>
          </cell>
          <cell r="AQ11">
            <v>0</v>
          </cell>
          <cell r="AR11">
            <v>0</v>
          </cell>
          <cell r="AS11">
            <v>0</v>
          </cell>
          <cell r="AT11">
            <v>0</v>
          </cell>
          <cell r="AW11">
            <v>0</v>
          </cell>
          <cell r="AY11">
            <v>0</v>
          </cell>
          <cell r="BA11">
            <v>0</v>
          </cell>
          <cell r="BC11">
            <v>0</v>
          </cell>
          <cell r="BE11">
            <v>0</v>
          </cell>
          <cell r="BF11">
            <v>0</v>
          </cell>
          <cell r="BH11">
            <v>0</v>
          </cell>
          <cell r="BI11">
            <v>0</v>
          </cell>
          <cell r="BJ11">
            <v>0</v>
          </cell>
          <cell r="BK11">
            <v>0</v>
          </cell>
          <cell r="BL11">
            <v>0</v>
          </cell>
          <cell r="BM11">
            <v>0</v>
          </cell>
        </row>
        <row r="12">
          <cell r="A12">
            <v>18618</v>
          </cell>
          <cell r="B12" t="str">
            <v>1, 2 &amp; 5</v>
          </cell>
          <cell r="C12">
            <v>18618</v>
          </cell>
          <cell r="E12" t="str">
            <v>PACIFIC ASIAN COUNSELING SERVICES (FORMELY WRAP)</v>
          </cell>
          <cell r="F12">
            <v>0</v>
          </cell>
          <cell r="G12">
            <v>0</v>
          </cell>
          <cell r="H12">
            <v>0</v>
          </cell>
          <cell r="I12">
            <v>0</v>
          </cell>
          <cell r="L12">
            <v>0</v>
          </cell>
          <cell r="M12">
            <v>0</v>
          </cell>
          <cell r="N12">
            <v>0</v>
          </cell>
          <cell r="O12">
            <v>0</v>
          </cell>
          <cell r="P12">
            <v>0</v>
          </cell>
          <cell r="R12">
            <v>0</v>
          </cell>
          <cell r="S12">
            <v>0</v>
          </cell>
          <cell r="T12">
            <v>0</v>
          </cell>
          <cell r="U12">
            <v>0</v>
          </cell>
          <cell r="V12">
            <v>0</v>
          </cell>
          <cell r="W12">
            <v>0</v>
          </cell>
          <cell r="X12">
            <v>0</v>
          </cell>
          <cell r="Y12">
            <v>0</v>
          </cell>
          <cell r="Z12">
            <v>0</v>
          </cell>
          <cell r="AB12">
            <v>0</v>
          </cell>
          <cell r="AC12">
            <v>0</v>
          </cell>
          <cell r="AD12">
            <v>0</v>
          </cell>
          <cell r="AE12">
            <v>0</v>
          </cell>
          <cell r="AF12">
            <v>0</v>
          </cell>
          <cell r="AG12">
            <v>0</v>
          </cell>
          <cell r="AH12">
            <v>0</v>
          </cell>
          <cell r="AI12">
            <v>0</v>
          </cell>
          <cell r="AJ12">
            <v>0</v>
          </cell>
          <cell r="AL12">
            <v>0</v>
          </cell>
          <cell r="AM12">
            <v>0</v>
          </cell>
          <cell r="AN12">
            <v>0</v>
          </cell>
          <cell r="AO12">
            <v>0</v>
          </cell>
          <cell r="AP12">
            <v>0</v>
          </cell>
          <cell r="AQ12">
            <v>0</v>
          </cell>
          <cell r="AR12">
            <v>0</v>
          </cell>
          <cell r="AS12">
            <v>0</v>
          </cell>
          <cell r="AT12">
            <v>0</v>
          </cell>
          <cell r="AW12">
            <v>0</v>
          </cell>
          <cell r="AY12">
            <v>0</v>
          </cell>
          <cell r="BA12">
            <v>0</v>
          </cell>
          <cell r="BC12">
            <v>0</v>
          </cell>
          <cell r="BE12">
            <v>0</v>
          </cell>
          <cell r="BF12">
            <v>0</v>
          </cell>
          <cell r="BH12">
            <v>0</v>
          </cell>
          <cell r="BI12">
            <v>0</v>
          </cell>
          <cell r="BJ12">
            <v>0</v>
          </cell>
          <cell r="BK12">
            <v>0</v>
          </cell>
          <cell r="BL12">
            <v>0</v>
          </cell>
          <cell r="BM12">
            <v>0</v>
          </cell>
        </row>
        <row r="13">
          <cell r="A13">
            <v>18626</v>
          </cell>
          <cell r="B13">
            <v>6</v>
          </cell>
          <cell r="C13">
            <v>18626</v>
          </cell>
          <cell r="E13" t="str">
            <v>SOUTH CENTRAL HEALTH &amp; REHAB PROGRAM (SCHARP)</v>
          </cell>
          <cell r="F13">
            <v>0</v>
          </cell>
          <cell r="G13">
            <v>0</v>
          </cell>
          <cell r="H13">
            <v>0</v>
          </cell>
          <cell r="I13">
            <v>0</v>
          </cell>
          <cell r="L13">
            <v>0</v>
          </cell>
          <cell r="M13">
            <v>0</v>
          </cell>
          <cell r="N13">
            <v>0</v>
          </cell>
          <cell r="O13">
            <v>0</v>
          </cell>
          <cell r="P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L13">
            <v>0</v>
          </cell>
          <cell r="AM13">
            <v>0</v>
          </cell>
          <cell r="AN13">
            <v>0</v>
          </cell>
          <cell r="AO13">
            <v>0</v>
          </cell>
          <cell r="AP13">
            <v>0</v>
          </cell>
          <cell r="AQ13">
            <v>0</v>
          </cell>
          <cell r="AR13">
            <v>0</v>
          </cell>
          <cell r="AS13">
            <v>0</v>
          </cell>
          <cell r="AT13">
            <v>0</v>
          </cell>
          <cell r="AW13">
            <v>0</v>
          </cell>
          <cell r="AY13">
            <v>0</v>
          </cell>
          <cell r="BA13">
            <v>0</v>
          </cell>
          <cell r="BC13">
            <v>0</v>
          </cell>
          <cell r="BE13">
            <v>0</v>
          </cell>
          <cell r="BF13">
            <v>0</v>
          </cell>
          <cell r="BH13">
            <v>0</v>
          </cell>
          <cell r="BI13">
            <v>0</v>
          </cell>
          <cell r="BJ13">
            <v>0</v>
          </cell>
          <cell r="BK13">
            <v>0</v>
          </cell>
          <cell r="BL13">
            <v>0</v>
          </cell>
          <cell r="BM13">
            <v>0</v>
          </cell>
        </row>
        <row r="14">
          <cell r="A14">
            <v>18629</v>
          </cell>
          <cell r="B14" t="str">
            <v>1, 2 &amp; 5</v>
          </cell>
          <cell r="C14">
            <v>18629</v>
          </cell>
          <cell r="E14" t="str">
            <v xml:space="preserve">EXODUS RECOVERY, INC. </v>
          </cell>
          <cell r="F14">
            <v>0</v>
          </cell>
          <cell r="G14">
            <v>0</v>
          </cell>
          <cell r="H14">
            <v>0</v>
          </cell>
          <cell r="I14">
            <v>0</v>
          </cell>
          <cell r="L14">
            <v>0</v>
          </cell>
          <cell r="M14">
            <v>0</v>
          </cell>
          <cell r="N14">
            <v>0</v>
          </cell>
          <cell r="O14">
            <v>0</v>
          </cell>
          <cell r="P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L14">
            <v>0</v>
          </cell>
          <cell r="AM14">
            <v>0</v>
          </cell>
          <cell r="AN14">
            <v>0</v>
          </cell>
          <cell r="AO14">
            <v>0</v>
          </cell>
          <cell r="AP14">
            <v>0</v>
          </cell>
          <cell r="AQ14">
            <v>0</v>
          </cell>
          <cell r="AR14">
            <v>0</v>
          </cell>
          <cell r="AS14">
            <v>0</v>
          </cell>
          <cell r="AT14">
            <v>0</v>
          </cell>
          <cell r="AW14">
            <v>0</v>
          </cell>
          <cell r="AY14">
            <v>0</v>
          </cell>
          <cell r="BA14">
            <v>0</v>
          </cell>
          <cell r="BC14">
            <v>0</v>
          </cell>
          <cell r="BE14">
            <v>0</v>
          </cell>
          <cell r="BF14">
            <v>0</v>
          </cell>
          <cell r="BH14">
            <v>0</v>
          </cell>
          <cell r="BI14">
            <v>0</v>
          </cell>
          <cell r="BJ14">
            <v>0</v>
          </cell>
          <cell r="BK14">
            <v>0</v>
          </cell>
          <cell r="BL14">
            <v>0</v>
          </cell>
          <cell r="BM14">
            <v>0</v>
          </cell>
        </row>
        <row r="15">
          <cell r="A15">
            <v>18631</v>
          </cell>
          <cell r="B15">
            <v>3</v>
          </cell>
          <cell r="C15">
            <v>18631</v>
          </cell>
          <cell r="E15" t="str">
            <v>STAR VIEW ADOLESCENT CENTER, INC. (PHF)</v>
          </cell>
          <cell r="F15">
            <v>812000</v>
          </cell>
          <cell r="G15">
            <v>812000</v>
          </cell>
          <cell r="H15">
            <v>336000</v>
          </cell>
          <cell r="I15">
            <v>336000</v>
          </cell>
          <cell r="L15">
            <v>444780</v>
          </cell>
          <cell r="M15">
            <v>444800</v>
          </cell>
          <cell r="N15">
            <v>616000</v>
          </cell>
          <cell r="O15">
            <v>616000</v>
          </cell>
          <cell r="P15">
            <v>2208800</v>
          </cell>
          <cell r="R15">
            <v>0</v>
          </cell>
          <cell r="S15">
            <v>0</v>
          </cell>
          <cell r="T15">
            <v>0</v>
          </cell>
          <cell r="U15">
            <v>0</v>
          </cell>
          <cell r="V15">
            <v>0</v>
          </cell>
          <cell r="W15">
            <v>0</v>
          </cell>
          <cell r="X15">
            <v>0</v>
          </cell>
          <cell r="Y15">
            <v>0</v>
          </cell>
          <cell r="Z15">
            <v>0</v>
          </cell>
          <cell r="AB15">
            <v>0</v>
          </cell>
          <cell r="AC15">
            <v>0</v>
          </cell>
          <cell r="AD15">
            <v>0</v>
          </cell>
          <cell r="AE15">
            <v>0</v>
          </cell>
          <cell r="AF15">
            <v>0</v>
          </cell>
          <cell r="AG15">
            <v>0</v>
          </cell>
          <cell r="AH15">
            <v>0</v>
          </cell>
          <cell r="AI15">
            <v>0</v>
          </cell>
          <cell r="AJ15">
            <v>0</v>
          </cell>
          <cell r="AL15">
            <v>0</v>
          </cell>
          <cell r="AM15">
            <v>0</v>
          </cell>
          <cell r="AN15">
            <v>0</v>
          </cell>
          <cell r="AO15">
            <v>0</v>
          </cell>
          <cell r="AP15">
            <v>0</v>
          </cell>
          <cell r="AQ15">
            <v>0</v>
          </cell>
          <cell r="AR15">
            <v>0</v>
          </cell>
          <cell r="AS15">
            <v>0</v>
          </cell>
          <cell r="AT15">
            <v>0</v>
          </cell>
          <cell r="AW15">
            <v>0</v>
          </cell>
          <cell r="AY15">
            <v>0</v>
          </cell>
          <cell r="BA15">
            <v>0</v>
          </cell>
          <cell r="BC15">
            <v>0</v>
          </cell>
          <cell r="BE15">
            <v>0</v>
          </cell>
          <cell r="BF15">
            <v>0</v>
          </cell>
          <cell r="BH15">
            <v>812000</v>
          </cell>
          <cell r="BI15">
            <v>336000</v>
          </cell>
          <cell r="BJ15">
            <v>0</v>
          </cell>
          <cell r="BK15">
            <v>444800</v>
          </cell>
          <cell r="BL15">
            <v>616000</v>
          </cell>
          <cell r="BM15">
            <v>2208800</v>
          </cell>
        </row>
        <row r="16">
          <cell r="A16">
            <v>18637</v>
          </cell>
          <cell r="B16" t="str">
            <v xml:space="preserve">7 &amp; 8 </v>
          </cell>
          <cell r="C16">
            <v>18637</v>
          </cell>
          <cell r="E16" t="str">
            <v>PROVIDENCE COMMUNITY SERVICES, LLC. (FORMELY ASPEN)</v>
          </cell>
          <cell r="F16">
            <v>154000</v>
          </cell>
          <cell r="G16">
            <v>154000</v>
          </cell>
          <cell r="H16">
            <v>70000</v>
          </cell>
          <cell r="I16">
            <v>70000</v>
          </cell>
          <cell r="L16">
            <v>88250</v>
          </cell>
          <cell r="M16">
            <v>88300</v>
          </cell>
          <cell r="N16">
            <v>126000</v>
          </cell>
          <cell r="O16">
            <v>126000</v>
          </cell>
          <cell r="P16">
            <v>438300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L16">
            <v>0</v>
          </cell>
          <cell r="AM16">
            <v>0</v>
          </cell>
          <cell r="AN16">
            <v>0</v>
          </cell>
          <cell r="AO16">
            <v>0</v>
          </cell>
          <cell r="AP16">
            <v>0</v>
          </cell>
          <cell r="AQ16">
            <v>0</v>
          </cell>
          <cell r="AR16">
            <v>0</v>
          </cell>
          <cell r="AS16">
            <v>0</v>
          </cell>
          <cell r="AT16">
            <v>0</v>
          </cell>
          <cell r="AW16">
            <v>0</v>
          </cell>
          <cell r="AY16">
            <v>0</v>
          </cell>
          <cell r="BA16">
            <v>0</v>
          </cell>
          <cell r="BC16">
            <v>0</v>
          </cell>
          <cell r="BE16">
            <v>0</v>
          </cell>
          <cell r="BF16">
            <v>0</v>
          </cell>
          <cell r="BH16">
            <v>154000</v>
          </cell>
          <cell r="BI16">
            <v>70000</v>
          </cell>
          <cell r="BJ16">
            <v>0</v>
          </cell>
          <cell r="BK16">
            <v>88300</v>
          </cell>
          <cell r="BL16">
            <v>126000</v>
          </cell>
          <cell r="BM16">
            <v>438300</v>
          </cell>
        </row>
        <row r="17">
          <cell r="A17">
            <v>18638</v>
          </cell>
          <cell r="B17" t="str">
            <v xml:space="preserve">7 &amp; 8 </v>
          </cell>
          <cell r="C17">
            <v>18638</v>
          </cell>
          <cell r="E17" t="str">
            <v>SHIELDS FOR FAMILY PROJECT, INC.</v>
          </cell>
          <cell r="F17">
            <v>0</v>
          </cell>
          <cell r="G17">
            <v>0</v>
          </cell>
          <cell r="H17">
            <v>0</v>
          </cell>
          <cell r="I17">
            <v>0</v>
          </cell>
          <cell r="L17">
            <v>0</v>
          </cell>
          <cell r="M17">
            <v>0</v>
          </cell>
          <cell r="N17">
            <v>0</v>
          </cell>
          <cell r="O17">
            <v>0</v>
          </cell>
          <cell r="P17">
            <v>0</v>
          </cell>
          <cell r="R17">
            <v>0</v>
          </cell>
          <cell r="S17">
            <v>0</v>
          </cell>
          <cell r="T17">
            <v>0</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L17">
            <v>0</v>
          </cell>
          <cell r="AM17">
            <v>0</v>
          </cell>
          <cell r="AN17">
            <v>0</v>
          </cell>
          <cell r="AO17">
            <v>0</v>
          </cell>
          <cell r="AP17">
            <v>0</v>
          </cell>
          <cell r="AQ17">
            <v>0</v>
          </cell>
          <cell r="AR17">
            <v>0</v>
          </cell>
          <cell r="AS17">
            <v>0</v>
          </cell>
          <cell r="AT17">
            <v>0</v>
          </cell>
          <cell r="AW17">
            <v>0</v>
          </cell>
          <cell r="AY17">
            <v>0</v>
          </cell>
          <cell r="BA17">
            <v>0</v>
          </cell>
          <cell r="BC17">
            <v>0</v>
          </cell>
          <cell r="BE17">
            <v>0</v>
          </cell>
          <cell r="BF17">
            <v>0</v>
          </cell>
          <cell r="BH17">
            <v>0</v>
          </cell>
          <cell r="BI17">
            <v>0</v>
          </cell>
          <cell r="BJ17">
            <v>0</v>
          </cell>
          <cell r="BK17">
            <v>0</v>
          </cell>
          <cell r="BL17">
            <v>0</v>
          </cell>
          <cell r="BM17">
            <v>0</v>
          </cell>
        </row>
        <row r="18">
          <cell r="A18">
            <v>18663</v>
          </cell>
          <cell r="B18">
            <v>4</v>
          </cell>
          <cell r="C18">
            <v>18663</v>
          </cell>
          <cell r="E18" t="str">
            <v>CHILDREN'S INSTITUTE INC.</v>
          </cell>
          <cell r="F18">
            <v>0</v>
          </cell>
          <cell r="G18">
            <v>0</v>
          </cell>
          <cell r="H18">
            <v>0</v>
          </cell>
          <cell r="I18">
            <v>0</v>
          </cell>
          <cell r="L18">
            <v>0</v>
          </cell>
          <cell r="M18">
            <v>0</v>
          </cell>
          <cell r="N18">
            <v>0</v>
          </cell>
          <cell r="O18">
            <v>0</v>
          </cell>
          <cell r="P18">
            <v>0</v>
          </cell>
          <cell r="R18">
            <v>0</v>
          </cell>
          <cell r="S18">
            <v>0</v>
          </cell>
          <cell r="T18">
            <v>0</v>
          </cell>
          <cell r="U18">
            <v>0</v>
          </cell>
          <cell r="V18">
            <v>0</v>
          </cell>
          <cell r="W18">
            <v>0</v>
          </cell>
          <cell r="X18">
            <v>0</v>
          </cell>
          <cell r="Y18">
            <v>0</v>
          </cell>
          <cell r="Z18">
            <v>0</v>
          </cell>
          <cell r="AB18">
            <v>0</v>
          </cell>
          <cell r="AC18">
            <v>0</v>
          </cell>
          <cell r="AD18">
            <v>0</v>
          </cell>
          <cell r="AE18">
            <v>0</v>
          </cell>
          <cell r="AF18">
            <v>0</v>
          </cell>
          <cell r="AG18">
            <v>0</v>
          </cell>
          <cell r="AH18">
            <v>0</v>
          </cell>
          <cell r="AI18">
            <v>0</v>
          </cell>
          <cell r="AJ18">
            <v>0</v>
          </cell>
          <cell r="AL18">
            <v>0</v>
          </cell>
          <cell r="AM18">
            <v>0</v>
          </cell>
          <cell r="AN18">
            <v>0</v>
          </cell>
          <cell r="AO18">
            <v>0</v>
          </cell>
          <cell r="AP18">
            <v>0</v>
          </cell>
          <cell r="AQ18">
            <v>0</v>
          </cell>
          <cell r="AR18">
            <v>0</v>
          </cell>
          <cell r="AS18">
            <v>0</v>
          </cell>
          <cell r="AT18">
            <v>0</v>
          </cell>
          <cell r="AW18">
            <v>0</v>
          </cell>
          <cell r="AY18">
            <v>0</v>
          </cell>
          <cell r="BA18">
            <v>0</v>
          </cell>
          <cell r="BC18">
            <v>0</v>
          </cell>
          <cell r="BE18">
            <v>0</v>
          </cell>
          <cell r="BF18">
            <v>0</v>
          </cell>
          <cell r="BH18">
            <v>0</v>
          </cell>
          <cell r="BI18">
            <v>0</v>
          </cell>
          <cell r="BJ18">
            <v>0</v>
          </cell>
          <cell r="BK18">
            <v>0</v>
          </cell>
          <cell r="BL18">
            <v>0</v>
          </cell>
          <cell r="BM18">
            <v>0</v>
          </cell>
        </row>
        <row r="19">
          <cell r="A19">
            <v>18664</v>
          </cell>
          <cell r="B19">
            <v>3</v>
          </cell>
          <cell r="C19">
            <v>18664</v>
          </cell>
          <cell r="E19" t="str">
            <v>OLIVE CREST TREATMENT CENTERS, INC.</v>
          </cell>
          <cell r="F19">
            <v>0</v>
          </cell>
          <cell r="G19">
            <v>0</v>
          </cell>
          <cell r="H19">
            <v>0</v>
          </cell>
          <cell r="I19">
            <v>0</v>
          </cell>
          <cell r="L19">
            <v>0</v>
          </cell>
          <cell r="M19">
            <v>0</v>
          </cell>
          <cell r="N19">
            <v>0</v>
          </cell>
          <cell r="O19">
            <v>0</v>
          </cell>
          <cell r="P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L19">
            <v>0</v>
          </cell>
          <cell r="AM19">
            <v>0</v>
          </cell>
          <cell r="AN19">
            <v>0</v>
          </cell>
          <cell r="AO19">
            <v>0</v>
          </cell>
          <cell r="AP19">
            <v>0</v>
          </cell>
          <cell r="AQ19">
            <v>0</v>
          </cell>
          <cell r="AR19">
            <v>0</v>
          </cell>
          <cell r="AS19">
            <v>0</v>
          </cell>
          <cell r="AT19">
            <v>0</v>
          </cell>
          <cell r="AW19">
            <v>0</v>
          </cell>
          <cell r="AY19">
            <v>0</v>
          </cell>
          <cell r="BA19">
            <v>0</v>
          </cell>
          <cell r="BC19">
            <v>0</v>
          </cell>
          <cell r="BE19">
            <v>0</v>
          </cell>
          <cell r="BF19">
            <v>0</v>
          </cell>
          <cell r="BH19">
            <v>0</v>
          </cell>
          <cell r="BI19">
            <v>0</v>
          </cell>
          <cell r="BJ19">
            <v>0</v>
          </cell>
          <cell r="BK19">
            <v>0</v>
          </cell>
          <cell r="BL19">
            <v>0</v>
          </cell>
          <cell r="BM19">
            <v>0</v>
          </cell>
        </row>
        <row r="20">
          <cell r="A20">
            <v>18665</v>
          </cell>
          <cell r="B20">
            <v>3</v>
          </cell>
          <cell r="C20">
            <v>18665</v>
          </cell>
          <cell r="E20" t="str">
            <v xml:space="preserve">SAN GABRIEL CHILDREN'S CTR, INC. (RESEARCH &amp; TREATMENT </v>
          </cell>
          <cell r="F20">
            <v>0</v>
          </cell>
          <cell r="G20">
            <v>0</v>
          </cell>
          <cell r="H20">
            <v>0</v>
          </cell>
          <cell r="I20">
            <v>0</v>
          </cell>
          <cell r="L20">
            <v>0</v>
          </cell>
          <cell r="M20">
            <v>0</v>
          </cell>
          <cell r="N20">
            <v>0</v>
          </cell>
          <cell r="O20">
            <v>0</v>
          </cell>
          <cell r="P20">
            <v>0</v>
          </cell>
          <cell r="R20">
            <v>0</v>
          </cell>
          <cell r="S20">
            <v>0</v>
          </cell>
          <cell r="T20">
            <v>0</v>
          </cell>
          <cell r="U20">
            <v>0</v>
          </cell>
          <cell r="V20">
            <v>0</v>
          </cell>
          <cell r="W20">
            <v>0</v>
          </cell>
          <cell r="X20">
            <v>0</v>
          </cell>
          <cell r="Y20">
            <v>0</v>
          </cell>
          <cell r="Z20">
            <v>0</v>
          </cell>
          <cell r="AB20">
            <v>0</v>
          </cell>
          <cell r="AC20">
            <v>0</v>
          </cell>
          <cell r="AD20">
            <v>0</v>
          </cell>
          <cell r="AE20">
            <v>0</v>
          </cell>
          <cell r="AF20">
            <v>0</v>
          </cell>
          <cell r="AG20">
            <v>0</v>
          </cell>
          <cell r="AH20">
            <v>0</v>
          </cell>
          <cell r="AI20">
            <v>0</v>
          </cell>
          <cell r="AJ20">
            <v>0</v>
          </cell>
          <cell r="AL20">
            <v>0</v>
          </cell>
          <cell r="AM20">
            <v>0</v>
          </cell>
          <cell r="AN20">
            <v>0</v>
          </cell>
          <cell r="AO20">
            <v>0</v>
          </cell>
          <cell r="AP20">
            <v>0</v>
          </cell>
          <cell r="AQ20">
            <v>0</v>
          </cell>
          <cell r="AR20">
            <v>0</v>
          </cell>
          <cell r="AS20">
            <v>0</v>
          </cell>
          <cell r="AT20">
            <v>0</v>
          </cell>
          <cell r="AW20">
            <v>0</v>
          </cell>
          <cell r="AY20">
            <v>0</v>
          </cell>
          <cell r="BA20">
            <v>0</v>
          </cell>
          <cell r="BC20">
            <v>0</v>
          </cell>
          <cell r="BE20">
            <v>0</v>
          </cell>
          <cell r="BF20">
            <v>0</v>
          </cell>
          <cell r="BH20">
            <v>0</v>
          </cell>
          <cell r="BI20">
            <v>0</v>
          </cell>
          <cell r="BJ20">
            <v>0</v>
          </cell>
          <cell r="BK20">
            <v>0</v>
          </cell>
          <cell r="BL20">
            <v>0</v>
          </cell>
          <cell r="BM20">
            <v>0</v>
          </cell>
        </row>
        <row r="21">
          <cell r="A21">
            <v>18675</v>
          </cell>
          <cell r="B21">
            <v>3</v>
          </cell>
          <cell r="C21">
            <v>18675</v>
          </cell>
          <cell r="E21" t="str">
            <v>FIVE ACRES - THE BOYS &amp; GIRLS AID SOCIETY OF LA COUNTY</v>
          </cell>
          <cell r="F21">
            <v>0</v>
          </cell>
          <cell r="G21">
            <v>0</v>
          </cell>
          <cell r="H21">
            <v>0</v>
          </cell>
          <cell r="I21">
            <v>0</v>
          </cell>
          <cell r="L21">
            <v>0</v>
          </cell>
          <cell r="M21">
            <v>0</v>
          </cell>
          <cell r="N21">
            <v>0</v>
          </cell>
          <cell r="O21">
            <v>0</v>
          </cell>
          <cell r="P21">
            <v>0</v>
          </cell>
          <cell r="R21">
            <v>0</v>
          </cell>
          <cell r="S21">
            <v>0</v>
          </cell>
          <cell r="T21">
            <v>0</v>
          </cell>
          <cell r="U21">
            <v>0</v>
          </cell>
          <cell r="V21">
            <v>0</v>
          </cell>
          <cell r="W21">
            <v>0</v>
          </cell>
          <cell r="X21">
            <v>0</v>
          </cell>
          <cell r="Y21">
            <v>0</v>
          </cell>
          <cell r="Z21">
            <v>0</v>
          </cell>
          <cell r="AB21">
            <v>0</v>
          </cell>
          <cell r="AC21">
            <v>0</v>
          </cell>
          <cell r="AD21">
            <v>0</v>
          </cell>
          <cell r="AE21">
            <v>0</v>
          </cell>
          <cell r="AF21">
            <v>0</v>
          </cell>
          <cell r="AG21">
            <v>0</v>
          </cell>
          <cell r="AH21">
            <v>0</v>
          </cell>
          <cell r="AI21">
            <v>0</v>
          </cell>
          <cell r="AJ21">
            <v>0</v>
          </cell>
          <cell r="AL21">
            <v>0</v>
          </cell>
          <cell r="AM21">
            <v>0</v>
          </cell>
          <cell r="AN21">
            <v>0</v>
          </cell>
          <cell r="AO21">
            <v>0</v>
          </cell>
          <cell r="AP21">
            <v>0</v>
          </cell>
          <cell r="AQ21">
            <v>0</v>
          </cell>
          <cell r="AR21">
            <v>0</v>
          </cell>
          <cell r="AS21">
            <v>0</v>
          </cell>
          <cell r="AT21">
            <v>0</v>
          </cell>
          <cell r="AW21">
            <v>0</v>
          </cell>
          <cell r="AY21">
            <v>0</v>
          </cell>
          <cell r="BA21">
            <v>0</v>
          </cell>
          <cell r="BC21">
            <v>0</v>
          </cell>
          <cell r="BE21">
            <v>0</v>
          </cell>
          <cell r="BF21">
            <v>0</v>
          </cell>
          <cell r="BH21">
            <v>0</v>
          </cell>
          <cell r="BI21">
            <v>0</v>
          </cell>
          <cell r="BJ21">
            <v>0</v>
          </cell>
          <cell r="BK21">
            <v>0</v>
          </cell>
          <cell r="BL21">
            <v>0</v>
          </cell>
          <cell r="BM21">
            <v>0</v>
          </cell>
        </row>
        <row r="22">
          <cell r="A22">
            <v>18681</v>
          </cell>
          <cell r="B22">
            <v>4</v>
          </cell>
          <cell r="C22">
            <v>18681</v>
          </cell>
          <cell r="E22" t="str">
            <v>CHILDREN'S BUREAU OF SOUTHERN CALIFORNIA</v>
          </cell>
          <cell r="F22">
            <v>0</v>
          </cell>
          <cell r="G22">
            <v>0</v>
          </cell>
          <cell r="H22">
            <v>0</v>
          </cell>
          <cell r="I22">
            <v>0</v>
          </cell>
          <cell r="L22">
            <v>0</v>
          </cell>
          <cell r="M22">
            <v>0</v>
          </cell>
          <cell r="N22">
            <v>0</v>
          </cell>
          <cell r="O22">
            <v>0</v>
          </cell>
          <cell r="P22">
            <v>0</v>
          </cell>
          <cell r="R22">
            <v>0</v>
          </cell>
          <cell r="S22">
            <v>0</v>
          </cell>
          <cell r="T22">
            <v>0</v>
          </cell>
          <cell r="U22">
            <v>0</v>
          </cell>
          <cell r="V22">
            <v>0</v>
          </cell>
          <cell r="W22">
            <v>0</v>
          </cell>
          <cell r="X22">
            <v>0</v>
          </cell>
          <cell r="Y22">
            <v>0</v>
          </cell>
          <cell r="Z22">
            <v>0</v>
          </cell>
          <cell r="AB22">
            <v>0</v>
          </cell>
          <cell r="AC22">
            <v>0</v>
          </cell>
          <cell r="AD22">
            <v>0</v>
          </cell>
          <cell r="AE22">
            <v>0</v>
          </cell>
          <cell r="AF22">
            <v>0</v>
          </cell>
          <cell r="AG22">
            <v>0</v>
          </cell>
          <cell r="AH22">
            <v>0</v>
          </cell>
          <cell r="AI22">
            <v>0</v>
          </cell>
          <cell r="AJ22">
            <v>0</v>
          </cell>
          <cell r="AL22">
            <v>0</v>
          </cell>
          <cell r="AM22">
            <v>0</v>
          </cell>
          <cell r="AN22">
            <v>0</v>
          </cell>
          <cell r="AO22">
            <v>0</v>
          </cell>
          <cell r="AP22">
            <v>0</v>
          </cell>
          <cell r="AQ22">
            <v>0</v>
          </cell>
          <cell r="AR22">
            <v>0</v>
          </cell>
          <cell r="AS22">
            <v>0</v>
          </cell>
          <cell r="AT22">
            <v>0</v>
          </cell>
          <cell r="AW22">
            <v>0</v>
          </cell>
          <cell r="AY22">
            <v>0</v>
          </cell>
          <cell r="BA22">
            <v>0</v>
          </cell>
          <cell r="BC22">
            <v>0</v>
          </cell>
          <cell r="BE22">
            <v>0</v>
          </cell>
          <cell r="BF22">
            <v>0</v>
          </cell>
          <cell r="BH22">
            <v>0</v>
          </cell>
          <cell r="BI22">
            <v>0</v>
          </cell>
          <cell r="BJ22">
            <v>0</v>
          </cell>
          <cell r="BK22">
            <v>0</v>
          </cell>
          <cell r="BL22">
            <v>0</v>
          </cell>
          <cell r="BM22">
            <v>0</v>
          </cell>
        </row>
        <row r="23">
          <cell r="A23">
            <v>18701</v>
          </cell>
          <cell r="B23">
            <v>3</v>
          </cell>
          <cell r="C23">
            <v>18701</v>
          </cell>
          <cell r="E23" t="str">
            <v>FOOTHILL FAMILY SERVICE</v>
          </cell>
          <cell r="F23">
            <v>0</v>
          </cell>
          <cell r="G23">
            <v>0</v>
          </cell>
          <cell r="H23">
            <v>0</v>
          </cell>
          <cell r="I23">
            <v>0</v>
          </cell>
          <cell r="L23">
            <v>0</v>
          </cell>
          <cell r="M23">
            <v>0</v>
          </cell>
          <cell r="N23">
            <v>0</v>
          </cell>
          <cell r="O23">
            <v>0</v>
          </cell>
          <cell r="P23">
            <v>0</v>
          </cell>
          <cell r="R23">
            <v>0</v>
          </cell>
          <cell r="S23">
            <v>0</v>
          </cell>
          <cell r="T23">
            <v>0</v>
          </cell>
          <cell r="U23">
            <v>0</v>
          </cell>
          <cell r="V23">
            <v>0</v>
          </cell>
          <cell r="W23">
            <v>0</v>
          </cell>
          <cell r="X23">
            <v>0</v>
          </cell>
          <cell r="Y23">
            <v>0</v>
          </cell>
          <cell r="Z23">
            <v>0</v>
          </cell>
          <cell r="AB23">
            <v>0</v>
          </cell>
          <cell r="AC23">
            <v>0</v>
          </cell>
          <cell r="AD23">
            <v>0</v>
          </cell>
          <cell r="AE23">
            <v>0</v>
          </cell>
          <cell r="AF23">
            <v>0</v>
          </cell>
          <cell r="AG23">
            <v>0</v>
          </cell>
          <cell r="AH23">
            <v>0</v>
          </cell>
          <cell r="AI23">
            <v>0</v>
          </cell>
          <cell r="AJ23">
            <v>0</v>
          </cell>
          <cell r="AL23">
            <v>0</v>
          </cell>
          <cell r="AM23">
            <v>0</v>
          </cell>
          <cell r="AN23">
            <v>0</v>
          </cell>
          <cell r="AO23">
            <v>0</v>
          </cell>
          <cell r="AP23">
            <v>0</v>
          </cell>
          <cell r="AQ23">
            <v>0</v>
          </cell>
          <cell r="AR23">
            <v>0</v>
          </cell>
          <cell r="AS23">
            <v>0</v>
          </cell>
          <cell r="AT23">
            <v>0</v>
          </cell>
          <cell r="AW23">
            <v>0</v>
          </cell>
          <cell r="AY23">
            <v>0</v>
          </cell>
          <cell r="BA23">
            <v>0</v>
          </cell>
          <cell r="BC23">
            <v>0</v>
          </cell>
          <cell r="BE23">
            <v>0</v>
          </cell>
          <cell r="BF23">
            <v>0</v>
          </cell>
          <cell r="BH23">
            <v>0</v>
          </cell>
          <cell r="BI23">
            <v>0</v>
          </cell>
          <cell r="BJ23">
            <v>0</v>
          </cell>
          <cell r="BK23">
            <v>0</v>
          </cell>
          <cell r="BL23">
            <v>0</v>
          </cell>
          <cell r="BM23">
            <v>0</v>
          </cell>
        </row>
        <row r="24">
          <cell r="A24">
            <v>20466</v>
          </cell>
          <cell r="B24" t="str">
            <v>7 &amp; 8</v>
          </cell>
          <cell r="C24">
            <v>20466</v>
          </cell>
          <cell r="E24" t="str">
            <v xml:space="preserve">BARBOUR AND FLOYD MEDICAL ASSOCIATES </v>
          </cell>
          <cell r="F24">
            <v>0</v>
          </cell>
          <cell r="G24">
            <v>0</v>
          </cell>
          <cell r="H24">
            <v>0</v>
          </cell>
          <cell r="I24">
            <v>0</v>
          </cell>
          <cell r="L24">
            <v>0</v>
          </cell>
          <cell r="M24">
            <v>0</v>
          </cell>
          <cell r="N24">
            <v>0</v>
          </cell>
          <cell r="O24">
            <v>0</v>
          </cell>
          <cell r="P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L24">
            <v>0</v>
          </cell>
          <cell r="AM24">
            <v>0</v>
          </cell>
          <cell r="AN24">
            <v>0</v>
          </cell>
          <cell r="AO24">
            <v>0</v>
          </cell>
          <cell r="AP24">
            <v>0</v>
          </cell>
          <cell r="AQ24">
            <v>0</v>
          </cell>
          <cell r="AR24">
            <v>0</v>
          </cell>
          <cell r="AS24">
            <v>0</v>
          </cell>
          <cell r="AT24">
            <v>0</v>
          </cell>
          <cell r="AW24">
            <v>0</v>
          </cell>
          <cell r="AY24">
            <v>0</v>
          </cell>
          <cell r="BA24">
            <v>0</v>
          </cell>
          <cell r="BC24">
            <v>0</v>
          </cell>
          <cell r="BE24">
            <v>0</v>
          </cell>
          <cell r="BF24">
            <v>0</v>
          </cell>
          <cell r="BH24">
            <v>0</v>
          </cell>
          <cell r="BI24">
            <v>0</v>
          </cell>
          <cell r="BJ24">
            <v>0</v>
          </cell>
          <cell r="BK24">
            <v>0</v>
          </cell>
          <cell r="BL24">
            <v>0</v>
          </cell>
          <cell r="BM24">
            <v>0</v>
          </cell>
        </row>
        <row r="25">
          <cell r="A25">
            <v>20470</v>
          </cell>
          <cell r="B25">
            <v>3</v>
          </cell>
          <cell r="C25">
            <v>20470</v>
          </cell>
          <cell r="E25" t="str">
            <v>LOS ANGELES UNIFIED SCHOOL DISTRICT (97TH SCHOOL)</v>
          </cell>
          <cell r="F25">
            <v>0</v>
          </cell>
          <cell r="G25">
            <v>0</v>
          </cell>
          <cell r="H25">
            <v>0</v>
          </cell>
          <cell r="I25">
            <v>0</v>
          </cell>
          <cell r="L25">
            <v>0</v>
          </cell>
          <cell r="M25">
            <v>0</v>
          </cell>
          <cell r="N25">
            <v>0</v>
          </cell>
          <cell r="O25">
            <v>0</v>
          </cell>
          <cell r="P25">
            <v>0</v>
          </cell>
          <cell r="R25">
            <v>0</v>
          </cell>
          <cell r="S25">
            <v>0</v>
          </cell>
          <cell r="T25">
            <v>0</v>
          </cell>
          <cell r="U25">
            <v>0</v>
          </cell>
          <cell r="V25">
            <v>0</v>
          </cell>
          <cell r="W25">
            <v>0</v>
          </cell>
          <cell r="X25">
            <v>0</v>
          </cell>
          <cell r="Y25">
            <v>0</v>
          </cell>
          <cell r="Z25">
            <v>0</v>
          </cell>
          <cell r="AB25">
            <v>0</v>
          </cell>
          <cell r="AC25">
            <v>0</v>
          </cell>
          <cell r="AD25">
            <v>0</v>
          </cell>
          <cell r="AE25">
            <v>0</v>
          </cell>
          <cell r="AF25">
            <v>0</v>
          </cell>
          <cell r="AG25">
            <v>0</v>
          </cell>
          <cell r="AH25">
            <v>0</v>
          </cell>
          <cell r="AI25">
            <v>0</v>
          </cell>
          <cell r="AJ25">
            <v>0</v>
          </cell>
          <cell r="AL25">
            <v>0</v>
          </cell>
          <cell r="AM25">
            <v>0</v>
          </cell>
          <cell r="AN25">
            <v>0</v>
          </cell>
          <cell r="AO25">
            <v>0</v>
          </cell>
          <cell r="AP25">
            <v>0</v>
          </cell>
          <cell r="AQ25">
            <v>0</v>
          </cell>
          <cell r="AR25">
            <v>0</v>
          </cell>
          <cell r="AS25">
            <v>0</v>
          </cell>
          <cell r="AT25">
            <v>0</v>
          </cell>
          <cell r="AW25">
            <v>0</v>
          </cell>
          <cell r="AX25">
            <v>0</v>
          </cell>
          <cell r="AY25">
            <v>0</v>
          </cell>
          <cell r="BA25">
            <v>0</v>
          </cell>
          <cell r="BC25">
            <v>0</v>
          </cell>
          <cell r="BD25">
            <v>0</v>
          </cell>
          <cell r="BE25">
            <v>0</v>
          </cell>
          <cell r="BF25">
            <v>0</v>
          </cell>
          <cell r="BH25">
            <v>0</v>
          </cell>
          <cell r="BI25">
            <v>0</v>
          </cell>
          <cell r="BJ25">
            <v>0</v>
          </cell>
          <cell r="BK25">
            <v>0</v>
          </cell>
          <cell r="BL25">
            <v>0</v>
          </cell>
          <cell r="BM25">
            <v>0</v>
          </cell>
        </row>
        <row r="26">
          <cell r="A26">
            <v>20486</v>
          </cell>
          <cell r="B26">
            <v>4</v>
          </cell>
          <cell r="C26">
            <v>20486</v>
          </cell>
          <cell r="E26" t="str">
            <v>HAMBURGER HOME (dba AVIVA CENTER)</v>
          </cell>
          <cell r="F26">
            <v>0</v>
          </cell>
          <cell r="G26">
            <v>0</v>
          </cell>
          <cell r="H26">
            <v>0</v>
          </cell>
          <cell r="I26">
            <v>0</v>
          </cell>
          <cell r="L26">
            <v>0</v>
          </cell>
          <cell r="M26">
            <v>0</v>
          </cell>
          <cell r="N26">
            <v>0</v>
          </cell>
          <cell r="O26">
            <v>0</v>
          </cell>
          <cell r="P26">
            <v>0</v>
          </cell>
          <cell r="R26">
            <v>0</v>
          </cell>
          <cell r="S26">
            <v>0</v>
          </cell>
          <cell r="T26">
            <v>0</v>
          </cell>
          <cell r="U26">
            <v>0</v>
          </cell>
          <cell r="V26">
            <v>0</v>
          </cell>
          <cell r="W26">
            <v>0</v>
          </cell>
          <cell r="X26">
            <v>0</v>
          </cell>
          <cell r="Y26">
            <v>0</v>
          </cell>
          <cell r="Z26">
            <v>0</v>
          </cell>
          <cell r="AB26">
            <v>0</v>
          </cell>
          <cell r="AC26">
            <v>0</v>
          </cell>
          <cell r="AD26">
            <v>0</v>
          </cell>
          <cell r="AE26">
            <v>0</v>
          </cell>
          <cell r="AF26">
            <v>0</v>
          </cell>
          <cell r="AG26">
            <v>0</v>
          </cell>
          <cell r="AH26">
            <v>0</v>
          </cell>
          <cell r="AI26">
            <v>0</v>
          </cell>
          <cell r="AJ26">
            <v>0</v>
          </cell>
          <cell r="AL26">
            <v>0</v>
          </cell>
          <cell r="AM26">
            <v>0</v>
          </cell>
          <cell r="AN26">
            <v>0</v>
          </cell>
          <cell r="AO26">
            <v>0</v>
          </cell>
          <cell r="AP26">
            <v>0</v>
          </cell>
          <cell r="AQ26">
            <v>0</v>
          </cell>
          <cell r="AR26">
            <v>0</v>
          </cell>
          <cell r="AS26">
            <v>0</v>
          </cell>
          <cell r="AT26">
            <v>0</v>
          </cell>
          <cell r="AW26">
            <v>0</v>
          </cell>
          <cell r="AY26">
            <v>0</v>
          </cell>
          <cell r="BA26">
            <v>0</v>
          </cell>
          <cell r="BC26">
            <v>0</v>
          </cell>
          <cell r="BE26">
            <v>0</v>
          </cell>
          <cell r="BF26">
            <v>0</v>
          </cell>
          <cell r="BH26">
            <v>0</v>
          </cell>
          <cell r="BI26">
            <v>0</v>
          </cell>
          <cell r="BJ26">
            <v>0</v>
          </cell>
          <cell r="BK26">
            <v>0</v>
          </cell>
          <cell r="BL26">
            <v>0</v>
          </cell>
          <cell r="BM26">
            <v>0</v>
          </cell>
        </row>
        <row r="27">
          <cell r="A27">
            <v>20906</v>
          </cell>
          <cell r="B27">
            <v>4</v>
          </cell>
          <cell r="C27">
            <v>20906</v>
          </cell>
          <cell r="E27" t="str">
            <v>INTERCOMMUNITY CHILD GUIDANCE CTR</v>
          </cell>
          <cell r="F27">
            <v>0</v>
          </cell>
          <cell r="G27">
            <v>0</v>
          </cell>
          <cell r="H27">
            <v>0</v>
          </cell>
          <cell r="I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B27">
            <v>0</v>
          </cell>
          <cell r="AC27">
            <v>0</v>
          </cell>
          <cell r="AD27">
            <v>0</v>
          </cell>
          <cell r="AE27">
            <v>0</v>
          </cell>
          <cell r="AF27">
            <v>0</v>
          </cell>
          <cell r="AG27">
            <v>0</v>
          </cell>
          <cell r="AH27">
            <v>0</v>
          </cell>
          <cell r="AI27">
            <v>0</v>
          </cell>
          <cell r="AJ27">
            <v>0</v>
          </cell>
          <cell r="AL27">
            <v>0</v>
          </cell>
          <cell r="AM27">
            <v>0</v>
          </cell>
          <cell r="AN27">
            <v>0</v>
          </cell>
          <cell r="AO27">
            <v>0</v>
          </cell>
          <cell r="AP27">
            <v>0</v>
          </cell>
          <cell r="AQ27">
            <v>0</v>
          </cell>
          <cell r="AR27">
            <v>0</v>
          </cell>
          <cell r="AS27">
            <v>0</v>
          </cell>
          <cell r="AT27">
            <v>0</v>
          </cell>
          <cell r="AW27">
            <v>0</v>
          </cell>
          <cell r="AY27">
            <v>0</v>
          </cell>
          <cell r="BA27">
            <v>0</v>
          </cell>
          <cell r="BC27">
            <v>0</v>
          </cell>
          <cell r="BE27">
            <v>0</v>
          </cell>
          <cell r="BF27">
            <v>0</v>
          </cell>
          <cell r="BH27">
            <v>0</v>
          </cell>
          <cell r="BI27">
            <v>0</v>
          </cell>
          <cell r="BJ27">
            <v>0</v>
          </cell>
          <cell r="BK27">
            <v>0</v>
          </cell>
          <cell r="BL27">
            <v>0</v>
          </cell>
          <cell r="BM27">
            <v>0</v>
          </cell>
        </row>
        <row r="28">
          <cell r="A28">
            <v>20961</v>
          </cell>
          <cell r="B28">
            <v>3</v>
          </cell>
          <cell r="C28">
            <v>20961</v>
          </cell>
          <cell r="E28" t="str">
            <v>SUNBRIDGE HARBOR VIEW REHAB CTR, INC. (FORMELY HARBOR VIEW)</v>
          </cell>
          <cell r="F28">
            <v>0</v>
          </cell>
          <cell r="G28">
            <v>0</v>
          </cell>
          <cell r="H28">
            <v>0</v>
          </cell>
          <cell r="I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B28">
            <v>0</v>
          </cell>
          <cell r="AC28">
            <v>0</v>
          </cell>
          <cell r="AD28">
            <v>0</v>
          </cell>
          <cell r="AE28">
            <v>0</v>
          </cell>
          <cell r="AF28">
            <v>0</v>
          </cell>
          <cell r="AG28">
            <v>0</v>
          </cell>
          <cell r="AH28">
            <v>0</v>
          </cell>
          <cell r="AI28">
            <v>0</v>
          </cell>
          <cell r="AJ28">
            <v>0</v>
          </cell>
          <cell r="AL28">
            <v>0</v>
          </cell>
          <cell r="AM28">
            <v>0</v>
          </cell>
          <cell r="AN28">
            <v>0</v>
          </cell>
          <cell r="AO28">
            <v>0</v>
          </cell>
          <cell r="AP28">
            <v>0</v>
          </cell>
          <cell r="AQ28">
            <v>0</v>
          </cell>
          <cell r="AR28">
            <v>0</v>
          </cell>
          <cell r="AS28">
            <v>0</v>
          </cell>
          <cell r="AT28">
            <v>0</v>
          </cell>
          <cell r="AW28">
            <v>0</v>
          </cell>
          <cell r="AY28">
            <v>0</v>
          </cell>
          <cell r="BA28">
            <v>0</v>
          </cell>
          <cell r="BC28">
            <v>0</v>
          </cell>
          <cell r="BE28">
            <v>0</v>
          </cell>
          <cell r="BF28">
            <v>0</v>
          </cell>
          <cell r="BH28">
            <v>0</v>
          </cell>
          <cell r="BI28">
            <v>0</v>
          </cell>
          <cell r="BJ28">
            <v>0</v>
          </cell>
          <cell r="BK28">
            <v>0</v>
          </cell>
          <cell r="BL28">
            <v>0</v>
          </cell>
          <cell r="BM28">
            <v>0</v>
          </cell>
        </row>
        <row r="29">
          <cell r="A29">
            <v>20966</v>
          </cell>
          <cell r="B29" t="str">
            <v>ADJH</v>
          </cell>
          <cell r="C29">
            <v>20966</v>
          </cell>
          <cell r="E29" t="str">
            <v>HOMES FOR LIFE FOUNDATION</v>
          </cell>
          <cell r="F29">
            <v>0</v>
          </cell>
          <cell r="G29">
            <v>0</v>
          </cell>
          <cell r="H29">
            <v>0</v>
          </cell>
          <cell r="I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B29">
            <v>0</v>
          </cell>
          <cell r="AC29">
            <v>0</v>
          </cell>
          <cell r="AD29">
            <v>0</v>
          </cell>
          <cell r="AE29">
            <v>0</v>
          </cell>
          <cell r="AF29">
            <v>0</v>
          </cell>
          <cell r="AG29">
            <v>0</v>
          </cell>
          <cell r="AH29">
            <v>0</v>
          </cell>
          <cell r="AI29">
            <v>0</v>
          </cell>
          <cell r="AJ29">
            <v>0</v>
          </cell>
          <cell r="AL29">
            <v>0</v>
          </cell>
          <cell r="AM29">
            <v>0</v>
          </cell>
          <cell r="AN29">
            <v>0</v>
          </cell>
          <cell r="AO29">
            <v>0</v>
          </cell>
          <cell r="AP29">
            <v>0</v>
          </cell>
          <cell r="AQ29">
            <v>0</v>
          </cell>
          <cell r="AR29">
            <v>0</v>
          </cell>
          <cell r="AS29">
            <v>0</v>
          </cell>
          <cell r="AT29">
            <v>0</v>
          </cell>
          <cell r="AW29">
            <v>0</v>
          </cell>
          <cell r="AY29">
            <v>0</v>
          </cell>
          <cell r="BA29">
            <v>0</v>
          </cell>
          <cell r="BC29">
            <v>0</v>
          </cell>
          <cell r="BE29">
            <v>0</v>
          </cell>
          <cell r="BF29">
            <v>0</v>
          </cell>
          <cell r="BH29">
            <v>0</v>
          </cell>
          <cell r="BI29">
            <v>0</v>
          </cell>
          <cell r="BJ29">
            <v>0</v>
          </cell>
          <cell r="BK29">
            <v>0</v>
          </cell>
          <cell r="BL29">
            <v>0</v>
          </cell>
          <cell r="BM29">
            <v>0</v>
          </cell>
        </row>
        <row r="30">
          <cell r="A30">
            <v>21526</v>
          </cell>
          <cell r="B30">
            <v>4</v>
          </cell>
          <cell r="C30">
            <v>21526</v>
          </cell>
          <cell r="E30" t="str">
            <v>ASC TREATMENT GROUP DBA THE ANNE SIPPI CLINIC</v>
          </cell>
          <cell r="F30">
            <v>0</v>
          </cell>
          <cell r="G30">
            <v>0</v>
          </cell>
          <cell r="H30">
            <v>0</v>
          </cell>
          <cell r="I30">
            <v>0</v>
          </cell>
          <cell r="L30">
            <v>0</v>
          </cell>
          <cell r="M30">
            <v>0</v>
          </cell>
          <cell r="N30">
            <v>0</v>
          </cell>
          <cell r="O30">
            <v>0</v>
          </cell>
          <cell r="P30">
            <v>0</v>
          </cell>
          <cell r="R30">
            <v>0</v>
          </cell>
          <cell r="S30">
            <v>0</v>
          </cell>
          <cell r="T30">
            <v>0</v>
          </cell>
          <cell r="U30">
            <v>0</v>
          </cell>
          <cell r="V30">
            <v>0</v>
          </cell>
          <cell r="W30">
            <v>0</v>
          </cell>
          <cell r="X30">
            <v>0</v>
          </cell>
          <cell r="Y30">
            <v>0</v>
          </cell>
          <cell r="Z30">
            <v>0</v>
          </cell>
          <cell r="AB30">
            <v>0</v>
          </cell>
          <cell r="AC30">
            <v>0</v>
          </cell>
          <cell r="AD30">
            <v>0</v>
          </cell>
          <cell r="AE30">
            <v>0</v>
          </cell>
          <cell r="AF30">
            <v>0</v>
          </cell>
          <cell r="AG30">
            <v>0</v>
          </cell>
          <cell r="AH30">
            <v>0</v>
          </cell>
          <cell r="AI30">
            <v>0</v>
          </cell>
          <cell r="AJ30">
            <v>0</v>
          </cell>
          <cell r="AL30">
            <v>0</v>
          </cell>
          <cell r="AM30">
            <v>0</v>
          </cell>
          <cell r="AN30">
            <v>0</v>
          </cell>
          <cell r="AO30">
            <v>0</v>
          </cell>
          <cell r="AP30">
            <v>0</v>
          </cell>
          <cell r="AQ30">
            <v>0</v>
          </cell>
          <cell r="AR30">
            <v>0</v>
          </cell>
          <cell r="AS30">
            <v>0</v>
          </cell>
          <cell r="AT30">
            <v>0</v>
          </cell>
          <cell r="AW30">
            <v>0</v>
          </cell>
          <cell r="AY30">
            <v>0</v>
          </cell>
          <cell r="BA30">
            <v>0</v>
          </cell>
          <cell r="BC30">
            <v>0</v>
          </cell>
          <cell r="BE30">
            <v>0</v>
          </cell>
          <cell r="BF30">
            <v>0</v>
          </cell>
          <cell r="BH30">
            <v>0</v>
          </cell>
          <cell r="BI30">
            <v>0</v>
          </cell>
          <cell r="BJ30">
            <v>0</v>
          </cell>
          <cell r="BK30">
            <v>0</v>
          </cell>
          <cell r="BL30">
            <v>0</v>
          </cell>
          <cell r="BM30">
            <v>0</v>
          </cell>
        </row>
        <row r="31">
          <cell r="A31">
            <v>21527</v>
          </cell>
          <cell r="B31" t="str">
            <v>7 &amp; 8</v>
          </cell>
          <cell r="C31">
            <v>21527</v>
          </cell>
          <cell r="E31" t="str">
            <v>COLLEGE HOSPITAL</v>
          </cell>
          <cell r="F31">
            <v>0</v>
          </cell>
          <cell r="G31">
            <v>0</v>
          </cell>
          <cell r="H31">
            <v>0</v>
          </cell>
          <cell r="I31">
            <v>0</v>
          </cell>
          <cell r="L31">
            <v>0</v>
          </cell>
          <cell r="M31">
            <v>0</v>
          </cell>
          <cell r="N31">
            <v>0</v>
          </cell>
          <cell r="O31">
            <v>0</v>
          </cell>
          <cell r="P31">
            <v>0</v>
          </cell>
          <cell r="R31">
            <v>0</v>
          </cell>
          <cell r="S31">
            <v>0</v>
          </cell>
          <cell r="T31">
            <v>0</v>
          </cell>
          <cell r="U31">
            <v>0</v>
          </cell>
          <cell r="V31">
            <v>0</v>
          </cell>
          <cell r="W31">
            <v>0</v>
          </cell>
          <cell r="X31">
            <v>0</v>
          </cell>
          <cell r="Y31">
            <v>0</v>
          </cell>
          <cell r="Z31">
            <v>0</v>
          </cell>
          <cell r="AB31">
            <v>0</v>
          </cell>
          <cell r="AC31">
            <v>0</v>
          </cell>
          <cell r="AD31">
            <v>0</v>
          </cell>
          <cell r="AE31">
            <v>0</v>
          </cell>
          <cell r="AF31">
            <v>0</v>
          </cell>
          <cell r="AG31">
            <v>0</v>
          </cell>
          <cell r="AH31">
            <v>0</v>
          </cell>
          <cell r="AI31">
            <v>0</v>
          </cell>
          <cell r="AJ31">
            <v>0</v>
          </cell>
          <cell r="AL31">
            <v>0</v>
          </cell>
          <cell r="AM31">
            <v>0</v>
          </cell>
          <cell r="AN31">
            <v>0</v>
          </cell>
          <cell r="AO31">
            <v>0</v>
          </cell>
          <cell r="AP31">
            <v>0</v>
          </cell>
          <cell r="AQ31">
            <v>0</v>
          </cell>
          <cell r="AR31">
            <v>0</v>
          </cell>
          <cell r="AS31">
            <v>0</v>
          </cell>
          <cell r="AT31">
            <v>0</v>
          </cell>
          <cell r="AW31">
            <v>0</v>
          </cell>
          <cell r="AY31">
            <v>0</v>
          </cell>
          <cell r="BA31">
            <v>0</v>
          </cell>
          <cell r="BC31">
            <v>0</v>
          </cell>
          <cell r="BE31">
            <v>0</v>
          </cell>
          <cell r="BF31">
            <v>0</v>
          </cell>
          <cell r="BH31">
            <v>0</v>
          </cell>
          <cell r="BI31">
            <v>0</v>
          </cell>
          <cell r="BJ31">
            <v>0</v>
          </cell>
          <cell r="BK31">
            <v>0</v>
          </cell>
          <cell r="BL31">
            <v>0</v>
          </cell>
          <cell r="BM31">
            <v>0</v>
          </cell>
        </row>
        <row r="32">
          <cell r="A32">
            <v>21528</v>
          </cell>
          <cell r="B32" t="str">
            <v>1, 2 &amp; 5</v>
          </cell>
          <cell r="C32">
            <v>21528</v>
          </cell>
          <cell r="E32" t="str">
            <v>TOPANGA-ROSCOE CORP (TOPANGA WEST GUEST HOME)</v>
          </cell>
          <cell r="F32">
            <v>0</v>
          </cell>
          <cell r="G32">
            <v>0</v>
          </cell>
          <cell r="H32">
            <v>0</v>
          </cell>
          <cell r="I32">
            <v>0</v>
          </cell>
          <cell r="L32">
            <v>0</v>
          </cell>
          <cell r="M32">
            <v>0</v>
          </cell>
          <cell r="N32">
            <v>0</v>
          </cell>
          <cell r="O32">
            <v>0</v>
          </cell>
          <cell r="P32">
            <v>0</v>
          </cell>
          <cell r="R32">
            <v>0</v>
          </cell>
          <cell r="S32">
            <v>0</v>
          </cell>
          <cell r="T32">
            <v>0</v>
          </cell>
          <cell r="U32">
            <v>0</v>
          </cell>
          <cell r="V32">
            <v>0</v>
          </cell>
          <cell r="W32">
            <v>0</v>
          </cell>
          <cell r="X32">
            <v>0</v>
          </cell>
          <cell r="Y32">
            <v>0</v>
          </cell>
          <cell r="Z32">
            <v>0</v>
          </cell>
          <cell r="AB32">
            <v>0</v>
          </cell>
          <cell r="AC32">
            <v>0</v>
          </cell>
          <cell r="AD32">
            <v>0</v>
          </cell>
          <cell r="AE32">
            <v>0</v>
          </cell>
          <cell r="AF32">
            <v>0</v>
          </cell>
          <cell r="AG32">
            <v>0</v>
          </cell>
          <cell r="AH32">
            <v>0</v>
          </cell>
          <cell r="AI32">
            <v>0</v>
          </cell>
          <cell r="AJ32">
            <v>0</v>
          </cell>
          <cell r="AL32">
            <v>0</v>
          </cell>
          <cell r="AM32">
            <v>0</v>
          </cell>
          <cell r="AN32">
            <v>0</v>
          </cell>
          <cell r="AO32">
            <v>0</v>
          </cell>
          <cell r="AP32">
            <v>0</v>
          </cell>
          <cell r="AQ32">
            <v>0</v>
          </cell>
          <cell r="AR32">
            <v>0</v>
          </cell>
          <cell r="AS32">
            <v>0</v>
          </cell>
          <cell r="AT32">
            <v>0</v>
          </cell>
          <cell r="AW32">
            <v>0</v>
          </cell>
          <cell r="AY32">
            <v>0</v>
          </cell>
          <cell r="BA32">
            <v>0</v>
          </cell>
          <cell r="BC32">
            <v>0</v>
          </cell>
          <cell r="BE32">
            <v>0</v>
          </cell>
          <cell r="BF32">
            <v>0</v>
          </cell>
          <cell r="BH32">
            <v>0</v>
          </cell>
          <cell r="BI32">
            <v>0</v>
          </cell>
          <cell r="BJ32">
            <v>0</v>
          </cell>
          <cell r="BK32">
            <v>0</v>
          </cell>
          <cell r="BL32">
            <v>0</v>
          </cell>
          <cell r="BM32">
            <v>0</v>
          </cell>
        </row>
        <row r="33">
          <cell r="A33">
            <v>21568</v>
          </cell>
          <cell r="B33">
            <v>6</v>
          </cell>
          <cell r="C33">
            <v>21568</v>
          </cell>
          <cell r="E33" t="str">
            <v>ST. FRANCIS MEDICAL CENTER</v>
          </cell>
          <cell r="F33">
            <v>0</v>
          </cell>
          <cell r="G33">
            <v>0</v>
          </cell>
          <cell r="H33">
            <v>0</v>
          </cell>
          <cell r="I33">
            <v>0</v>
          </cell>
          <cell r="L33">
            <v>0</v>
          </cell>
          <cell r="M33">
            <v>0</v>
          </cell>
          <cell r="N33">
            <v>0</v>
          </cell>
          <cell r="O33">
            <v>0</v>
          </cell>
          <cell r="P33">
            <v>0</v>
          </cell>
          <cell r="R33">
            <v>0</v>
          </cell>
          <cell r="S33">
            <v>0</v>
          </cell>
          <cell r="T33">
            <v>0</v>
          </cell>
          <cell r="U33">
            <v>0</v>
          </cell>
          <cell r="V33">
            <v>0</v>
          </cell>
          <cell r="W33">
            <v>0</v>
          </cell>
          <cell r="X33">
            <v>0</v>
          </cell>
          <cell r="Y33">
            <v>0</v>
          </cell>
          <cell r="Z33">
            <v>0</v>
          </cell>
          <cell r="AB33">
            <v>0</v>
          </cell>
          <cell r="AC33">
            <v>0</v>
          </cell>
          <cell r="AD33">
            <v>0</v>
          </cell>
          <cell r="AE33">
            <v>0</v>
          </cell>
          <cell r="AF33">
            <v>0</v>
          </cell>
          <cell r="AG33">
            <v>0</v>
          </cell>
          <cell r="AH33">
            <v>0</v>
          </cell>
          <cell r="AI33">
            <v>0</v>
          </cell>
          <cell r="AJ33">
            <v>0</v>
          </cell>
          <cell r="AL33">
            <v>0</v>
          </cell>
          <cell r="AM33">
            <v>0</v>
          </cell>
          <cell r="AN33">
            <v>0</v>
          </cell>
          <cell r="AO33">
            <v>0</v>
          </cell>
          <cell r="AP33">
            <v>0</v>
          </cell>
          <cell r="AQ33">
            <v>0</v>
          </cell>
          <cell r="AR33">
            <v>0</v>
          </cell>
          <cell r="AS33">
            <v>0</v>
          </cell>
          <cell r="AT33">
            <v>0</v>
          </cell>
          <cell r="AW33">
            <v>0</v>
          </cell>
          <cell r="AY33">
            <v>0</v>
          </cell>
          <cell r="BA33">
            <v>0</v>
          </cell>
          <cell r="BC33">
            <v>0</v>
          </cell>
          <cell r="BE33">
            <v>0</v>
          </cell>
          <cell r="BF33">
            <v>0</v>
          </cell>
          <cell r="BH33">
            <v>0</v>
          </cell>
          <cell r="BI33">
            <v>0</v>
          </cell>
          <cell r="BJ33">
            <v>0</v>
          </cell>
          <cell r="BK33">
            <v>0</v>
          </cell>
          <cell r="BL33">
            <v>0</v>
          </cell>
          <cell r="BM33">
            <v>0</v>
          </cell>
        </row>
        <row r="34">
          <cell r="A34">
            <v>21569</v>
          </cell>
          <cell r="B34">
            <v>4</v>
          </cell>
          <cell r="C34">
            <v>21569</v>
          </cell>
          <cell r="E34" t="str">
            <v>OPTIMIST BOYS' HOME &amp; RANCH INC.</v>
          </cell>
          <cell r="F34">
            <v>0</v>
          </cell>
          <cell r="G34">
            <v>0</v>
          </cell>
          <cell r="H34">
            <v>0</v>
          </cell>
          <cell r="I34">
            <v>0</v>
          </cell>
          <cell r="L34">
            <v>0</v>
          </cell>
          <cell r="M34">
            <v>0</v>
          </cell>
          <cell r="N34">
            <v>0</v>
          </cell>
          <cell r="O34">
            <v>0</v>
          </cell>
          <cell r="P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L34">
            <v>0</v>
          </cell>
          <cell r="AM34">
            <v>0</v>
          </cell>
          <cell r="AN34">
            <v>0</v>
          </cell>
          <cell r="AO34">
            <v>0</v>
          </cell>
          <cell r="AP34">
            <v>0</v>
          </cell>
          <cell r="AQ34">
            <v>0</v>
          </cell>
          <cell r="AR34">
            <v>0</v>
          </cell>
          <cell r="AS34">
            <v>0</v>
          </cell>
          <cell r="AT34">
            <v>0</v>
          </cell>
          <cell r="AW34">
            <v>0</v>
          </cell>
          <cell r="AY34">
            <v>0</v>
          </cell>
          <cell r="BA34">
            <v>0</v>
          </cell>
          <cell r="BC34">
            <v>0</v>
          </cell>
          <cell r="BE34">
            <v>0</v>
          </cell>
          <cell r="BF34">
            <v>0</v>
          </cell>
          <cell r="BH34">
            <v>0</v>
          </cell>
          <cell r="BI34">
            <v>0</v>
          </cell>
          <cell r="BJ34">
            <v>0</v>
          </cell>
          <cell r="BK34">
            <v>0</v>
          </cell>
          <cell r="BL34">
            <v>0</v>
          </cell>
          <cell r="BM34">
            <v>0</v>
          </cell>
        </row>
        <row r="35">
          <cell r="A35">
            <v>21570</v>
          </cell>
          <cell r="B35" t="str">
            <v>7 &amp; 8</v>
          </cell>
          <cell r="C35">
            <v>21570</v>
          </cell>
          <cell r="E35" t="str">
            <v>COUNSELING &amp; RESEARCH ASSO. INC., (dba MASADA HOMES)</v>
          </cell>
          <cell r="F35">
            <v>98000</v>
          </cell>
          <cell r="G35">
            <v>98000</v>
          </cell>
          <cell r="H35">
            <v>42000</v>
          </cell>
          <cell r="I35">
            <v>42000</v>
          </cell>
          <cell r="L35">
            <v>52950</v>
          </cell>
          <cell r="M35">
            <v>53000</v>
          </cell>
          <cell r="N35">
            <v>70000</v>
          </cell>
          <cell r="O35">
            <v>70000</v>
          </cell>
          <cell r="P35">
            <v>263000</v>
          </cell>
          <cell r="R35">
            <v>0</v>
          </cell>
          <cell r="S35">
            <v>0</v>
          </cell>
          <cell r="T35">
            <v>0</v>
          </cell>
          <cell r="U35">
            <v>0</v>
          </cell>
          <cell r="V35">
            <v>0</v>
          </cell>
          <cell r="W35">
            <v>0</v>
          </cell>
          <cell r="X35">
            <v>0</v>
          </cell>
          <cell r="Y35">
            <v>0</v>
          </cell>
          <cell r="Z35">
            <v>0</v>
          </cell>
          <cell r="AB35">
            <v>0</v>
          </cell>
          <cell r="AC35">
            <v>0</v>
          </cell>
          <cell r="AD35">
            <v>0</v>
          </cell>
          <cell r="AE35">
            <v>0</v>
          </cell>
          <cell r="AF35">
            <v>0</v>
          </cell>
          <cell r="AG35">
            <v>0</v>
          </cell>
          <cell r="AH35">
            <v>0</v>
          </cell>
          <cell r="AI35">
            <v>0</v>
          </cell>
          <cell r="AJ35">
            <v>0</v>
          </cell>
          <cell r="AL35">
            <v>0</v>
          </cell>
          <cell r="AM35">
            <v>0</v>
          </cell>
          <cell r="AN35">
            <v>0</v>
          </cell>
          <cell r="AO35">
            <v>0</v>
          </cell>
          <cell r="AP35">
            <v>0</v>
          </cell>
          <cell r="AQ35">
            <v>0</v>
          </cell>
          <cell r="AR35">
            <v>0</v>
          </cell>
          <cell r="AS35">
            <v>0</v>
          </cell>
          <cell r="AT35">
            <v>0</v>
          </cell>
          <cell r="AW35">
            <v>0</v>
          </cell>
          <cell r="AY35">
            <v>0</v>
          </cell>
          <cell r="BA35">
            <v>0</v>
          </cell>
          <cell r="BC35">
            <v>0</v>
          </cell>
          <cell r="BE35">
            <v>0</v>
          </cell>
          <cell r="BF35">
            <v>0</v>
          </cell>
          <cell r="BH35">
            <v>98000</v>
          </cell>
          <cell r="BI35">
            <v>42000</v>
          </cell>
          <cell r="BJ35">
            <v>0</v>
          </cell>
          <cell r="BK35">
            <v>53000</v>
          </cell>
          <cell r="BL35">
            <v>70000</v>
          </cell>
          <cell r="BM35">
            <v>263000</v>
          </cell>
        </row>
        <row r="36">
          <cell r="A36">
            <v>21571</v>
          </cell>
          <cell r="B36">
            <v>3</v>
          </cell>
          <cell r="C36">
            <v>21571</v>
          </cell>
          <cell r="E36" t="str">
            <v>EASTFIELD MING QUONG, INC. (FORMELY LA ORPHANS)</v>
          </cell>
          <cell r="F36">
            <v>0</v>
          </cell>
          <cell r="G36">
            <v>0</v>
          </cell>
          <cell r="H36">
            <v>0</v>
          </cell>
          <cell r="I36">
            <v>0</v>
          </cell>
          <cell r="K36">
            <v>0</v>
          </cell>
          <cell r="L36">
            <v>0</v>
          </cell>
          <cell r="M36">
            <v>0</v>
          </cell>
          <cell r="N36">
            <v>0</v>
          </cell>
          <cell r="O36">
            <v>0</v>
          </cell>
          <cell r="P36">
            <v>0</v>
          </cell>
          <cell r="R36">
            <v>0</v>
          </cell>
          <cell r="S36">
            <v>0</v>
          </cell>
          <cell r="T36">
            <v>0</v>
          </cell>
          <cell r="U36">
            <v>0</v>
          </cell>
          <cell r="V36">
            <v>0</v>
          </cell>
          <cell r="W36">
            <v>0</v>
          </cell>
          <cell r="X36">
            <v>0</v>
          </cell>
          <cell r="Y36">
            <v>0</v>
          </cell>
          <cell r="Z36">
            <v>0</v>
          </cell>
          <cell r="AB36">
            <v>0</v>
          </cell>
          <cell r="AC36">
            <v>0</v>
          </cell>
          <cell r="AD36">
            <v>0</v>
          </cell>
          <cell r="AE36">
            <v>0</v>
          </cell>
          <cell r="AF36">
            <v>0</v>
          </cell>
          <cell r="AG36">
            <v>0</v>
          </cell>
          <cell r="AH36">
            <v>0</v>
          </cell>
          <cell r="AI36">
            <v>0</v>
          </cell>
          <cell r="AJ36">
            <v>0</v>
          </cell>
          <cell r="AL36">
            <v>0</v>
          </cell>
          <cell r="AM36">
            <v>0</v>
          </cell>
          <cell r="AN36">
            <v>0</v>
          </cell>
          <cell r="AO36">
            <v>0</v>
          </cell>
          <cell r="AP36">
            <v>0</v>
          </cell>
          <cell r="AQ36">
            <v>0</v>
          </cell>
          <cell r="AR36">
            <v>0</v>
          </cell>
          <cell r="AS36">
            <v>0</v>
          </cell>
          <cell r="AT36">
            <v>0</v>
          </cell>
          <cell r="AW36">
            <v>0</v>
          </cell>
          <cell r="AY36">
            <v>0</v>
          </cell>
          <cell r="BA36">
            <v>0</v>
          </cell>
          <cell r="BC36">
            <v>0</v>
          </cell>
          <cell r="BE36">
            <v>0</v>
          </cell>
          <cell r="BF36">
            <v>0</v>
          </cell>
          <cell r="BH36">
            <v>0</v>
          </cell>
          <cell r="BI36">
            <v>0</v>
          </cell>
          <cell r="BJ36">
            <v>0</v>
          </cell>
          <cell r="BK36">
            <v>0</v>
          </cell>
          <cell r="BL36">
            <v>0</v>
          </cell>
          <cell r="BM36">
            <v>0</v>
          </cell>
        </row>
        <row r="37">
          <cell r="A37">
            <v>21573</v>
          </cell>
          <cell r="B37">
            <v>3</v>
          </cell>
          <cell r="C37">
            <v>21573</v>
          </cell>
          <cell r="E37" t="str">
            <v>PHOENIX HOUSES OF LOS ANGELES, INC.</v>
          </cell>
          <cell r="F37">
            <v>0</v>
          </cell>
          <cell r="G37">
            <v>0</v>
          </cell>
          <cell r="H37">
            <v>0</v>
          </cell>
          <cell r="I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B37">
            <v>0</v>
          </cell>
          <cell r="AC37">
            <v>0</v>
          </cell>
          <cell r="AD37">
            <v>0</v>
          </cell>
          <cell r="AE37">
            <v>0</v>
          </cell>
          <cell r="AF37">
            <v>0</v>
          </cell>
          <cell r="AG37">
            <v>0</v>
          </cell>
          <cell r="AH37">
            <v>0</v>
          </cell>
          <cell r="AI37">
            <v>0</v>
          </cell>
          <cell r="AJ37">
            <v>0</v>
          </cell>
          <cell r="AL37">
            <v>0</v>
          </cell>
          <cell r="AM37">
            <v>0</v>
          </cell>
          <cell r="AN37">
            <v>0</v>
          </cell>
          <cell r="AO37">
            <v>0</v>
          </cell>
          <cell r="AP37">
            <v>0</v>
          </cell>
          <cell r="AQ37">
            <v>0</v>
          </cell>
          <cell r="AR37">
            <v>0</v>
          </cell>
          <cell r="AS37">
            <v>0</v>
          </cell>
          <cell r="AT37">
            <v>0</v>
          </cell>
          <cell r="AW37">
            <v>0</v>
          </cell>
          <cell r="AY37">
            <v>0</v>
          </cell>
          <cell r="BA37">
            <v>0</v>
          </cell>
          <cell r="BC37">
            <v>0</v>
          </cell>
          <cell r="BE37">
            <v>0</v>
          </cell>
          <cell r="BF37">
            <v>0</v>
          </cell>
          <cell r="BH37">
            <v>0</v>
          </cell>
          <cell r="BI37">
            <v>0</v>
          </cell>
          <cell r="BJ37">
            <v>0</v>
          </cell>
          <cell r="BK37">
            <v>0</v>
          </cell>
          <cell r="BL37">
            <v>0</v>
          </cell>
          <cell r="BM37">
            <v>0</v>
          </cell>
        </row>
        <row r="38">
          <cell r="A38">
            <v>21574</v>
          </cell>
          <cell r="B38">
            <v>3</v>
          </cell>
          <cell r="C38">
            <v>21574</v>
          </cell>
          <cell r="E38" t="str">
            <v>D' VEAL CORP. (dva D'VEAL FAMILY AND YOUTH SVCS)</v>
          </cell>
          <cell r="F38">
            <v>0</v>
          </cell>
          <cell r="G38">
            <v>0</v>
          </cell>
          <cell r="H38">
            <v>0</v>
          </cell>
          <cell r="I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B38">
            <v>0</v>
          </cell>
          <cell r="AC38">
            <v>0</v>
          </cell>
          <cell r="AD38">
            <v>0</v>
          </cell>
          <cell r="AE38">
            <v>0</v>
          </cell>
          <cell r="AF38">
            <v>0</v>
          </cell>
          <cell r="AG38">
            <v>0</v>
          </cell>
          <cell r="AH38">
            <v>0</v>
          </cell>
          <cell r="AI38">
            <v>0</v>
          </cell>
          <cell r="AJ38">
            <v>0</v>
          </cell>
          <cell r="AL38">
            <v>0</v>
          </cell>
          <cell r="AM38">
            <v>0</v>
          </cell>
          <cell r="AN38">
            <v>0</v>
          </cell>
          <cell r="AO38">
            <v>0</v>
          </cell>
          <cell r="AP38">
            <v>0</v>
          </cell>
          <cell r="AQ38">
            <v>0</v>
          </cell>
          <cell r="AR38">
            <v>0</v>
          </cell>
          <cell r="AS38">
            <v>0</v>
          </cell>
          <cell r="AT38">
            <v>0</v>
          </cell>
          <cell r="AW38">
            <v>0</v>
          </cell>
          <cell r="AY38">
            <v>0</v>
          </cell>
          <cell r="BA38">
            <v>0</v>
          </cell>
          <cell r="BC38">
            <v>0</v>
          </cell>
          <cell r="BE38">
            <v>0</v>
          </cell>
          <cell r="BF38">
            <v>0</v>
          </cell>
          <cell r="BH38">
            <v>0</v>
          </cell>
          <cell r="BI38">
            <v>0</v>
          </cell>
          <cell r="BJ38">
            <v>0</v>
          </cell>
          <cell r="BK38">
            <v>0</v>
          </cell>
          <cell r="BL38">
            <v>0</v>
          </cell>
          <cell r="BM38">
            <v>0</v>
          </cell>
        </row>
        <row r="39">
          <cell r="A39">
            <v>21575</v>
          </cell>
          <cell r="B39" t="str">
            <v>7 &amp; 8</v>
          </cell>
          <cell r="C39">
            <v>21575</v>
          </cell>
          <cell r="E39" t="str">
            <v>CHILDNET YOUTH &amp; FAMILY SERVICES, INC.</v>
          </cell>
          <cell r="F39">
            <v>0</v>
          </cell>
          <cell r="G39">
            <v>0</v>
          </cell>
          <cell r="H39">
            <v>0</v>
          </cell>
          <cell r="I39">
            <v>0</v>
          </cell>
          <cell r="L39">
            <v>0</v>
          </cell>
          <cell r="M39">
            <v>0</v>
          </cell>
          <cell r="N39">
            <v>0</v>
          </cell>
          <cell r="O39">
            <v>0</v>
          </cell>
          <cell r="P39">
            <v>0</v>
          </cell>
          <cell r="R39">
            <v>0</v>
          </cell>
          <cell r="S39">
            <v>0</v>
          </cell>
          <cell r="T39">
            <v>0</v>
          </cell>
          <cell r="U39">
            <v>0</v>
          </cell>
          <cell r="V39">
            <v>0</v>
          </cell>
          <cell r="W39">
            <v>0</v>
          </cell>
          <cell r="X39">
            <v>0</v>
          </cell>
          <cell r="Y39">
            <v>0</v>
          </cell>
          <cell r="Z39">
            <v>0</v>
          </cell>
          <cell r="AB39">
            <v>0</v>
          </cell>
          <cell r="AC39">
            <v>0</v>
          </cell>
          <cell r="AD39">
            <v>0</v>
          </cell>
          <cell r="AE39">
            <v>0</v>
          </cell>
          <cell r="AF39">
            <v>0</v>
          </cell>
          <cell r="AG39">
            <v>0</v>
          </cell>
          <cell r="AH39">
            <v>0</v>
          </cell>
          <cell r="AI39">
            <v>0</v>
          </cell>
          <cell r="AJ39">
            <v>0</v>
          </cell>
          <cell r="AL39">
            <v>0</v>
          </cell>
          <cell r="AM39">
            <v>0</v>
          </cell>
          <cell r="AN39">
            <v>0</v>
          </cell>
          <cell r="AO39">
            <v>0</v>
          </cell>
          <cell r="AP39">
            <v>0</v>
          </cell>
          <cell r="AQ39">
            <v>0</v>
          </cell>
          <cell r="AR39">
            <v>0</v>
          </cell>
          <cell r="AS39">
            <v>0</v>
          </cell>
          <cell r="AT39">
            <v>0</v>
          </cell>
          <cell r="AW39">
            <v>0</v>
          </cell>
          <cell r="AY39">
            <v>0</v>
          </cell>
          <cell r="BA39">
            <v>0</v>
          </cell>
          <cell r="BC39">
            <v>0</v>
          </cell>
          <cell r="BE39">
            <v>0</v>
          </cell>
          <cell r="BF39">
            <v>0</v>
          </cell>
          <cell r="BH39">
            <v>0</v>
          </cell>
          <cell r="BI39">
            <v>0</v>
          </cell>
          <cell r="BJ39">
            <v>0</v>
          </cell>
          <cell r="BK39">
            <v>0</v>
          </cell>
          <cell r="BL39">
            <v>0</v>
          </cell>
          <cell r="BM39">
            <v>0</v>
          </cell>
        </row>
        <row r="40">
          <cell r="A40">
            <v>23100</v>
          </cell>
          <cell r="B40">
            <v>4</v>
          </cell>
          <cell r="C40">
            <v>23100</v>
          </cell>
          <cell r="E40" t="str">
            <v>AIDS PROJECT LOS ANGELES, INC.</v>
          </cell>
          <cell r="F40">
            <v>0</v>
          </cell>
          <cell r="G40">
            <v>0</v>
          </cell>
          <cell r="H40">
            <v>0</v>
          </cell>
          <cell r="I40">
            <v>0</v>
          </cell>
          <cell r="L40">
            <v>0</v>
          </cell>
          <cell r="M40">
            <v>0</v>
          </cell>
          <cell r="N40">
            <v>0</v>
          </cell>
          <cell r="O40">
            <v>0</v>
          </cell>
          <cell r="P40">
            <v>0</v>
          </cell>
          <cell r="R40">
            <v>0</v>
          </cell>
          <cell r="S40">
            <v>0</v>
          </cell>
          <cell r="T40">
            <v>0</v>
          </cell>
          <cell r="U40">
            <v>0</v>
          </cell>
          <cell r="V40">
            <v>0</v>
          </cell>
          <cell r="W40">
            <v>0</v>
          </cell>
          <cell r="X40">
            <v>0</v>
          </cell>
          <cell r="Y40">
            <v>0</v>
          </cell>
          <cell r="Z40">
            <v>0</v>
          </cell>
          <cell r="AB40">
            <v>0</v>
          </cell>
          <cell r="AC40">
            <v>0</v>
          </cell>
          <cell r="AD40">
            <v>0</v>
          </cell>
          <cell r="AE40">
            <v>0</v>
          </cell>
          <cell r="AF40">
            <v>0</v>
          </cell>
          <cell r="AG40">
            <v>0</v>
          </cell>
          <cell r="AH40">
            <v>0</v>
          </cell>
          <cell r="AI40">
            <v>0</v>
          </cell>
          <cell r="AJ40">
            <v>0</v>
          </cell>
          <cell r="AL40">
            <v>0</v>
          </cell>
          <cell r="AM40">
            <v>0</v>
          </cell>
          <cell r="AN40">
            <v>0</v>
          </cell>
          <cell r="AO40">
            <v>0</v>
          </cell>
          <cell r="AP40">
            <v>0</v>
          </cell>
          <cell r="AQ40">
            <v>0</v>
          </cell>
          <cell r="AR40">
            <v>0</v>
          </cell>
          <cell r="AS40">
            <v>0</v>
          </cell>
          <cell r="AT40">
            <v>0</v>
          </cell>
          <cell r="AW40">
            <v>0</v>
          </cell>
          <cell r="AY40">
            <v>0</v>
          </cell>
          <cell r="BA40">
            <v>0</v>
          </cell>
          <cell r="BC40">
            <v>0</v>
          </cell>
          <cell r="BE40">
            <v>0</v>
          </cell>
          <cell r="BF40">
            <v>0</v>
          </cell>
          <cell r="BH40">
            <v>0</v>
          </cell>
          <cell r="BI40">
            <v>0</v>
          </cell>
          <cell r="BJ40">
            <v>0</v>
          </cell>
          <cell r="BK40">
            <v>0</v>
          </cell>
          <cell r="BL40">
            <v>0</v>
          </cell>
          <cell r="BM40">
            <v>0</v>
          </cell>
        </row>
        <row r="41">
          <cell r="A41">
            <v>23101</v>
          </cell>
          <cell r="B41" t="str">
            <v>1, 2 &amp; 5</v>
          </cell>
          <cell r="C41">
            <v>23101</v>
          </cell>
          <cell r="E41" t="str">
            <v>EXCEPTIONAL CHILDREN'S FOUNDATION</v>
          </cell>
          <cell r="F41">
            <v>0</v>
          </cell>
          <cell r="G41">
            <v>0</v>
          </cell>
          <cell r="H41">
            <v>0</v>
          </cell>
          <cell r="I41">
            <v>0</v>
          </cell>
          <cell r="L41">
            <v>0</v>
          </cell>
          <cell r="M41">
            <v>0</v>
          </cell>
          <cell r="N41">
            <v>0</v>
          </cell>
          <cell r="O41">
            <v>0</v>
          </cell>
          <cell r="P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L41">
            <v>0</v>
          </cell>
          <cell r="AM41">
            <v>0</v>
          </cell>
          <cell r="AN41">
            <v>0</v>
          </cell>
          <cell r="AO41">
            <v>0</v>
          </cell>
          <cell r="AP41">
            <v>0</v>
          </cell>
          <cell r="AQ41">
            <v>0</v>
          </cell>
          <cell r="AR41">
            <v>0</v>
          </cell>
          <cell r="AS41">
            <v>0</v>
          </cell>
          <cell r="AT41">
            <v>0</v>
          </cell>
          <cell r="AW41">
            <v>0</v>
          </cell>
          <cell r="AY41">
            <v>0</v>
          </cell>
          <cell r="BA41">
            <v>0</v>
          </cell>
          <cell r="BC41">
            <v>0</v>
          </cell>
          <cell r="BE41">
            <v>0</v>
          </cell>
          <cell r="BF41">
            <v>0</v>
          </cell>
          <cell r="BH41">
            <v>0</v>
          </cell>
          <cell r="BI41">
            <v>0</v>
          </cell>
          <cell r="BJ41">
            <v>0</v>
          </cell>
          <cell r="BK41">
            <v>0</v>
          </cell>
          <cell r="BL41">
            <v>0</v>
          </cell>
          <cell r="BM41">
            <v>0</v>
          </cell>
        </row>
        <row r="42">
          <cell r="A42">
            <v>23103</v>
          </cell>
          <cell r="B42" t="str">
            <v>7 &amp; 8</v>
          </cell>
          <cell r="C42">
            <v>23103</v>
          </cell>
          <cell r="E42" t="str">
            <v>ASSOC. LEAGUE OF MEXICAN AMERICAN DBA ALMA FAMILY SVCS</v>
          </cell>
          <cell r="F42">
            <v>140000</v>
          </cell>
          <cell r="G42">
            <v>140000</v>
          </cell>
          <cell r="H42">
            <v>56000</v>
          </cell>
          <cell r="I42">
            <v>56000</v>
          </cell>
          <cell r="L42">
            <v>77660</v>
          </cell>
          <cell r="M42">
            <v>77700</v>
          </cell>
          <cell r="N42">
            <v>112000</v>
          </cell>
          <cell r="O42">
            <v>112000</v>
          </cell>
          <cell r="P42">
            <v>385700</v>
          </cell>
          <cell r="R42">
            <v>0</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L42">
            <v>0</v>
          </cell>
          <cell r="AM42">
            <v>0</v>
          </cell>
          <cell r="AN42">
            <v>0</v>
          </cell>
          <cell r="AO42">
            <v>0</v>
          </cell>
          <cell r="AP42">
            <v>88600</v>
          </cell>
          <cell r="AQ42">
            <v>88600</v>
          </cell>
          <cell r="AR42">
            <v>0</v>
          </cell>
          <cell r="AS42">
            <v>0</v>
          </cell>
          <cell r="AT42">
            <v>88600</v>
          </cell>
          <cell r="AW42">
            <v>0</v>
          </cell>
          <cell r="AY42">
            <v>0</v>
          </cell>
          <cell r="BA42">
            <v>0</v>
          </cell>
          <cell r="BC42">
            <v>0</v>
          </cell>
          <cell r="BE42">
            <v>0</v>
          </cell>
          <cell r="BF42">
            <v>0</v>
          </cell>
          <cell r="BH42">
            <v>140000</v>
          </cell>
          <cell r="BI42">
            <v>56000</v>
          </cell>
          <cell r="BJ42">
            <v>0</v>
          </cell>
          <cell r="BK42">
            <v>166300</v>
          </cell>
          <cell r="BL42">
            <v>112000</v>
          </cell>
          <cell r="BM42">
            <v>474300</v>
          </cell>
        </row>
        <row r="43">
          <cell r="A43">
            <v>23105</v>
          </cell>
          <cell r="B43">
            <v>3</v>
          </cell>
          <cell r="C43">
            <v>23105</v>
          </cell>
          <cell r="E43" t="str">
            <v xml:space="preserve">BRASWELL REHAB INST FOR DEV. OF GROWTH (dba BRIDGES) </v>
          </cell>
          <cell r="F43">
            <v>0</v>
          </cell>
          <cell r="G43">
            <v>0</v>
          </cell>
          <cell r="H43">
            <v>0</v>
          </cell>
          <cell r="I43">
            <v>0</v>
          </cell>
          <cell r="L43">
            <v>0</v>
          </cell>
          <cell r="M43">
            <v>0</v>
          </cell>
          <cell r="N43">
            <v>0</v>
          </cell>
          <cell r="O43">
            <v>0</v>
          </cell>
          <cell r="P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L43">
            <v>0</v>
          </cell>
          <cell r="AM43">
            <v>0</v>
          </cell>
          <cell r="AN43">
            <v>0</v>
          </cell>
          <cell r="AO43">
            <v>0</v>
          </cell>
          <cell r="AP43">
            <v>0</v>
          </cell>
          <cell r="AQ43">
            <v>0</v>
          </cell>
          <cell r="AR43">
            <v>0</v>
          </cell>
          <cell r="AS43">
            <v>0</v>
          </cell>
          <cell r="AT43">
            <v>0</v>
          </cell>
          <cell r="AW43">
            <v>0</v>
          </cell>
          <cell r="AY43">
            <v>0</v>
          </cell>
          <cell r="BA43">
            <v>0</v>
          </cell>
          <cell r="BC43">
            <v>0</v>
          </cell>
          <cell r="BE43">
            <v>0</v>
          </cell>
          <cell r="BF43">
            <v>0</v>
          </cell>
          <cell r="BH43">
            <v>0</v>
          </cell>
          <cell r="BI43">
            <v>0</v>
          </cell>
          <cell r="BJ43">
            <v>0</v>
          </cell>
          <cell r="BK43">
            <v>0</v>
          </cell>
          <cell r="BL43">
            <v>0</v>
          </cell>
          <cell r="BM43">
            <v>0</v>
          </cell>
        </row>
        <row r="44">
          <cell r="A44">
            <v>23106</v>
          </cell>
          <cell r="B44" t="str">
            <v>1,2 &amp; 5</v>
          </cell>
          <cell r="C44">
            <v>23106</v>
          </cell>
          <cell r="E44" t="str">
            <v>ALCOTT CENTER FOR MH  SERVICES(Beverlywood)</v>
          </cell>
          <cell r="F44">
            <v>0</v>
          </cell>
          <cell r="G44">
            <v>0</v>
          </cell>
          <cell r="H44">
            <v>0</v>
          </cell>
          <cell r="I44">
            <v>0</v>
          </cell>
          <cell r="L44">
            <v>0</v>
          </cell>
          <cell r="M44">
            <v>0</v>
          </cell>
          <cell r="N44">
            <v>0</v>
          </cell>
          <cell r="O44">
            <v>0</v>
          </cell>
          <cell r="P44">
            <v>0</v>
          </cell>
          <cell r="R44">
            <v>0</v>
          </cell>
          <cell r="S44">
            <v>0</v>
          </cell>
          <cell r="T44">
            <v>0</v>
          </cell>
          <cell r="U44">
            <v>0</v>
          </cell>
          <cell r="V44">
            <v>0</v>
          </cell>
          <cell r="W44">
            <v>0</v>
          </cell>
          <cell r="X44">
            <v>0</v>
          </cell>
          <cell r="Y44">
            <v>0</v>
          </cell>
          <cell r="Z44">
            <v>0</v>
          </cell>
          <cell r="AB44">
            <v>0</v>
          </cell>
          <cell r="AC44">
            <v>0</v>
          </cell>
          <cell r="AD44">
            <v>0</v>
          </cell>
          <cell r="AE44">
            <v>0</v>
          </cell>
          <cell r="AF44">
            <v>0</v>
          </cell>
          <cell r="AG44">
            <v>0</v>
          </cell>
          <cell r="AH44">
            <v>0</v>
          </cell>
          <cell r="AI44">
            <v>0</v>
          </cell>
          <cell r="AJ44">
            <v>0</v>
          </cell>
          <cell r="AL44">
            <v>0</v>
          </cell>
          <cell r="AM44">
            <v>0</v>
          </cell>
          <cell r="AN44">
            <v>0</v>
          </cell>
          <cell r="AO44">
            <v>0</v>
          </cell>
          <cell r="AP44">
            <v>0</v>
          </cell>
          <cell r="AQ44">
            <v>0</v>
          </cell>
          <cell r="AR44">
            <v>0</v>
          </cell>
          <cell r="AS44">
            <v>0</v>
          </cell>
          <cell r="AT44">
            <v>0</v>
          </cell>
          <cell r="AW44">
            <v>0</v>
          </cell>
          <cell r="AY44">
            <v>0</v>
          </cell>
          <cell r="BA44">
            <v>0</v>
          </cell>
          <cell r="BC44">
            <v>0</v>
          </cell>
          <cell r="BE44">
            <v>0</v>
          </cell>
          <cell r="BF44">
            <v>0</v>
          </cell>
          <cell r="BH44">
            <v>0</v>
          </cell>
          <cell r="BI44">
            <v>0</v>
          </cell>
          <cell r="BJ44">
            <v>0</v>
          </cell>
          <cell r="BK44">
            <v>0</v>
          </cell>
          <cell r="BL44">
            <v>0</v>
          </cell>
          <cell r="BM44">
            <v>0</v>
          </cell>
        </row>
        <row r="45">
          <cell r="A45">
            <v>23108</v>
          </cell>
          <cell r="B45" t="str">
            <v>7 &amp; 8</v>
          </cell>
          <cell r="C45">
            <v>23108</v>
          </cell>
          <cell r="E45" t="str">
            <v xml:space="preserve">FOR THE CHILD, INC. </v>
          </cell>
          <cell r="F45">
            <v>0</v>
          </cell>
          <cell r="G45">
            <v>0</v>
          </cell>
          <cell r="H45">
            <v>0</v>
          </cell>
          <cell r="I45">
            <v>0</v>
          </cell>
          <cell r="L45">
            <v>0</v>
          </cell>
          <cell r="M45">
            <v>0</v>
          </cell>
          <cell r="N45">
            <v>0</v>
          </cell>
          <cell r="O45">
            <v>0</v>
          </cell>
          <cell r="P45">
            <v>0</v>
          </cell>
          <cell r="R45">
            <v>0</v>
          </cell>
          <cell r="S45">
            <v>0</v>
          </cell>
          <cell r="T45">
            <v>0</v>
          </cell>
          <cell r="U45">
            <v>0</v>
          </cell>
          <cell r="V45">
            <v>0</v>
          </cell>
          <cell r="W45">
            <v>0</v>
          </cell>
          <cell r="X45">
            <v>0</v>
          </cell>
          <cell r="Y45">
            <v>0</v>
          </cell>
          <cell r="Z45">
            <v>0</v>
          </cell>
          <cell r="AB45">
            <v>0</v>
          </cell>
          <cell r="AC45">
            <v>0</v>
          </cell>
          <cell r="AD45">
            <v>0</v>
          </cell>
          <cell r="AE45">
            <v>0</v>
          </cell>
          <cell r="AF45">
            <v>0</v>
          </cell>
          <cell r="AG45">
            <v>0</v>
          </cell>
          <cell r="AH45">
            <v>0</v>
          </cell>
          <cell r="AI45">
            <v>0</v>
          </cell>
          <cell r="AJ45">
            <v>0</v>
          </cell>
          <cell r="AL45">
            <v>0</v>
          </cell>
          <cell r="AM45">
            <v>0</v>
          </cell>
          <cell r="AN45">
            <v>0</v>
          </cell>
          <cell r="AO45">
            <v>0</v>
          </cell>
          <cell r="AP45">
            <v>0</v>
          </cell>
          <cell r="AQ45">
            <v>0</v>
          </cell>
          <cell r="AR45">
            <v>0</v>
          </cell>
          <cell r="AS45">
            <v>0</v>
          </cell>
          <cell r="AT45">
            <v>0</v>
          </cell>
          <cell r="AW45">
            <v>0</v>
          </cell>
          <cell r="AY45">
            <v>0</v>
          </cell>
          <cell r="BA45">
            <v>0</v>
          </cell>
          <cell r="BC45">
            <v>0</v>
          </cell>
          <cell r="BE45">
            <v>0</v>
          </cell>
          <cell r="BF45">
            <v>0</v>
          </cell>
          <cell r="BH45">
            <v>0</v>
          </cell>
          <cell r="BI45">
            <v>0</v>
          </cell>
          <cell r="BJ45">
            <v>0</v>
          </cell>
          <cell r="BK45">
            <v>0</v>
          </cell>
          <cell r="BL45">
            <v>0</v>
          </cell>
          <cell r="BM45">
            <v>0</v>
          </cell>
        </row>
        <row r="46">
          <cell r="A46">
            <v>23109</v>
          </cell>
          <cell r="B46">
            <v>4</v>
          </cell>
          <cell r="C46">
            <v>23109</v>
          </cell>
          <cell r="E46" t="str">
            <v>CEDARS-SINAI MEDICAL CENTER</v>
          </cell>
          <cell r="F46">
            <v>0</v>
          </cell>
          <cell r="G46">
            <v>0</v>
          </cell>
          <cell r="H46">
            <v>0</v>
          </cell>
          <cell r="I46">
            <v>0</v>
          </cell>
          <cell r="L46">
            <v>0</v>
          </cell>
          <cell r="M46">
            <v>0</v>
          </cell>
          <cell r="N46">
            <v>0</v>
          </cell>
          <cell r="O46">
            <v>0</v>
          </cell>
          <cell r="P46">
            <v>0</v>
          </cell>
          <cell r="R46">
            <v>0</v>
          </cell>
          <cell r="S46">
            <v>0</v>
          </cell>
          <cell r="T46">
            <v>0</v>
          </cell>
          <cell r="U46">
            <v>0</v>
          </cell>
          <cell r="V46">
            <v>0</v>
          </cell>
          <cell r="W46">
            <v>0</v>
          </cell>
          <cell r="X46">
            <v>0</v>
          </cell>
          <cell r="Y46">
            <v>0</v>
          </cell>
          <cell r="Z46">
            <v>0</v>
          </cell>
          <cell r="AB46">
            <v>0</v>
          </cell>
          <cell r="AC46">
            <v>0</v>
          </cell>
          <cell r="AD46">
            <v>0</v>
          </cell>
          <cell r="AE46">
            <v>0</v>
          </cell>
          <cell r="AF46">
            <v>0</v>
          </cell>
          <cell r="AG46">
            <v>0</v>
          </cell>
          <cell r="AH46">
            <v>0</v>
          </cell>
          <cell r="AI46">
            <v>0</v>
          </cell>
          <cell r="AJ46">
            <v>0</v>
          </cell>
          <cell r="AL46">
            <v>0</v>
          </cell>
          <cell r="AM46">
            <v>0</v>
          </cell>
          <cell r="AN46">
            <v>0</v>
          </cell>
          <cell r="AO46">
            <v>0</v>
          </cell>
          <cell r="AP46">
            <v>0</v>
          </cell>
          <cell r="AQ46">
            <v>0</v>
          </cell>
          <cell r="AR46">
            <v>0</v>
          </cell>
          <cell r="AS46">
            <v>0</v>
          </cell>
          <cell r="AT46">
            <v>0</v>
          </cell>
          <cell r="AW46">
            <v>0</v>
          </cell>
          <cell r="AY46">
            <v>0</v>
          </cell>
          <cell r="BA46">
            <v>0</v>
          </cell>
          <cell r="BC46">
            <v>0</v>
          </cell>
          <cell r="BE46">
            <v>0</v>
          </cell>
          <cell r="BF46">
            <v>0</v>
          </cell>
          <cell r="BH46">
            <v>0</v>
          </cell>
          <cell r="BI46">
            <v>0</v>
          </cell>
          <cell r="BJ46">
            <v>0</v>
          </cell>
          <cell r="BK46">
            <v>0</v>
          </cell>
          <cell r="BL46">
            <v>0</v>
          </cell>
          <cell r="BM46">
            <v>0</v>
          </cell>
        </row>
        <row r="47">
          <cell r="A47">
            <v>23112</v>
          </cell>
          <cell r="B47">
            <v>4</v>
          </cell>
          <cell r="C47">
            <v>23112</v>
          </cell>
          <cell r="E47" t="str">
            <v>CHILDREN'S HOSPITAL OF LOS ANGELES</v>
          </cell>
          <cell r="F47">
            <v>0</v>
          </cell>
          <cell r="G47">
            <v>0</v>
          </cell>
          <cell r="H47">
            <v>0</v>
          </cell>
          <cell r="I47">
            <v>0</v>
          </cell>
          <cell r="L47">
            <v>0</v>
          </cell>
          <cell r="M47">
            <v>0</v>
          </cell>
          <cell r="N47">
            <v>0</v>
          </cell>
          <cell r="O47">
            <v>0</v>
          </cell>
          <cell r="P47">
            <v>0</v>
          </cell>
          <cell r="R47">
            <v>0</v>
          </cell>
          <cell r="S47">
            <v>0</v>
          </cell>
          <cell r="T47">
            <v>0</v>
          </cell>
          <cell r="U47">
            <v>0</v>
          </cell>
          <cell r="V47">
            <v>0</v>
          </cell>
          <cell r="W47">
            <v>0</v>
          </cell>
          <cell r="X47">
            <v>0</v>
          </cell>
          <cell r="Y47">
            <v>0</v>
          </cell>
          <cell r="Z47">
            <v>0</v>
          </cell>
          <cell r="AB47">
            <v>0</v>
          </cell>
          <cell r="AC47">
            <v>0</v>
          </cell>
          <cell r="AD47">
            <v>0</v>
          </cell>
          <cell r="AE47">
            <v>0</v>
          </cell>
          <cell r="AF47">
            <v>0</v>
          </cell>
          <cell r="AG47">
            <v>0</v>
          </cell>
          <cell r="AH47">
            <v>0</v>
          </cell>
          <cell r="AI47">
            <v>0</v>
          </cell>
          <cell r="AJ47">
            <v>0</v>
          </cell>
          <cell r="AL47">
            <v>0</v>
          </cell>
          <cell r="AM47">
            <v>0</v>
          </cell>
          <cell r="AN47">
            <v>0</v>
          </cell>
          <cell r="AO47">
            <v>0</v>
          </cell>
          <cell r="AP47">
            <v>0</v>
          </cell>
          <cell r="AQ47">
            <v>0</v>
          </cell>
          <cell r="AR47">
            <v>0</v>
          </cell>
          <cell r="AS47">
            <v>0</v>
          </cell>
          <cell r="AT47">
            <v>0</v>
          </cell>
          <cell r="AW47">
            <v>0</v>
          </cell>
          <cell r="AY47">
            <v>0</v>
          </cell>
          <cell r="BA47">
            <v>0</v>
          </cell>
          <cell r="BC47">
            <v>0</v>
          </cell>
          <cell r="BE47">
            <v>0</v>
          </cell>
          <cell r="BF47">
            <v>0</v>
          </cell>
          <cell r="BH47">
            <v>0</v>
          </cell>
          <cell r="BI47">
            <v>0</v>
          </cell>
          <cell r="BJ47">
            <v>0</v>
          </cell>
          <cell r="BK47">
            <v>0</v>
          </cell>
          <cell r="BL47">
            <v>0</v>
          </cell>
          <cell r="BM47">
            <v>0</v>
          </cell>
        </row>
        <row r="48">
          <cell r="A48">
            <v>23113</v>
          </cell>
          <cell r="B48" t="str">
            <v>7 &amp; 8</v>
          </cell>
          <cell r="C48">
            <v>23113</v>
          </cell>
          <cell r="E48" t="str">
            <v>CITY OF GARDENA</v>
          </cell>
          <cell r="F48">
            <v>0</v>
          </cell>
          <cell r="G48">
            <v>0</v>
          </cell>
          <cell r="H48">
            <v>0</v>
          </cell>
          <cell r="I48">
            <v>0</v>
          </cell>
          <cell r="L48">
            <v>0</v>
          </cell>
          <cell r="M48">
            <v>0</v>
          </cell>
          <cell r="N48">
            <v>0</v>
          </cell>
          <cell r="O48">
            <v>0</v>
          </cell>
          <cell r="P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L48">
            <v>0</v>
          </cell>
          <cell r="AM48">
            <v>0</v>
          </cell>
          <cell r="AN48">
            <v>0</v>
          </cell>
          <cell r="AO48">
            <v>0</v>
          </cell>
          <cell r="AP48">
            <v>0</v>
          </cell>
          <cell r="AQ48">
            <v>0</v>
          </cell>
          <cell r="AR48">
            <v>0</v>
          </cell>
          <cell r="AS48">
            <v>0</v>
          </cell>
          <cell r="AT48">
            <v>0</v>
          </cell>
          <cell r="AW48">
            <v>0</v>
          </cell>
          <cell r="AY48">
            <v>0</v>
          </cell>
          <cell r="BA48">
            <v>0</v>
          </cell>
          <cell r="BC48">
            <v>0</v>
          </cell>
          <cell r="BE48">
            <v>0</v>
          </cell>
          <cell r="BF48">
            <v>0</v>
          </cell>
          <cell r="BH48">
            <v>0</v>
          </cell>
          <cell r="BI48">
            <v>0</v>
          </cell>
          <cell r="BJ48">
            <v>0</v>
          </cell>
          <cell r="BK48">
            <v>0</v>
          </cell>
          <cell r="BL48">
            <v>0</v>
          </cell>
          <cell r="BM48">
            <v>0</v>
          </cell>
        </row>
        <row r="49">
          <cell r="A49">
            <v>23114</v>
          </cell>
          <cell r="B49">
            <v>4</v>
          </cell>
          <cell r="C49">
            <v>23114</v>
          </cell>
          <cell r="E49" t="str">
            <v>COMMUNITY FAMILY GUIDANCE CENTER</v>
          </cell>
          <cell r="F49">
            <v>0</v>
          </cell>
          <cell r="G49">
            <v>0</v>
          </cell>
          <cell r="H49">
            <v>0</v>
          </cell>
          <cell r="I49">
            <v>0</v>
          </cell>
          <cell r="L49">
            <v>0</v>
          </cell>
          <cell r="M49">
            <v>0</v>
          </cell>
          <cell r="N49">
            <v>0</v>
          </cell>
          <cell r="O49">
            <v>0</v>
          </cell>
          <cell r="P49">
            <v>0</v>
          </cell>
          <cell r="R49">
            <v>0</v>
          </cell>
          <cell r="S49">
            <v>0</v>
          </cell>
          <cell r="T49">
            <v>0</v>
          </cell>
          <cell r="U49">
            <v>0</v>
          </cell>
          <cell r="V49">
            <v>0</v>
          </cell>
          <cell r="W49">
            <v>0</v>
          </cell>
          <cell r="X49">
            <v>0</v>
          </cell>
          <cell r="Y49">
            <v>0</v>
          </cell>
          <cell r="Z49">
            <v>0</v>
          </cell>
          <cell r="AB49">
            <v>0</v>
          </cell>
          <cell r="AC49">
            <v>0</v>
          </cell>
          <cell r="AD49">
            <v>0</v>
          </cell>
          <cell r="AE49">
            <v>0</v>
          </cell>
          <cell r="AF49">
            <v>0</v>
          </cell>
          <cell r="AG49">
            <v>0</v>
          </cell>
          <cell r="AH49">
            <v>0</v>
          </cell>
          <cell r="AI49">
            <v>0</v>
          </cell>
          <cell r="AJ49">
            <v>0</v>
          </cell>
          <cell r="AL49">
            <v>0</v>
          </cell>
          <cell r="AM49">
            <v>0</v>
          </cell>
          <cell r="AN49">
            <v>0</v>
          </cell>
          <cell r="AO49">
            <v>0</v>
          </cell>
          <cell r="AP49">
            <v>0</v>
          </cell>
          <cell r="AQ49">
            <v>0</v>
          </cell>
          <cell r="AR49">
            <v>0</v>
          </cell>
          <cell r="AS49">
            <v>0</v>
          </cell>
          <cell r="AT49">
            <v>0</v>
          </cell>
          <cell r="AW49">
            <v>0</v>
          </cell>
          <cell r="AY49">
            <v>0</v>
          </cell>
          <cell r="BA49">
            <v>0</v>
          </cell>
          <cell r="BC49">
            <v>0</v>
          </cell>
          <cell r="BE49">
            <v>0</v>
          </cell>
          <cell r="BF49">
            <v>0</v>
          </cell>
          <cell r="BH49">
            <v>0</v>
          </cell>
          <cell r="BI49">
            <v>0</v>
          </cell>
          <cell r="BJ49">
            <v>0</v>
          </cell>
          <cell r="BK49">
            <v>0</v>
          </cell>
          <cell r="BL49">
            <v>0</v>
          </cell>
          <cell r="BM49">
            <v>0</v>
          </cell>
        </row>
        <row r="50">
          <cell r="A50">
            <v>23116</v>
          </cell>
          <cell r="B50" t="str">
            <v>1, 2 &amp; 5</v>
          </cell>
          <cell r="C50">
            <v>23116</v>
          </cell>
          <cell r="E50" t="str">
            <v xml:space="preserve">DIDI HIRSCH PSYCHIATRIC SERVICE </v>
          </cell>
          <cell r="F50">
            <v>588000</v>
          </cell>
          <cell r="G50">
            <v>588000</v>
          </cell>
          <cell r="H50">
            <v>252000</v>
          </cell>
          <cell r="I50">
            <v>252000</v>
          </cell>
          <cell r="L50">
            <v>317700</v>
          </cell>
          <cell r="M50">
            <v>317700</v>
          </cell>
          <cell r="N50">
            <v>420000</v>
          </cell>
          <cell r="O50">
            <v>420000</v>
          </cell>
          <cell r="P50">
            <v>1577700</v>
          </cell>
          <cell r="R50">
            <v>0</v>
          </cell>
          <cell r="S50">
            <v>0</v>
          </cell>
          <cell r="T50">
            <v>0</v>
          </cell>
          <cell r="U50">
            <v>0</v>
          </cell>
          <cell r="V50">
            <v>0</v>
          </cell>
          <cell r="W50">
            <v>0</v>
          </cell>
          <cell r="X50">
            <v>0</v>
          </cell>
          <cell r="Y50">
            <v>0</v>
          </cell>
          <cell r="Z50">
            <v>0</v>
          </cell>
          <cell r="AB50">
            <v>0</v>
          </cell>
          <cell r="AC50">
            <v>0</v>
          </cell>
          <cell r="AD50">
            <v>0</v>
          </cell>
          <cell r="AE50">
            <v>0</v>
          </cell>
          <cell r="AF50">
            <v>0</v>
          </cell>
          <cell r="AG50">
            <v>0</v>
          </cell>
          <cell r="AH50">
            <v>0</v>
          </cell>
          <cell r="AI50">
            <v>0</v>
          </cell>
          <cell r="AJ50">
            <v>0</v>
          </cell>
          <cell r="AL50">
            <v>0</v>
          </cell>
          <cell r="AM50">
            <v>0</v>
          </cell>
          <cell r="AN50">
            <v>0</v>
          </cell>
          <cell r="AO50">
            <v>0</v>
          </cell>
          <cell r="AP50">
            <v>0</v>
          </cell>
          <cell r="AQ50">
            <v>0</v>
          </cell>
          <cell r="AR50">
            <v>0</v>
          </cell>
          <cell r="AS50">
            <v>0</v>
          </cell>
          <cell r="AT50">
            <v>0</v>
          </cell>
          <cell r="AW50">
            <v>0</v>
          </cell>
          <cell r="AX50">
            <v>109448</v>
          </cell>
          <cell r="AY50">
            <v>109400</v>
          </cell>
          <cell r="BA50">
            <v>0</v>
          </cell>
          <cell r="BC50">
            <v>0</v>
          </cell>
          <cell r="BD50">
            <v>12161</v>
          </cell>
          <cell r="BE50">
            <v>12200</v>
          </cell>
          <cell r="BF50">
            <v>121600</v>
          </cell>
          <cell r="BH50">
            <v>588000</v>
          </cell>
          <cell r="BI50">
            <v>361400</v>
          </cell>
          <cell r="BJ50">
            <v>0</v>
          </cell>
          <cell r="BK50">
            <v>317700</v>
          </cell>
          <cell r="BL50">
            <v>432200</v>
          </cell>
          <cell r="BM50">
            <v>1699300</v>
          </cell>
        </row>
        <row r="51">
          <cell r="A51">
            <v>23118</v>
          </cell>
          <cell r="B51">
            <v>3</v>
          </cell>
          <cell r="C51">
            <v>23118</v>
          </cell>
          <cell r="E51" t="str">
            <v>DUBNOFF CENTER FOR CHILD DEV &amp; EDU THERAPY, INC.</v>
          </cell>
          <cell r="F51">
            <v>0</v>
          </cell>
          <cell r="G51">
            <v>0</v>
          </cell>
          <cell r="H51">
            <v>0</v>
          </cell>
          <cell r="I51">
            <v>0</v>
          </cell>
          <cell r="L51">
            <v>0</v>
          </cell>
          <cell r="M51">
            <v>0</v>
          </cell>
          <cell r="N51">
            <v>0</v>
          </cell>
          <cell r="O51">
            <v>0</v>
          </cell>
          <cell r="P51">
            <v>0</v>
          </cell>
          <cell r="R51">
            <v>0</v>
          </cell>
          <cell r="S51">
            <v>0</v>
          </cell>
          <cell r="T51">
            <v>0</v>
          </cell>
          <cell r="U51">
            <v>0</v>
          </cell>
          <cell r="V51">
            <v>0</v>
          </cell>
          <cell r="W51">
            <v>0</v>
          </cell>
          <cell r="X51">
            <v>0</v>
          </cell>
          <cell r="Y51">
            <v>0</v>
          </cell>
          <cell r="Z51">
            <v>0</v>
          </cell>
          <cell r="AB51">
            <v>0</v>
          </cell>
          <cell r="AC51">
            <v>0</v>
          </cell>
          <cell r="AD51">
            <v>0</v>
          </cell>
          <cell r="AE51">
            <v>0</v>
          </cell>
          <cell r="AF51">
            <v>0</v>
          </cell>
          <cell r="AG51">
            <v>0</v>
          </cell>
          <cell r="AH51">
            <v>0</v>
          </cell>
          <cell r="AI51">
            <v>0</v>
          </cell>
          <cell r="AJ51">
            <v>0</v>
          </cell>
          <cell r="AL51">
            <v>0</v>
          </cell>
          <cell r="AM51">
            <v>0</v>
          </cell>
          <cell r="AN51">
            <v>0</v>
          </cell>
          <cell r="AO51">
            <v>0</v>
          </cell>
          <cell r="AP51">
            <v>0</v>
          </cell>
          <cell r="AQ51">
            <v>0</v>
          </cell>
          <cell r="AR51">
            <v>39810</v>
          </cell>
          <cell r="AS51">
            <v>39800</v>
          </cell>
          <cell r="AT51">
            <v>39800</v>
          </cell>
          <cell r="AW51">
            <v>0</v>
          </cell>
          <cell r="AY51">
            <v>0</v>
          </cell>
          <cell r="BA51">
            <v>0</v>
          </cell>
          <cell r="BC51">
            <v>0</v>
          </cell>
          <cell r="BE51">
            <v>0</v>
          </cell>
          <cell r="BF51">
            <v>0</v>
          </cell>
          <cell r="BH51">
            <v>0</v>
          </cell>
          <cell r="BI51">
            <v>0</v>
          </cell>
          <cell r="BJ51">
            <v>0</v>
          </cell>
          <cell r="BK51">
            <v>0</v>
          </cell>
          <cell r="BL51">
            <v>39800</v>
          </cell>
          <cell r="BM51">
            <v>39800</v>
          </cell>
        </row>
        <row r="52">
          <cell r="A52">
            <v>23119</v>
          </cell>
          <cell r="B52">
            <v>3</v>
          </cell>
          <cell r="C52">
            <v>23119</v>
          </cell>
          <cell r="E52" t="str">
            <v>EL CENTRO DE AMISTAD, INC.</v>
          </cell>
          <cell r="F52">
            <v>0</v>
          </cell>
          <cell r="G52">
            <v>0</v>
          </cell>
          <cell r="H52">
            <v>0</v>
          </cell>
          <cell r="I52">
            <v>0</v>
          </cell>
          <cell r="L52">
            <v>0</v>
          </cell>
          <cell r="M52">
            <v>0</v>
          </cell>
          <cell r="N52">
            <v>0</v>
          </cell>
          <cell r="O52">
            <v>0</v>
          </cell>
          <cell r="P52">
            <v>0</v>
          </cell>
          <cell r="R52">
            <v>0</v>
          </cell>
          <cell r="S52">
            <v>0</v>
          </cell>
          <cell r="T52">
            <v>0</v>
          </cell>
          <cell r="U52">
            <v>0</v>
          </cell>
          <cell r="V52">
            <v>0</v>
          </cell>
          <cell r="W52">
            <v>0</v>
          </cell>
          <cell r="X52">
            <v>0</v>
          </cell>
          <cell r="Y52">
            <v>0</v>
          </cell>
          <cell r="Z52">
            <v>0</v>
          </cell>
          <cell r="AB52">
            <v>0</v>
          </cell>
          <cell r="AC52">
            <v>0</v>
          </cell>
          <cell r="AD52">
            <v>0</v>
          </cell>
          <cell r="AE52">
            <v>0</v>
          </cell>
          <cell r="AF52">
            <v>0</v>
          </cell>
          <cell r="AG52">
            <v>0</v>
          </cell>
          <cell r="AH52">
            <v>0</v>
          </cell>
          <cell r="AI52">
            <v>0</v>
          </cell>
          <cell r="AJ52">
            <v>0</v>
          </cell>
          <cell r="AL52">
            <v>0</v>
          </cell>
          <cell r="AM52">
            <v>0</v>
          </cell>
          <cell r="AN52">
            <v>0</v>
          </cell>
          <cell r="AO52">
            <v>0</v>
          </cell>
          <cell r="AP52">
            <v>0</v>
          </cell>
          <cell r="AQ52">
            <v>0</v>
          </cell>
          <cell r="AR52">
            <v>0</v>
          </cell>
          <cell r="AS52">
            <v>0</v>
          </cell>
          <cell r="AT52">
            <v>0</v>
          </cell>
          <cell r="AW52">
            <v>0</v>
          </cell>
          <cell r="AY52">
            <v>0</v>
          </cell>
          <cell r="BA52">
            <v>0</v>
          </cell>
          <cell r="BC52">
            <v>0</v>
          </cell>
          <cell r="BE52">
            <v>0</v>
          </cell>
          <cell r="BF52">
            <v>0</v>
          </cell>
          <cell r="BH52">
            <v>0</v>
          </cell>
          <cell r="BI52">
            <v>0</v>
          </cell>
          <cell r="BJ52">
            <v>0</v>
          </cell>
          <cell r="BK52">
            <v>0</v>
          </cell>
          <cell r="BL52">
            <v>0</v>
          </cell>
          <cell r="BM52">
            <v>0</v>
          </cell>
        </row>
        <row r="53">
          <cell r="A53">
            <v>27492</v>
          </cell>
          <cell r="B53" t="str">
            <v>6 &amp; 8</v>
          </cell>
          <cell r="C53">
            <v>27492</v>
          </cell>
          <cell r="E53" t="str">
            <v xml:space="preserve">FH &amp; HF TORRANCE I, LLC C/O HEALTH QUALITY MANAGEMENT </v>
          </cell>
          <cell r="F53">
            <v>0</v>
          </cell>
          <cell r="G53">
            <v>0</v>
          </cell>
          <cell r="H53">
            <v>0</v>
          </cell>
          <cell r="I53">
            <v>0</v>
          </cell>
          <cell r="L53">
            <v>0</v>
          </cell>
          <cell r="M53">
            <v>0</v>
          </cell>
          <cell r="N53">
            <v>0</v>
          </cell>
          <cell r="O53">
            <v>0</v>
          </cell>
          <cell r="P53">
            <v>0</v>
          </cell>
          <cell r="R53">
            <v>0</v>
          </cell>
          <cell r="S53">
            <v>0</v>
          </cell>
          <cell r="T53">
            <v>0</v>
          </cell>
          <cell r="U53">
            <v>0</v>
          </cell>
          <cell r="V53">
            <v>0</v>
          </cell>
          <cell r="W53">
            <v>0</v>
          </cell>
          <cell r="X53">
            <v>0</v>
          </cell>
          <cell r="Y53">
            <v>0</v>
          </cell>
          <cell r="Z53">
            <v>0</v>
          </cell>
          <cell r="AB53">
            <v>0</v>
          </cell>
          <cell r="AC53">
            <v>0</v>
          </cell>
          <cell r="AD53">
            <v>0</v>
          </cell>
          <cell r="AE53">
            <v>0</v>
          </cell>
          <cell r="AF53">
            <v>0</v>
          </cell>
          <cell r="AG53">
            <v>0</v>
          </cell>
          <cell r="AH53">
            <v>0</v>
          </cell>
          <cell r="AI53">
            <v>0</v>
          </cell>
          <cell r="AJ53">
            <v>0</v>
          </cell>
          <cell r="AL53">
            <v>0</v>
          </cell>
          <cell r="AM53">
            <v>0</v>
          </cell>
          <cell r="AN53">
            <v>0</v>
          </cell>
          <cell r="AO53">
            <v>0</v>
          </cell>
          <cell r="AP53">
            <v>0</v>
          </cell>
          <cell r="AQ53">
            <v>0</v>
          </cell>
          <cell r="AR53">
            <v>0</v>
          </cell>
          <cell r="AS53">
            <v>0</v>
          </cell>
          <cell r="AT53">
            <v>0</v>
          </cell>
          <cell r="AW53">
            <v>0</v>
          </cell>
          <cell r="AY53">
            <v>0</v>
          </cell>
          <cell r="BA53">
            <v>0</v>
          </cell>
          <cell r="BC53">
            <v>0</v>
          </cell>
          <cell r="BE53">
            <v>0</v>
          </cell>
          <cell r="BF53">
            <v>0</v>
          </cell>
          <cell r="BH53">
            <v>0</v>
          </cell>
          <cell r="BI53">
            <v>0</v>
          </cell>
          <cell r="BJ53">
            <v>0</v>
          </cell>
          <cell r="BK53">
            <v>0</v>
          </cell>
          <cell r="BL53">
            <v>0</v>
          </cell>
          <cell r="BM53">
            <v>0</v>
          </cell>
        </row>
        <row r="54">
          <cell r="A54">
            <v>23122</v>
          </cell>
          <cell r="B54">
            <v>4</v>
          </cell>
          <cell r="C54">
            <v>23122</v>
          </cell>
          <cell r="E54" t="str">
            <v xml:space="preserve">ENKI HEALTH AND RESEARCH SYSTEMS, INC. </v>
          </cell>
          <cell r="F54">
            <v>0</v>
          </cell>
          <cell r="G54">
            <v>0</v>
          </cell>
          <cell r="H54">
            <v>0</v>
          </cell>
          <cell r="I54">
            <v>0</v>
          </cell>
          <cell r="L54">
            <v>0</v>
          </cell>
          <cell r="M54">
            <v>0</v>
          </cell>
          <cell r="N54">
            <v>0</v>
          </cell>
          <cell r="O54">
            <v>0</v>
          </cell>
          <cell r="P54">
            <v>0</v>
          </cell>
          <cell r="R54">
            <v>0</v>
          </cell>
          <cell r="S54">
            <v>0</v>
          </cell>
          <cell r="T54">
            <v>0</v>
          </cell>
          <cell r="U54">
            <v>0</v>
          </cell>
          <cell r="V54">
            <v>0</v>
          </cell>
          <cell r="W54">
            <v>0</v>
          </cell>
          <cell r="X54">
            <v>0</v>
          </cell>
          <cell r="Y54">
            <v>0</v>
          </cell>
          <cell r="Z54">
            <v>0</v>
          </cell>
          <cell r="AB54">
            <v>0</v>
          </cell>
          <cell r="AC54">
            <v>0</v>
          </cell>
          <cell r="AD54">
            <v>0</v>
          </cell>
          <cell r="AE54">
            <v>0</v>
          </cell>
          <cell r="AF54">
            <v>0</v>
          </cell>
          <cell r="AG54">
            <v>0</v>
          </cell>
          <cell r="AH54">
            <v>0</v>
          </cell>
          <cell r="AI54">
            <v>0</v>
          </cell>
          <cell r="AJ54">
            <v>0</v>
          </cell>
          <cell r="AL54">
            <v>0</v>
          </cell>
          <cell r="AM54">
            <v>0</v>
          </cell>
          <cell r="AN54">
            <v>0</v>
          </cell>
          <cell r="AO54">
            <v>0</v>
          </cell>
          <cell r="AP54">
            <v>0</v>
          </cell>
          <cell r="AQ54">
            <v>0</v>
          </cell>
          <cell r="AR54">
            <v>0</v>
          </cell>
          <cell r="AS54">
            <v>0</v>
          </cell>
          <cell r="AT54">
            <v>0</v>
          </cell>
          <cell r="AW54">
            <v>0</v>
          </cell>
          <cell r="AY54">
            <v>0</v>
          </cell>
          <cell r="BA54">
            <v>0</v>
          </cell>
          <cell r="BB54">
            <v>3400</v>
          </cell>
          <cell r="BC54">
            <v>3400</v>
          </cell>
          <cell r="BD54">
            <v>64600</v>
          </cell>
          <cell r="BE54">
            <v>64600</v>
          </cell>
          <cell r="BF54">
            <v>68000</v>
          </cell>
          <cell r="BH54">
            <v>0</v>
          </cell>
          <cell r="BI54">
            <v>0</v>
          </cell>
          <cell r="BJ54">
            <v>0</v>
          </cell>
          <cell r="BK54">
            <v>3400</v>
          </cell>
          <cell r="BL54">
            <v>64600</v>
          </cell>
          <cell r="BM54">
            <v>68000</v>
          </cell>
        </row>
        <row r="55">
          <cell r="A55">
            <v>23123</v>
          </cell>
          <cell r="B55">
            <v>4</v>
          </cell>
          <cell r="C55">
            <v>23123</v>
          </cell>
          <cell r="E55" t="str">
            <v>FILIPINO-AMERICAN SERVICE GROUP, INC.</v>
          </cell>
          <cell r="F55">
            <v>0</v>
          </cell>
          <cell r="G55">
            <v>0</v>
          </cell>
          <cell r="H55">
            <v>0</v>
          </cell>
          <cell r="I55">
            <v>0</v>
          </cell>
          <cell r="L55">
            <v>0</v>
          </cell>
          <cell r="M55">
            <v>0</v>
          </cell>
          <cell r="N55">
            <v>0</v>
          </cell>
          <cell r="O55">
            <v>0</v>
          </cell>
          <cell r="P55">
            <v>0</v>
          </cell>
          <cell r="R55">
            <v>0</v>
          </cell>
          <cell r="S55">
            <v>0</v>
          </cell>
          <cell r="T55">
            <v>0</v>
          </cell>
          <cell r="U55">
            <v>0</v>
          </cell>
          <cell r="V55">
            <v>0</v>
          </cell>
          <cell r="W55">
            <v>0</v>
          </cell>
          <cell r="X55">
            <v>0</v>
          </cell>
          <cell r="Y55">
            <v>0</v>
          </cell>
          <cell r="Z55">
            <v>0</v>
          </cell>
          <cell r="AB55">
            <v>0</v>
          </cell>
          <cell r="AC55">
            <v>0</v>
          </cell>
          <cell r="AD55">
            <v>0</v>
          </cell>
          <cell r="AE55">
            <v>0</v>
          </cell>
          <cell r="AF55">
            <v>0</v>
          </cell>
          <cell r="AG55">
            <v>0</v>
          </cell>
          <cell r="AH55">
            <v>0</v>
          </cell>
          <cell r="AI55">
            <v>0</v>
          </cell>
          <cell r="AJ55">
            <v>0</v>
          </cell>
          <cell r="AL55">
            <v>0</v>
          </cell>
          <cell r="AM55">
            <v>0</v>
          </cell>
          <cell r="AN55">
            <v>0</v>
          </cell>
          <cell r="AO55">
            <v>0</v>
          </cell>
          <cell r="AP55">
            <v>0</v>
          </cell>
          <cell r="AQ55">
            <v>0</v>
          </cell>
          <cell r="AR55">
            <v>0</v>
          </cell>
          <cell r="AS55">
            <v>0</v>
          </cell>
          <cell r="AT55">
            <v>0</v>
          </cell>
          <cell r="AW55">
            <v>0</v>
          </cell>
          <cell r="AY55">
            <v>0</v>
          </cell>
          <cell r="BA55">
            <v>0</v>
          </cell>
          <cell r="BC55">
            <v>0</v>
          </cell>
          <cell r="BE55">
            <v>0</v>
          </cell>
          <cell r="BF55">
            <v>0</v>
          </cell>
          <cell r="BH55">
            <v>0</v>
          </cell>
          <cell r="BI55">
            <v>0</v>
          </cell>
          <cell r="BJ55">
            <v>0</v>
          </cell>
          <cell r="BK55">
            <v>0</v>
          </cell>
          <cell r="BL55">
            <v>0</v>
          </cell>
          <cell r="BM55">
            <v>0</v>
          </cell>
        </row>
        <row r="56">
          <cell r="A56">
            <v>23125</v>
          </cell>
          <cell r="B56">
            <v>6</v>
          </cell>
          <cell r="C56">
            <v>23125</v>
          </cell>
          <cell r="E56" t="str">
            <v>1736 FAMILY CRISIS CENTER</v>
          </cell>
          <cell r="F56">
            <v>0</v>
          </cell>
          <cell r="G56">
            <v>0</v>
          </cell>
          <cell r="H56">
            <v>0</v>
          </cell>
          <cell r="I56">
            <v>0</v>
          </cell>
          <cell r="L56">
            <v>0</v>
          </cell>
          <cell r="M56">
            <v>0</v>
          </cell>
          <cell r="N56">
            <v>0</v>
          </cell>
          <cell r="O56">
            <v>0</v>
          </cell>
          <cell r="P56">
            <v>0</v>
          </cell>
          <cell r="R56">
            <v>0</v>
          </cell>
          <cell r="S56">
            <v>0</v>
          </cell>
          <cell r="T56">
            <v>0</v>
          </cell>
          <cell r="U56">
            <v>0</v>
          </cell>
          <cell r="V56">
            <v>0</v>
          </cell>
          <cell r="W56">
            <v>0</v>
          </cell>
          <cell r="X56">
            <v>0</v>
          </cell>
          <cell r="Y56">
            <v>0</v>
          </cell>
          <cell r="Z56">
            <v>0</v>
          </cell>
          <cell r="AB56">
            <v>0</v>
          </cell>
          <cell r="AC56">
            <v>0</v>
          </cell>
          <cell r="AD56">
            <v>0</v>
          </cell>
          <cell r="AE56">
            <v>0</v>
          </cell>
          <cell r="AF56">
            <v>0</v>
          </cell>
          <cell r="AG56">
            <v>0</v>
          </cell>
          <cell r="AH56">
            <v>0</v>
          </cell>
          <cell r="AI56">
            <v>0</v>
          </cell>
          <cell r="AJ56">
            <v>0</v>
          </cell>
          <cell r="AL56">
            <v>0</v>
          </cell>
          <cell r="AM56">
            <v>0</v>
          </cell>
          <cell r="AN56">
            <v>0</v>
          </cell>
          <cell r="AO56">
            <v>0</v>
          </cell>
          <cell r="AP56">
            <v>0</v>
          </cell>
          <cell r="AQ56">
            <v>0</v>
          </cell>
          <cell r="AR56">
            <v>0</v>
          </cell>
          <cell r="AS56">
            <v>0</v>
          </cell>
          <cell r="AT56">
            <v>0</v>
          </cell>
          <cell r="AW56">
            <v>0</v>
          </cell>
          <cell r="AY56">
            <v>0</v>
          </cell>
          <cell r="BA56">
            <v>0</v>
          </cell>
          <cell r="BC56">
            <v>0</v>
          </cell>
          <cell r="BE56">
            <v>0</v>
          </cell>
          <cell r="BF56">
            <v>0</v>
          </cell>
          <cell r="BH56">
            <v>0</v>
          </cell>
          <cell r="BI56">
            <v>0</v>
          </cell>
          <cell r="BJ56">
            <v>0</v>
          </cell>
          <cell r="BK56">
            <v>0</v>
          </cell>
          <cell r="BL56">
            <v>0</v>
          </cell>
          <cell r="BM56">
            <v>0</v>
          </cell>
        </row>
        <row r="57">
          <cell r="A57">
            <v>23128</v>
          </cell>
          <cell r="B57">
            <v>4</v>
          </cell>
          <cell r="C57">
            <v>23128</v>
          </cell>
          <cell r="E57" t="str">
            <v xml:space="preserve">GATEWAYS HOSPITAL &amp; MHC </v>
          </cell>
          <cell r="F57">
            <v>0</v>
          </cell>
          <cell r="G57">
            <v>0</v>
          </cell>
          <cell r="H57">
            <v>0</v>
          </cell>
          <cell r="I57">
            <v>0</v>
          </cell>
          <cell r="L57">
            <v>0</v>
          </cell>
          <cell r="M57">
            <v>0</v>
          </cell>
          <cell r="N57">
            <v>0</v>
          </cell>
          <cell r="O57">
            <v>0</v>
          </cell>
          <cell r="P57">
            <v>0</v>
          </cell>
          <cell r="R57">
            <v>0</v>
          </cell>
          <cell r="S57">
            <v>0</v>
          </cell>
          <cell r="T57">
            <v>0</v>
          </cell>
          <cell r="U57">
            <v>0</v>
          </cell>
          <cell r="V57">
            <v>0</v>
          </cell>
          <cell r="W57">
            <v>0</v>
          </cell>
          <cell r="X57">
            <v>0</v>
          </cell>
          <cell r="Y57">
            <v>0</v>
          </cell>
          <cell r="Z57">
            <v>0</v>
          </cell>
          <cell r="AB57">
            <v>0</v>
          </cell>
          <cell r="AC57">
            <v>0</v>
          </cell>
          <cell r="AD57">
            <v>0</v>
          </cell>
          <cell r="AE57">
            <v>0</v>
          </cell>
          <cell r="AF57">
            <v>0</v>
          </cell>
          <cell r="AG57">
            <v>0</v>
          </cell>
          <cell r="AH57">
            <v>0</v>
          </cell>
          <cell r="AI57">
            <v>0</v>
          </cell>
          <cell r="AJ57">
            <v>0</v>
          </cell>
          <cell r="AL57">
            <v>0</v>
          </cell>
          <cell r="AM57">
            <v>0</v>
          </cell>
          <cell r="AN57">
            <v>0</v>
          </cell>
          <cell r="AO57">
            <v>0</v>
          </cell>
          <cell r="AP57">
            <v>162100</v>
          </cell>
          <cell r="AQ57">
            <v>162100</v>
          </cell>
          <cell r="AR57">
            <v>0</v>
          </cell>
          <cell r="AS57">
            <v>0</v>
          </cell>
          <cell r="AT57">
            <v>162100</v>
          </cell>
          <cell r="AW57">
            <v>0</v>
          </cell>
          <cell r="AY57">
            <v>0</v>
          </cell>
          <cell r="BA57">
            <v>0</v>
          </cell>
          <cell r="BC57">
            <v>0</v>
          </cell>
          <cell r="BE57">
            <v>0</v>
          </cell>
          <cell r="BF57">
            <v>0</v>
          </cell>
          <cell r="BH57">
            <v>0</v>
          </cell>
          <cell r="BI57">
            <v>0</v>
          </cell>
          <cell r="BJ57">
            <v>0</v>
          </cell>
          <cell r="BK57">
            <v>162100</v>
          </cell>
          <cell r="BL57">
            <v>0</v>
          </cell>
          <cell r="BM57">
            <v>162100</v>
          </cell>
        </row>
        <row r="58">
          <cell r="A58">
            <v>23132</v>
          </cell>
          <cell r="B58">
            <v>3</v>
          </cell>
          <cell r="C58">
            <v>23132</v>
          </cell>
          <cell r="E58" t="str">
            <v>HATHAWAY SYCAMORES CHILD &amp; FAMILY SERVICES</v>
          </cell>
          <cell r="F58">
            <v>294000</v>
          </cell>
          <cell r="G58">
            <v>294000</v>
          </cell>
          <cell r="H58">
            <v>126000</v>
          </cell>
          <cell r="I58">
            <v>126000</v>
          </cell>
          <cell r="L58">
            <v>158850</v>
          </cell>
          <cell r="M58">
            <v>158900</v>
          </cell>
          <cell r="N58">
            <v>210000</v>
          </cell>
          <cell r="O58">
            <v>210000</v>
          </cell>
          <cell r="P58">
            <v>788900</v>
          </cell>
          <cell r="R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cell r="AJ58">
            <v>0</v>
          </cell>
          <cell r="AL58">
            <v>0</v>
          </cell>
          <cell r="AM58">
            <v>0</v>
          </cell>
          <cell r="AN58">
            <v>0</v>
          </cell>
          <cell r="AO58">
            <v>0</v>
          </cell>
          <cell r="AP58">
            <v>0</v>
          </cell>
          <cell r="AQ58">
            <v>0</v>
          </cell>
          <cell r="AR58">
            <v>0</v>
          </cell>
          <cell r="AS58">
            <v>0</v>
          </cell>
          <cell r="AT58">
            <v>0</v>
          </cell>
          <cell r="AW58">
            <v>0</v>
          </cell>
          <cell r="AY58">
            <v>0</v>
          </cell>
          <cell r="BA58">
            <v>0</v>
          </cell>
          <cell r="BC58">
            <v>0</v>
          </cell>
          <cell r="BE58">
            <v>0</v>
          </cell>
          <cell r="BF58">
            <v>0</v>
          </cell>
          <cell r="BH58">
            <v>294000</v>
          </cell>
          <cell r="BI58">
            <v>126000</v>
          </cell>
          <cell r="BJ58">
            <v>0</v>
          </cell>
          <cell r="BK58">
            <v>158900</v>
          </cell>
          <cell r="BL58">
            <v>210000</v>
          </cell>
          <cell r="BM58">
            <v>788900</v>
          </cell>
        </row>
        <row r="59">
          <cell r="A59">
            <v>23133</v>
          </cell>
          <cell r="B59" t="str">
            <v>1, 2 &amp; 5</v>
          </cell>
          <cell r="C59">
            <v>23133</v>
          </cell>
          <cell r="E59" t="str">
            <v>HILLVIEW MENTAL HEALTH CENTER,  INC.</v>
          </cell>
          <cell r="F59">
            <v>252000</v>
          </cell>
          <cell r="G59">
            <v>252000</v>
          </cell>
          <cell r="H59">
            <v>112000</v>
          </cell>
          <cell r="I59">
            <v>112000</v>
          </cell>
          <cell r="L59">
            <v>141200</v>
          </cell>
          <cell r="M59">
            <v>141200</v>
          </cell>
          <cell r="N59">
            <v>196000</v>
          </cell>
          <cell r="O59">
            <v>196000</v>
          </cell>
          <cell r="P59">
            <v>701200</v>
          </cell>
          <cell r="R59">
            <v>0</v>
          </cell>
          <cell r="S59">
            <v>0</v>
          </cell>
          <cell r="T59">
            <v>0</v>
          </cell>
          <cell r="U59">
            <v>0</v>
          </cell>
          <cell r="V59">
            <v>0</v>
          </cell>
          <cell r="W59">
            <v>0</v>
          </cell>
          <cell r="X59">
            <v>0</v>
          </cell>
          <cell r="Y59">
            <v>0</v>
          </cell>
          <cell r="Z59">
            <v>0</v>
          </cell>
          <cell r="AB59">
            <v>0</v>
          </cell>
          <cell r="AC59">
            <v>0</v>
          </cell>
          <cell r="AD59">
            <v>0</v>
          </cell>
          <cell r="AE59">
            <v>0</v>
          </cell>
          <cell r="AF59">
            <v>0</v>
          </cell>
          <cell r="AG59">
            <v>0</v>
          </cell>
          <cell r="AH59">
            <v>0</v>
          </cell>
          <cell r="AI59">
            <v>0</v>
          </cell>
          <cell r="AJ59">
            <v>0</v>
          </cell>
          <cell r="AL59">
            <v>0</v>
          </cell>
          <cell r="AM59">
            <v>0</v>
          </cell>
          <cell r="AN59">
            <v>0</v>
          </cell>
          <cell r="AO59">
            <v>0</v>
          </cell>
          <cell r="AP59">
            <v>0</v>
          </cell>
          <cell r="AQ59">
            <v>0</v>
          </cell>
          <cell r="AR59">
            <v>0</v>
          </cell>
          <cell r="AS59">
            <v>0</v>
          </cell>
          <cell r="AT59">
            <v>0</v>
          </cell>
          <cell r="AW59">
            <v>0</v>
          </cell>
          <cell r="AY59">
            <v>0</v>
          </cell>
          <cell r="BA59">
            <v>0</v>
          </cell>
          <cell r="BC59">
            <v>0</v>
          </cell>
          <cell r="BE59">
            <v>0</v>
          </cell>
          <cell r="BF59">
            <v>0</v>
          </cell>
          <cell r="BH59">
            <v>252000</v>
          </cell>
          <cell r="BI59">
            <v>112000</v>
          </cell>
          <cell r="BJ59">
            <v>0</v>
          </cell>
          <cell r="BK59">
            <v>141200</v>
          </cell>
          <cell r="BL59">
            <v>196000</v>
          </cell>
          <cell r="BM59">
            <v>701200</v>
          </cell>
        </row>
        <row r="60">
          <cell r="A60">
            <v>23134</v>
          </cell>
          <cell r="B60">
            <v>4</v>
          </cell>
          <cell r="C60">
            <v>23134</v>
          </cell>
          <cell r="E60" t="str">
            <v>CLONTARF MANOR INC.</v>
          </cell>
          <cell r="F60">
            <v>0</v>
          </cell>
          <cell r="G60">
            <v>0</v>
          </cell>
          <cell r="H60">
            <v>0</v>
          </cell>
          <cell r="I60">
            <v>0</v>
          </cell>
          <cell r="L60">
            <v>0</v>
          </cell>
          <cell r="M60">
            <v>0</v>
          </cell>
          <cell r="N60">
            <v>0</v>
          </cell>
          <cell r="O60">
            <v>0</v>
          </cell>
          <cell r="P60">
            <v>0</v>
          </cell>
          <cell r="R60">
            <v>0</v>
          </cell>
          <cell r="S60">
            <v>0</v>
          </cell>
          <cell r="T60">
            <v>0</v>
          </cell>
          <cell r="U60">
            <v>0</v>
          </cell>
          <cell r="V60">
            <v>0</v>
          </cell>
          <cell r="W60">
            <v>0</v>
          </cell>
          <cell r="X60">
            <v>0</v>
          </cell>
          <cell r="Y60">
            <v>0</v>
          </cell>
          <cell r="Z60">
            <v>0</v>
          </cell>
          <cell r="AB60">
            <v>0</v>
          </cell>
          <cell r="AC60">
            <v>0</v>
          </cell>
          <cell r="AD60">
            <v>0</v>
          </cell>
          <cell r="AE60">
            <v>0</v>
          </cell>
          <cell r="AF60">
            <v>0</v>
          </cell>
          <cell r="AG60">
            <v>0</v>
          </cell>
          <cell r="AH60">
            <v>0</v>
          </cell>
          <cell r="AI60">
            <v>0</v>
          </cell>
          <cell r="AJ60">
            <v>0</v>
          </cell>
          <cell r="AL60">
            <v>0</v>
          </cell>
          <cell r="AM60">
            <v>0</v>
          </cell>
          <cell r="AN60">
            <v>0</v>
          </cell>
          <cell r="AO60">
            <v>0</v>
          </cell>
          <cell r="AP60">
            <v>0</v>
          </cell>
          <cell r="AQ60">
            <v>0</v>
          </cell>
          <cell r="AR60">
            <v>0</v>
          </cell>
          <cell r="AS60">
            <v>0</v>
          </cell>
          <cell r="AT60">
            <v>0</v>
          </cell>
          <cell r="AW60">
            <v>0</v>
          </cell>
          <cell r="AX60">
            <v>0</v>
          </cell>
          <cell r="AY60">
            <v>0</v>
          </cell>
          <cell r="BA60">
            <v>0</v>
          </cell>
          <cell r="BB60">
            <v>0</v>
          </cell>
          <cell r="BC60">
            <v>0</v>
          </cell>
          <cell r="BD60">
            <v>0</v>
          </cell>
          <cell r="BE60">
            <v>0</v>
          </cell>
          <cell r="BF60">
            <v>0</v>
          </cell>
          <cell r="BH60">
            <v>0</v>
          </cell>
          <cell r="BI60">
            <v>0</v>
          </cell>
          <cell r="BJ60">
            <v>0</v>
          </cell>
          <cell r="BK60">
            <v>0</v>
          </cell>
          <cell r="BL60">
            <v>0</v>
          </cell>
          <cell r="BM60">
            <v>0</v>
          </cell>
        </row>
        <row r="61">
          <cell r="A61">
            <v>23135</v>
          </cell>
          <cell r="B61">
            <v>3</v>
          </cell>
          <cell r="C61">
            <v>23135</v>
          </cell>
          <cell r="E61" t="str">
            <v xml:space="preserve">HILLSIDES (FORMERLY CHURCH HOME FOR CHILDREN) </v>
          </cell>
          <cell r="F61">
            <v>462000</v>
          </cell>
          <cell r="G61">
            <v>462000</v>
          </cell>
          <cell r="H61">
            <v>196000</v>
          </cell>
          <cell r="I61">
            <v>196000</v>
          </cell>
          <cell r="J61">
            <v>57503</v>
          </cell>
          <cell r="K61">
            <v>57500</v>
          </cell>
          <cell r="L61">
            <v>254160</v>
          </cell>
          <cell r="M61">
            <v>254200</v>
          </cell>
          <cell r="N61">
            <v>350000</v>
          </cell>
          <cell r="O61">
            <v>350000</v>
          </cell>
          <cell r="P61">
            <v>1262200</v>
          </cell>
          <cell r="R61">
            <v>0</v>
          </cell>
          <cell r="S61">
            <v>0</v>
          </cell>
          <cell r="T61">
            <v>0</v>
          </cell>
          <cell r="U61">
            <v>0</v>
          </cell>
          <cell r="V61">
            <v>0</v>
          </cell>
          <cell r="W61">
            <v>0</v>
          </cell>
          <cell r="X61">
            <v>0</v>
          </cell>
          <cell r="Y61">
            <v>0</v>
          </cell>
          <cell r="Z61">
            <v>0</v>
          </cell>
          <cell r="AB61">
            <v>0</v>
          </cell>
          <cell r="AC61">
            <v>0</v>
          </cell>
          <cell r="AD61">
            <v>0</v>
          </cell>
          <cell r="AE61">
            <v>0</v>
          </cell>
          <cell r="AF61">
            <v>0</v>
          </cell>
          <cell r="AG61">
            <v>0</v>
          </cell>
          <cell r="AH61">
            <v>0</v>
          </cell>
          <cell r="AI61">
            <v>0</v>
          </cell>
          <cell r="AJ61">
            <v>0</v>
          </cell>
          <cell r="AL61">
            <v>0</v>
          </cell>
          <cell r="AM61">
            <v>0</v>
          </cell>
          <cell r="AN61">
            <v>0</v>
          </cell>
          <cell r="AO61">
            <v>0</v>
          </cell>
          <cell r="AP61">
            <v>0</v>
          </cell>
          <cell r="AQ61">
            <v>0</v>
          </cell>
          <cell r="AR61">
            <v>0</v>
          </cell>
          <cell r="AS61">
            <v>0</v>
          </cell>
          <cell r="AT61">
            <v>0</v>
          </cell>
          <cell r="AW61">
            <v>0</v>
          </cell>
          <cell r="AY61">
            <v>0</v>
          </cell>
          <cell r="AZ61">
            <v>-0.14285714285506401</v>
          </cell>
          <cell r="BA61">
            <v>0</v>
          </cell>
          <cell r="BC61">
            <v>0</v>
          </cell>
          <cell r="BE61">
            <v>0</v>
          </cell>
          <cell r="BF61">
            <v>0</v>
          </cell>
          <cell r="BH61">
            <v>462000</v>
          </cell>
          <cell r="BI61">
            <v>196000</v>
          </cell>
          <cell r="BJ61">
            <v>57500</v>
          </cell>
          <cell r="BK61">
            <v>254200</v>
          </cell>
          <cell r="BL61">
            <v>350000</v>
          </cell>
          <cell r="BM61">
            <v>1319700</v>
          </cell>
        </row>
        <row r="62">
          <cell r="A62">
            <v>23136</v>
          </cell>
          <cell r="B62">
            <v>6</v>
          </cell>
          <cell r="C62">
            <v>23136</v>
          </cell>
          <cell r="E62" t="str">
            <v xml:space="preserve">KEDREN COMMUNITY HEALTH CENTER, INC. DBA KEDREN </v>
          </cell>
          <cell r="F62">
            <v>154000</v>
          </cell>
          <cell r="G62">
            <v>154000</v>
          </cell>
          <cell r="H62">
            <v>70000</v>
          </cell>
          <cell r="I62">
            <v>70000</v>
          </cell>
          <cell r="L62">
            <v>88250</v>
          </cell>
          <cell r="M62">
            <v>88300</v>
          </cell>
          <cell r="N62">
            <v>126000</v>
          </cell>
          <cell r="O62">
            <v>126000</v>
          </cell>
          <cell r="P62">
            <v>438300</v>
          </cell>
          <cell r="R62">
            <v>0</v>
          </cell>
          <cell r="S62">
            <v>0</v>
          </cell>
          <cell r="T62">
            <v>0</v>
          </cell>
          <cell r="U62">
            <v>0</v>
          </cell>
          <cell r="V62">
            <v>0</v>
          </cell>
          <cell r="W62">
            <v>0</v>
          </cell>
          <cell r="X62">
            <v>0</v>
          </cell>
          <cell r="Y62">
            <v>0</v>
          </cell>
          <cell r="Z62">
            <v>0</v>
          </cell>
          <cell r="AB62">
            <v>0</v>
          </cell>
          <cell r="AC62">
            <v>0</v>
          </cell>
          <cell r="AD62">
            <v>0</v>
          </cell>
          <cell r="AE62">
            <v>0</v>
          </cell>
          <cell r="AF62">
            <v>0</v>
          </cell>
          <cell r="AG62">
            <v>0</v>
          </cell>
          <cell r="AH62">
            <v>0</v>
          </cell>
          <cell r="AI62">
            <v>0</v>
          </cell>
          <cell r="AJ62">
            <v>0</v>
          </cell>
          <cell r="AL62">
            <v>0</v>
          </cell>
          <cell r="AM62">
            <v>0</v>
          </cell>
          <cell r="AN62">
            <v>0</v>
          </cell>
          <cell r="AO62">
            <v>0</v>
          </cell>
          <cell r="AP62">
            <v>0</v>
          </cell>
          <cell r="AQ62">
            <v>0</v>
          </cell>
          <cell r="AR62">
            <v>0</v>
          </cell>
          <cell r="AS62">
            <v>0</v>
          </cell>
          <cell r="AT62">
            <v>0</v>
          </cell>
          <cell r="AW62">
            <v>0</v>
          </cell>
          <cell r="AY62">
            <v>0</v>
          </cell>
          <cell r="BA62">
            <v>0</v>
          </cell>
          <cell r="BC62">
            <v>0</v>
          </cell>
          <cell r="BE62">
            <v>0</v>
          </cell>
          <cell r="BF62">
            <v>0</v>
          </cell>
          <cell r="BH62">
            <v>154000</v>
          </cell>
          <cell r="BI62">
            <v>70000</v>
          </cell>
          <cell r="BJ62">
            <v>0</v>
          </cell>
          <cell r="BK62">
            <v>88300</v>
          </cell>
          <cell r="BL62">
            <v>126000</v>
          </cell>
          <cell r="BM62">
            <v>438300</v>
          </cell>
        </row>
        <row r="63">
          <cell r="A63">
            <v>23137</v>
          </cell>
          <cell r="B63">
            <v>4</v>
          </cell>
          <cell r="C63">
            <v>23137</v>
          </cell>
          <cell r="E63" t="str">
            <v>KOREATOWN YOUTH &amp; COMMUNITY CENTER, INC.</v>
          </cell>
          <cell r="F63">
            <v>0</v>
          </cell>
          <cell r="G63">
            <v>0</v>
          </cell>
          <cell r="H63">
            <v>0</v>
          </cell>
          <cell r="I63">
            <v>0</v>
          </cell>
          <cell r="L63">
            <v>0</v>
          </cell>
          <cell r="M63">
            <v>0</v>
          </cell>
          <cell r="N63">
            <v>0</v>
          </cell>
          <cell r="O63">
            <v>0</v>
          </cell>
          <cell r="P63">
            <v>0</v>
          </cell>
          <cell r="R63">
            <v>0</v>
          </cell>
          <cell r="S63">
            <v>0</v>
          </cell>
          <cell r="T63">
            <v>0</v>
          </cell>
          <cell r="U63">
            <v>0</v>
          </cell>
          <cell r="V63">
            <v>0</v>
          </cell>
          <cell r="W63">
            <v>0</v>
          </cell>
          <cell r="X63">
            <v>0</v>
          </cell>
          <cell r="Y63">
            <v>0</v>
          </cell>
          <cell r="Z63">
            <v>0</v>
          </cell>
          <cell r="AB63">
            <v>0</v>
          </cell>
          <cell r="AC63">
            <v>0</v>
          </cell>
          <cell r="AD63">
            <v>0</v>
          </cell>
          <cell r="AE63">
            <v>0</v>
          </cell>
          <cell r="AF63">
            <v>0</v>
          </cell>
          <cell r="AG63">
            <v>0</v>
          </cell>
          <cell r="AH63">
            <v>0</v>
          </cell>
          <cell r="AI63">
            <v>0</v>
          </cell>
          <cell r="AJ63">
            <v>0</v>
          </cell>
          <cell r="AL63">
            <v>0</v>
          </cell>
          <cell r="AM63">
            <v>0</v>
          </cell>
          <cell r="AN63">
            <v>0</v>
          </cell>
          <cell r="AO63">
            <v>0</v>
          </cell>
          <cell r="AP63">
            <v>0</v>
          </cell>
          <cell r="AQ63">
            <v>0</v>
          </cell>
          <cell r="AR63">
            <v>0</v>
          </cell>
          <cell r="AS63">
            <v>0</v>
          </cell>
          <cell r="AT63">
            <v>0</v>
          </cell>
          <cell r="AW63">
            <v>0</v>
          </cell>
          <cell r="AY63">
            <v>0</v>
          </cell>
          <cell r="BA63">
            <v>0</v>
          </cell>
          <cell r="BB63">
            <v>950</v>
          </cell>
          <cell r="BC63">
            <v>1000</v>
          </cell>
          <cell r="BD63">
            <v>17530</v>
          </cell>
          <cell r="BE63">
            <v>17500</v>
          </cell>
          <cell r="BF63">
            <v>18500</v>
          </cell>
          <cell r="BH63">
            <v>0</v>
          </cell>
          <cell r="BI63">
            <v>0</v>
          </cell>
          <cell r="BJ63">
            <v>0</v>
          </cell>
          <cell r="BK63">
            <v>1000</v>
          </cell>
          <cell r="BL63">
            <v>17500</v>
          </cell>
          <cell r="BM63">
            <v>18500</v>
          </cell>
        </row>
        <row r="64">
          <cell r="A64">
            <v>23138</v>
          </cell>
          <cell r="B64" t="str">
            <v>1,2 &amp; 5</v>
          </cell>
          <cell r="C64">
            <v>23138</v>
          </cell>
          <cell r="E64" t="str">
            <v xml:space="preserve">THE HELP GROUP C&amp;F CTR (FORMELY LA CTR FOR THERAPY &amp; ED) </v>
          </cell>
          <cell r="F64">
            <v>0</v>
          </cell>
          <cell r="G64">
            <v>0</v>
          </cell>
          <cell r="H64">
            <v>0</v>
          </cell>
          <cell r="I64">
            <v>0</v>
          </cell>
          <cell r="L64">
            <v>0</v>
          </cell>
          <cell r="M64">
            <v>0</v>
          </cell>
          <cell r="N64">
            <v>0</v>
          </cell>
          <cell r="O64">
            <v>0</v>
          </cell>
          <cell r="P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L64">
            <v>0</v>
          </cell>
          <cell r="AM64">
            <v>0</v>
          </cell>
          <cell r="AN64">
            <v>0</v>
          </cell>
          <cell r="AO64">
            <v>0</v>
          </cell>
          <cell r="AP64">
            <v>0</v>
          </cell>
          <cell r="AQ64">
            <v>0</v>
          </cell>
          <cell r="AR64">
            <v>0</v>
          </cell>
          <cell r="AS64">
            <v>0</v>
          </cell>
          <cell r="AT64">
            <v>0</v>
          </cell>
          <cell r="AW64">
            <v>0</v>
          </cell>
          <cell r="AY64">
            <v>0</v>
          </cell>
          <cell r="BA64">
            <v>0</v>
          </cell>
          <cell r="BC64">
            <v>0</v>
          </cell>
          <cell r="BE64">
            <v>0</v>
          </cell>
          <cell r="BF64">
            <v>0</v>
          </cell>
          <cell r="BH64">
            <v>0</v>
          </cell>
          <cell r="BI64">
            <v>0</v>
          </cell>
          <cell r="BJ64">
            <v>0</v>
          </cell>
          <cell r="BK64">
            <v>0</v>
          </cell>
          <cell r="BL64">
            <v>0</v>
          </cell>
          <cell r="BM64">
            <v>0</v>
          </cell>
        </row>
        <row r="65">
          <cell r="A65">
            <v>23141</v>
          </cell>
          <cell r="B65" t="str">
            <v>7 &amp; 8</v>
          </cell>
          <cell r="C65">
            <v>23141</v>
          </cell>
          <cell r="E65" t="str">
            <v>LOS ANGELES CHILD GUIDANCE CLINIC</v>
          </cell>
          <cell r="F65">
            <v>154000</v>
          </cell>
          <cell r="G65">
            <v>154000</v>
          </cell>
          <cell r="H65">
            <v>70000</v>
          </cell>
          <cell r="I65">
            <v>70000</v>
          </cell>
          <cell r="L65">
            <v>88250</v>
          </cell>
          <cell r="M65">
            <v>88300</v>
          </cell>
          <cell r="N65">
            <v>126000</v>
          </cell>
          <cell r="O65">
            <v>126000</v>
          </cell>
          <cell r="P65">
            <v>438300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L65">
            <v>0</v>
          </cell>
          <cell r="AM65">
            <v>0</v>
          </cell>
          <cell r="AN65">
            <v>0</v>
          </cell>
          <cell r="AO65">
            <v>0</v>
          </cell>
          <cell r="AP65">
            <v>0</v>
          </cell>
          <cell r="AQ65">
            <v>0</v>
          </cell>
          <cell r="AR65">
            <v>0</v>
          </cell>
          <cell r="AS65">
            <v>0</v>
          </cell>
          <cell r="AT65">
            <v>0</v>
          </cell>
          <cell r="AW65">
            <v>0</v>
          </cell>
          <cell r="AY65">
            <v>0</v>
          </cell>
          <cell r="BA65">
            <v>0</v>
          </cell>
          <cell r="BC65">
            <v>0</v>
          </cell>
          <cell r="BD65">
            <v>33778</v>
          </cell>
          <cell r="BE65">
            <v>33800</v>
          </cell>
          <cell r="BF65">
            <v>33800</v>
          </cell>
          <cell r="BH65">
            <v>154000</v>
          </cell>
          <cell r="BI65">
            <v>70000</v>
          </cell>
          <cell r="BJ65">
            <v>0</v>
          </cell>
          <cell r="BK65">
            <v>88300</v>
          </cell>
          <cell r="BL65">
            <v>159800</v>
          </cell>
          <cell r="BM65">
            <v>472100</v>
          </cell>
        </row>
        <row r="66">
          <cell r="A66">
            <v>23142</v>
          </cell>
          <cell r="B66">
            <v>4</v>
          </cell>
          <cell r="C66">
            <v>23142</v>
          </cell>
          <cell r="E66" t="str">
            <v>LOS ANGELES GAY &amp; LESBIAN COMMUNITY SVCS CTR</v>
          </cell>
          <cell r="F66">
            <v>0</v>
          </cell>
          <cell r="G66">
            <v>0</v>
          </cell>
          <cell r="H66">
            <v>0</v>
          </cell>
          <cell r="I66">
            <v>0</v>
          </cell>
          <cell r="L66">
            <v>0</v>
          </cell>
          <cell r="M66">
            <v>0</v>
          </cell>
          <cell r="N66">
            <v>0</v>
          </cell>
          <cell r="O66">
            <v>0</v>
          </cell>
          <cell r="P66">
            <v>0</v>
          </cell>
          <cell r="R66">
            <v>0</v>
          </cell>
          <cell r="S66">
            <v>0</v>
          </cell>
          <cell r="T66">
            <v>0</v>
          </cell>
          <cell r="U66">
            <v>0</v>
          </cell>
          <cell r="V66">
            <v>0</v>
          </cell>
          <cell r="W66">
            <v>0</v>
          </cell>
          <cell r="X66">
            <v>0</v>
          </cell>
          <cell r="Y66">
            <v>0</v>
          </cell>
          <cell r="Z66">
            <v>0</v>
          </cell>
          <cell r="AB66">
            <v>0</v>
          </cell>
          <cell r="AC66">
            <v>0</v>
          </cell>
          <cell r="AD66">
            <v>0</v>
          </cell>
          <cell r="AE66">
            <v>0</v>
          </cell>
          <cell r="AF66">
            <v>0</v>
          </cell>
          <cell r="AG66">
            <v>0</v>
          </cell>
          <cell r="AH66">
            <v>0</v>
          </cell>
          <cell r="AI66">
            <v>0</v>
          </cell>
          <cell r="AJ66">
            <v>0</v>
          </cell>
          <cell r="AL66">
            <v>0</v>
          </cell>
          <cell r="AM66">
            <v>0</v>
          </cell>
          <cell r="AN66">
            <v>0</v>
          </cell>
          <cell r="AO66">
            <v>0</v>
          </cell>
          <cell r="AP66">
            <v>0</v>
          </cell>
          <cell r="AQ66">
            <v>0</v>
          </cell>
          <cell r="AR66">
            <v>0</v>
          </cell>
          <cell r="AS66">
            <v>0</v>
          </cell>
          <cell r="AT66">
            <v>0</v>
          </cell>
          <cell r="AW66">
            <v>0</v>
          </cell>
          <cell r="AY66">
            <v>0</v>
          </cell>
          <cell r="BA66">
            <v>0</v>
          </cell>
          <cell r="BC66">
            <v>0</v>
          </cell>
          <cell r="BE66">
            <v>0</v>
          </cell>
          <cell r="BF66">
            <v>0</v>
          </cell>
          <cell r="BH66">
            <v>0</v>
          </cell>
          <cell r="BI66">
            <v>0</v>
          </cell>
          <cell r="BJ66">
            <v>0</v>
          </cell>
          <cell r="BK66">
            <v>0</v>
          </cell>
          <cell r="BL66">
            <v>0</v>
          </cell>
          <cell r="BM66">
            <v>0</v>
          </cell>
        </row>
        <row r="67">
          <cell r="A67">
            <v>23143</v>
          </cell>
          <cell r="B67">
            <v>4</v>
          </cell>
          <cell r="C67">
            <v>23143</v>
          </cell>
          <cell r="E67" t="str">
            <v xml:space="preserve">LAMP INC. </v>
          </cell>
          <cell r="F67">
            <v>0</v>
          </cell>
          <cell r="G67">
            <v>0</v>
          </cell>
          <cell r="H67">
            <v>0</v>
          </cell>
          <cell r="I67">
            <v>0</v>
          </cell>
          <cell r="L67">
            <v>0</v>
          </cell>
          <cell r="M67">
            <v>0</v>
          </cell>
          <cell r="N67">
            <v>0</v>
          </cell>
          <cell r="O67">
            <v>0</v>
          </cell>
          <cell r="P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L67">
            <v>0</v>
          </cell>
          <cell r="AM67">
            <v>0</v>
          </cell>
          <cell r="AN67">
            <v>0</v>
          </cell>
          <cell r="AO67">
            <v>0</v>
          </cell>
          <cell r="AP67">
            <v>0</v>
          </cell>
          <cell r="AQ67">
            <v>0</v>
          </cell>
          <cell r="AR67">
            <v>0</v>
          </cell>
          <cell r="AS67">
            <v>0</v>
          </cell>
          <cell r="AT67">
            <v>0</v>
          </cell>
          <cell r="AW67">
            <v>0</v>
          </cell>
          <cell r="AY67">
            <v>0</v>
          </cell>
          <cell r="BA67">
            <v>0</v>
          </cell>
          <cell r="BC67">
            <v>0</v>
          </cell>
          <cell r="BE67">
            <v>0</v>
          </cell>
          <cell r="BF67">
            <v>0</v>
          </cell>
          <cell r="BH67">
            <v>0</v>
          </cell>
          <cell r="BI67">
            <v>0</v>
          </cell>
          <cell r="BJ67">
            <v>0</v>
          </cell>
          <cell r="BK67">
            <v>0</v>
          </cell>
          <cell r="BL67">
            <v>0</v>
          </cell>
          <cell r="BM67">
            <v>0</v>
          </cell>
        </row>
        <row r="68">
          <cell r="A68">
            <v>23146</v>
          </cell>
          <cell r="B68" t="str">
            <v>7 &amp; 8</v>
          </cell>
          <cell r="C68">
            <v>23146</v>
          </cell>
          <cell r="E68" t="str">
            <v>MENTAL HEALTH AMERICA OF LOS ANGELES</v>
          </cell>
          <cell r="F68">
            <v>630000</v>
          </cell>
          <cell r="G68">
            <v>630000</v>
          </cell>
          <cell r="H68">
            <v>336000</v>
          </cell>
          <cell r="I68">
            <v>336000</v>
          </cell>
          <cell r="L68">
            <v>338810</v>
          </cell>
          <cell r="M68">
            <v>338800</v>
          </cell>
          <cell r="N68">
            <v>395636</v>
          </cell>
          <cell r="O68">
            <v>395600</v>
          </cell>
          <cell r="P68">
            <v>1700400</v>
          </cell>
          <cell r="R68">
            <v>0</v>
          </cell>
          <cell r="S68">
            <v>0</v>
          </cell>
          <cell r="T68">
            <v>0</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L68">
            <v>0</v>
          </cell>
          <cell r="AM68">
            <v>0</v>
          </cell>
          <cell r="AN68">
            <v>0</v>
          </cell>
          <cell r="AO68">
            <v>0</v>
          </cell>
          <cell r="AP68">
            <v>0</v>
          </cell>
          <cell r="AQ68">
            <v>0</v>
          </cell>
          <cell r="AR68">
            <v>0</v>
          </cell>
          <cell r="AS68">
            <v>0</v>
          </cell>
          <cell r="AT68">
            <v>0</v>
          </cell>
          <cell r="AW68">
            <v>0</v>
          </cell>
          <cell r="AY68">
            <v>0</v>
          </cell>
          <cell r="BA68">
            <v>0</v>
          </cell>
          <cell r="BC68">
            <v>0</v>
          </cell>
          <cell r="BE68">
            <v>0</v>
          </cell>
          <cell r="BF68">
            <v>0</v>
          </cell>
          <cell r="BH68">
            <v>630000</v>
          </cell>
          <cell r="BI68">
            <v>336000</v>
          </cell>
          <cell r="BJ68">
            <v>0</v>
          </cell>
          <cell r="BK68">
            <v>338800</v>
          </cell>
          <cell r="BL68">
            <v>395600</v>
          </cell>
          <cell r="BM68">
            <v>1700400</v>
          </cell>
        </row>
        <row r="69">
          <cell r="A69">
            <v>23149</v>
          </cell>
          <cell r="B69">
            <v>3</v>
          </cell>
          <cell r="C69">
            <v>23149</v>
          </cell>
          <cell r="E69" t="str">
            <v xml:space="preserve">PENNY LANE CENTERS (NATIONAL FOUNDATION TREATMENT) </v>
          </cell>
          <cell r="F69">
            <v>0</v>
          </cell>
          <cell r="G69">
            <v>0</v>
          </cell>
          <cell r="H69">
            <v>0</v>
          </cell>
          <cell r="I69">
            <v>0</v>
          </cell>
          <cell r="L69">
            <v>0</v>
          </cell>
          <cell r="M69">
            <v>0</v>
          </cell>
          <cell r="N69">
            <v>0</v>
          </cell>
          <cell r="O69">
            <v>0</v>
          </cell>
          <cell r="P69">
            <v>0</v>
          </cell>
          <cell r="R69">
            <v>0</v>
          </cell>
          <cell r="S69">
            <v>0</v>
          </cell>
          <cell r="T69">
            <v>0</v>
          </cell>
          <cell r="U69">
            <v>0</v>
          </cell>
          <cell r="V69">
            <v>0</v>
          </cell>
          <cell r="W69">
            <v>0</v>
          </cell>
          <cell r="X69">
            <v>0</v>
          </cell>
          <cell r="Y69">
            <v>0</v>
          </cell>
          <cell r="Z69">
            <v>0</v>
          </cell>
          <cell r="AB69">
            <v>0</v>
          </cell>
          <cell r="AC69">
            <v>0</v>
          </cell>
          <cell r="AD69">
            <v>0</v>
          </cell>
          <cell r="AE69">
            <v>0</v>
          </cell>
          <cell r="AF69">
            <v>0</v>
          </cell>
          <cell r="AG69">
            <v>0</v>
          </cell>
          <cell r="AH69">
            <v>0</v>
          </cell>
          <cell r="AI69">
            <v>0</v>
          </cell>
          <cell r="AJ69">
            <v>0</v>
          </cell>
          <cell r="AL69">
            <v>0</v>
          </cell>
          <cell r="AM69">
            <v>0</v>
          </cell>
          <cell r="AN69">
            <v>0</v>
          </cell>
          <cell r="AO69">
            <v>0</v>
          </cell>
          <cell r="AP69">
            <v>0</v>
          </cell>
          <cell r="AQ69">
            <v>0</v>
          </cell>
          <cell r="AR69">
            <v>51899</v>
          </cell>
          <cell r="AS69">
            <v>51900</v>
          </cell>
          <cell r="AT69">
            <v>51900</v>
          </cell>
          <cell r="AW69">
            <v>0</v>
          </cell>
          <cell r="AY69">
            <v>0</v>
          </cell>
          <cell r="BA69">
            <v>0</v>
          </cell>
          <cell r="BC69">
            <v>0</v>
          </cell>
          <cell r="BE69">
            <v>0</v>
          </cell>
          <cell r="BF69">
            <v>0</v>
          </cell>
          <cell r="BH69">
            <v>0</v>
          </cell>
          <cell r="BI69">
            <v>0</v>
          </cell>
          <cell r="BJ69">
            <v>0</v>
          </cell>
          <cell r="BK69">
            <v>0</v>
          </cell>
          <cell r="BL69">
            <v>51900</v>
          </cell>
          <cell r="BM69">
            <v>51900</v>
          </cell>
        </row>
        <row r="70">
          <cell r="A70">
            <v>23151</v>
          </cell>
          <cell r="B70" t="str">
            <v>1, 2 &amp; 5</v>
          </cell>
          <cell r="C70">
            <v>23151</v>
          </cell>
          <cell r="E70" t="str">
            <v>OCEAN PARK COMMUNITY CENTER (McKinney)</v>
          </cell>
          <cell r="F70">
            <v>0</v>
          </cell>
          <cell r="G70">
            <v>0</v>
          </cell>
          <cell r="H70">
            <v>0</v>
          </cell>
          <cell r="I70">
            <v>0</v>
          </cell>
          <cell r="L70">
            <v>0</v>
          </cell>
          <cell r="M70">
            <v>0</v>
          </cell>
          <cell r="N70">
            <v>0</v>
          </cell>
          <cell r="O70">
            <v>0</v>
          </cell>
          <cell r="P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L70">
            <v>0</v>
          </cell>
          <cell r="AM70">
            <v>0</v>
          </cell>
          <cell r="AN70">
            <v>0</v>
          </cell>
          <cell r="AO70">
            <v>0</v>
          </cell>
          <cell r="AP70">
            <v>0</v>
          </cell>
          <cell r="AQ70">
            <v>0</v>
          </cell>
          <cell r="AR70">
            <v>0</v>
          </cell>
          <cell r="AS70">
            <v>0</v>
          </cell>
          <cell r="AT70">
            <v>0</v>
          </cell>
          <cell r="AW70">
            <v>0</v>
          </cell>
          <cell r="AY70">
            <v>0</v>
          </cell>
          <cell r="BA70">
            <v>0</v>
          </cell>
          <cell r="BC70">
            <v>0</v>
          </cell>
          <cell r="BE70">
            <v>0</v>
          </cell>
          <cell r="BF70">
            <v>0</v>
          </cell>
          <cell r="BH70">
            <v>0</v>
          </cell>
          <cell r="BI70">
            <v>0</v>
          </cell>
          <cell r="BJ70">
            <v>0</v>
          </cell>
          <cell r="BK70">
            <v>0</v>
          </cell>
          <cell r="BL70">
            <v>0</v>
          </cell>
          <cell r="BM70">
            <v>0</v>
          </cell>
        </row>
        <row r="71">
          <cell r="A71">
            <v>23153</v>
          </cell>
          <cell r="B71">
            <v>3</v>
          </cell>
          <cell r="C71">
            <v>23153</v>
          </cell>
          <cell r="E71" t="str">
            <v xml:space="preserve">PACIFIC CLINICS </v>
          </cell>
          <cell r="F71">
            <v>1246000</v>
          </cell>
          <cell r="G71">
            <v>1246000</v>
          </cell>
          <cell r="H71">
            <v>546000</v>
          </cell>
          <cell r="I71">
            <v>546000</v>
          </cell>
          <cell r="L71">
            <v>698940</v>
          </cell>
          <cell r="M71">
            <v>698900</v>
          </cell>
          <cell r="N71">
            <v>980000</v>
          </cell>
          <cell r="O71">
            <v>980000</v>
          </cell>
          <cell r="P71">
            <v>3470900</v>
          </cell>
          <cell r="R71">
            <v>0</v>
          </cell>
          <cell r="S71">
            <v>0</v>
          </cell>
          <cell r="T71">
            <v>0</v>
          </cell>
          <cell r="U71">
            <v>0</v>
          </cell>
          <cell r="V71">
            <v>0</v>
          </cell>
          <cell r="W71">
            <v>0</v>
          </cell>
          <cell r="X71">
            <v>0</v>
          </cell>
          <cell r="Y71">
            <v>0</v>
          </cell>
          <cell r="Z71">
            <v>0</v>
          </cell>
          <cell r="AB71">
            <v>0</v>
          </cell>
          <cell r="AC71">
            <v>0</v>
          </cell>
          <cell r="AD71">
            <v>0</v>
          </cell>
          <cell r="AE71">
            <v>0</v>
          </cell>
          <cell r="AF71">
            <v>0</v>
          </cell>
          <cell r="AG71">
            <v>0</v>
          </cell>
          <cell r="AH71">
            <v>0</v>
          </cell>
          <cell r="AI71">
            <v>0</v>
          </cell>
          <cell r="AJ71">
            <v>0</v>
          </cell>
          <cell r="AL71">
            <v>0</v>
          </cell>
          <cell r="AM71">
            <v>0</v>
          </cell>
          <cell r="AN71">
            <v>0</v>
          </cell>
          <cell r="AO71">
            <v>0</v>
          </cell>
          <cell r="AP71">
            <v>0</v>
          </cell>
          <cell r="AQ71">
            <v>0</v>
          </cell>
          <cell r="AR71">
            <v>0</v>
          </cell>
          <cell r="AS71">
            <v>0</v>
          </cell>
          <cell r="AT71">
            <v>0</v>
          </cell>
          <cell r="AW71">
            <v>0</v>
          </cell>
          <cell r="AY71">
            <v>0</v>
          </cell>
          <cell r="BA71">
            <v>0</v>
          </cell>
          <cell r="BC71">
            <v>0</v>
          </cell>
          <cell r="BE71">
            <v>0</v>
          </cell>
          <cell r="BF71">
            <v>0</v>
          </cell>
          <cell r="BH71">
            <v>1246000</v>
          </cell>
          <cell r="BI71">
            <v>546000</v>
          </cell>
          <cell r="BJ71">
            <v>0</v>
          </cell>
          <cell r="BK71">
            <v>698900</v>
          </cell>
          <cell r="BL71">
            <v>980000</v>
          </cell>
          <cell r="BM71">
            <v>3470900</v>
          </cell>
        </row>
        <row r="72">
          <cell r="A72">
            <v>23157</v>
          </cell>
          <cell r="B72" t="str">
            <v>7 &amp; 8</v>
          </cell>
          <cell r="C72">
            <v>23157</v>
          </cell>
          <cell r="E72" t="str">
            <v>THE GUIDANCE CENTER (GREATER LONG BEACH CHILD)</v>
          </cell>
          <cell r="F72">
            <v>0</v>
          </cell>
          <cell r="G72">
            <v>0</v>
          </cell>
          <cell r="H72">
            <v>0</v>
          </cell>
          <cell r="I72">
            <v>0</v>
          </cell>
          <cell r="L72">
            <v>0</v>
          </cell>
          <cell r="M72">
            <v>0</v>
          </cell>
          <cell r="N72">
            <v>0</v>
          </cell>
          <cell r="O72">
            <v>0</v>
          </cell>
          <cell r="P72">
            <v>0</v>
          </cell>
          <cell r="R72">
            <v>0</v>
          </cell>
          <cell r="S72">
            <v>0</v>
          </cell>
          <cell r="T72">
            <v>0</v>
          </cell>
          <cell r="U72">
            <v>0</v>
          </cell>
          <cell r="V72">
            <v>0</v>
          </cell>
          <cell r="W72">
            <v>0</v>
          </cell>
          <cell r="X72">
            <v>0</v>
          </cell>
          <cell r="Y72">
            <v>0</v>
          </cell>
          <cell r="Z72">
            <v>0</v>
          </cell>
          <cell r="AB72">
            <v>0</v>
          </cell>
          <cell r="AC72">
            <v>0</v>
          </cell>
          <cell r="AD72">
            <v>0</v>
          </cell>
          <cell r="AE72">
            <v>0</v>
          </cell>
          <cell r="AF72">
            <v>0</v>
          </cell>
          <cell r="AG72">
            <v>0</v>
          </cell>
          <cell r="AH72">
            <v>0</v>
          </cell>
          <cell r="AI72">
            <v>0</v>
          </cell>
          <cell r="AJ72">
            <v>0</v>
          </cell>
          <cell r="AL72">
            <v>0</v>
          </cell>
          <cell r="AM72">
            <v>0</v>
          </cell>
          <cell r="AN72">
            <v>0</v>
          </cell>
          <cell r="AO72">
            <v>0</v>
          </cell>
          <cell r="AP72">
            <v>0</v>
          </cell>
          <cell r="AQ72">
            <v>0</v>
          </cell>
          <cell r="AR72">
            <v>0</v>
          </cell>
          <cell r="AS72">
            <v>0</v>
          </cell>
          <cell r="AT72">
            <v>0</v>
          </cell>
          <cell r="AW72">
            <v>0</v>
          </cell>
          <cell r="AY72">
            <v>0</v>
          </cell>
          <cell r="BA72">
            <v>0</v>
          </cell>
          <cell r="BC72">
            <v>0</v>
          </cell>
          <cell r="BE72">
            <v>0</v>
          </cell>
          <cell r="BF72">
            <v>0</v>
          </cell>
          <cell r="BH72">
            <v>0</v>
          </cell>
          <cell r="BI72">
            <v>0</v>
          </cell>
          <cell r="BJ72">
            <v>0</v>
          </cell>
          <cell r="BK72">
            <v>0</v>
          </cell>
          <cell r="BL72">
            <v>0</v>
          </cell>
          <cell r="BM72">
            <v>0</v>
          </cell>
        </row>
        <row r="73">
          <cell r="A73">
            <v>23162</v>
          </cell>
          <cell r="B73" t="str">
            <v>2 &amp; 5</v>
          </cell>
          <cell r="C73">
            <v>23162</v>
          </cell>
          <cell r="E73" t="str">
            <v>CHILD AND FAMILY GUIDANCE CENTER (SFV)</v>
          </cell>
          <cell r="F73">
            <v>0</v>
          </cell>
          <cell r="G73">
            <v>0</v>
          </cell>
          <cell r="H73">
            <v>0</v>
          </cell>
          <cell r="I73">
            <v>0</v>
          </cell>
          <cell r="L73">
            <v>0</v>
          </cell>
          <cell r="M73">
            <v>0</v>
          </cell>
          <cell r="N73">
            <v>0</v>
          </cell>
          <cell r="O73">
            <v>0</v>
          </cell>
          <cell r="P73">
            <v>0</v>
          </cell>
          <cell r="R73">
            <v>0</v>
          </cell>
          <cell r="S73">
            <v>0</v>
          </cell>
          <cell r="T73">
            <v>0</v>
          </cell>
          <cell r="U73">
            <v>0</v>
          </cell>
          <cell r="V73">
            <v>0</v>
          </cell>
          <cell r="W73">
            <v>0</v>
          </cell>
          <cell r="X73">
            <v>0</v>
          </cell>
          <cell r="Y73">
            <v>0</v>
          </cell>
          <cell r="Z73">
            <v>0</v>
          </cell>
          <cell r="AB73">
            <v>0</v>
          </cell>
          <cell r="AC73">
            <v>0</v>
          </cell>
          <cell r="AD73">
            <v>0</v>
          </cell>
          <cell r="AE73">
            <v>0</v>
          </cell>
          <cell r="AF73">
            <v>0</v>
          </cell>
          <cell r="AG73">
            <v>0</v>
          </cell>
          <cell r="AH73">
            <v>0</v>
          </cell>
          <cell r="AI73">
            <v>0</v>
          </cell>
          <cell r="AJ73">
            <v>0</v>
          </cell>
          <cell r="AL73">
            <v>0</v>
          </cell>
          <cell r="AM73">
            <v>0</v>
          </cell>
          <cell r="AN73">
            <v>0</v>
          </cell>
          <cell r="AO73">
            <v>0</v>
          </cell>
          <cell r="AP73">
            <v>0</v>
          </cell>
          <cell r="AQ73">
            <v>0</v>
          </cell>
          <cell r="AR73">
            <v>0</v>
          </cell>
          <cell r="AS73">
            <v>0</v>
          </cell>
          <cell r="AT73">
            <v>0</v>
          </cell>
          <cell r="AW73">
            <v>0</v>
          </cell>
          <cell r="AY73">
            <v>0</v>
          </cell>
          <cell r="BA73">
            <v>0</v>
          </cell>
          <cell r="BB73">
            <v>12450</v>
          </cell>
          <cell r="BC73">
            <v>12500</v>
          </cell>
          <cell r="BD73">
            <v>112050</v>
          </cell>
          <cell r="BE73">
            <v>112100</v>
          </cell>
          <cell r="BF73">
            <v>124600</v>
          </cell>
          <cell r="BH73">
            <v>0</v>
          </cell>
          <cell r="BI73">
            <v>0</v>
          </cell>
          <cell r="BJ73">
            <v>0</v>
          </cell>
          <cell r="BK73">
            <v>12500</v>
          </cell>
          <cell r="BL73">
            <v>112100</v>
          </cell>
          <cell r="BM73">
            <v>124600</v>
          </cell>
        </row>
        <row r="74">
          <cell r="A74">
            <v>23163</v>
          </cell>
          <cell r="B74" t="str">
            <v>1, 2 &amp; 5</v>
          </cell>
          <cell r="C74">
            <v>23163</v>
          </cell>
          <cell r="E74" t="str">
            <v xml:space="preserve">SAN FERNANDO VALLEY COMMUNITY MHC, INC. </v>
          </cell>
          <cell r="F74">
            <v>252000</v>
          </cell>
          <cell r="G74">
            <v>252000</v>
          </cell>
          <cell r="H74">
            <v>112000</v>
          </cell>
          <cell r="I74">
            <v>112000</v>
          </cell>
          <cell r="L74">
            <v>141200</v>
          </cell>
          <cell r="M74">
            <v>141200</v>
          </cell>
          <cell r="N74">
            <v>196000</v>
          </cell>
          <cell r="O74">
            <v>196000</v>
          </cell>
          <cell r="P74">
            <v>701200</v>
          </cell>
          <cell r="R74">
            <v>0</v>
          </cell>
          <cell r="S74">
            <v>0</v>
          </cell>
          <cell r="T74">
            <v>0</v>
          </cell>
          <cell r="U74">
            <v>0</v>
          </cell>
          <cell r="V74">
            <v>0</v>
          </cell>
          <cell r="W74">
            <v>0</v>
          </cell>
          <cell r="X74">
            <v>0</v>
          </cell>
          <cell r="Y74">
            <v>0</v>
          </cell>
          <cell r="Z74">
            <v>0</v>
          </cell>
          <cell r="AB74">
            <v>0</v>
          </cell>
          <cell r="AC74">
            <v>0</v>
          </cell>
          <cell r="AD74">
            <v>0</v>
          </cell>
          <cell r="AE74">
            <v>0</v>
          </cell>
          <cell r="AF74">
            <v>0</v>
          </cell>
          <cell r="AG74">
            <v>0</v>
          </cell>
          <cell r="AH74">
            <v>0</v>
          </cell>
          <cell r="AI74">
            <v>0</v>
          </cell>
          <cell r="AJ74">
            <v>0</v>
          </cell>
          <cell r="AL74">
            <v>0</v>
          </cell>
          <cell r="AM74">
            <v>0</v>
          </cell>
          <cell r="AN74">
            <v>0</v>
          </cell>
          <cell r="AO74">
            <v>0</v>
          </cell>
          <cell r="AP74">
            <v>169300</v>
          </cell>
          <cell r="AQ74">
            <v>169300</v>
          </cell>
          <cell r="AR74">
            <v>0</v>
          </cell>
          <cell r="AS74">
            <v>0</v>
          </cell>
          <cell r="AT74">
            <v>169300</v>
          </cell>
          <cell r="AW74">
            <v>0</v>
          </cell>
          <cell r="AY74">
            <v>0</v>
          </cell>
          <cell r="BA74">
            <v>0</v>
          </cell>
          <cell r="BC74">
            <v>0</v>
          </cell>
          <cell r="BE74">
            <v>0</v>
          </cell>
          <cell r="BF74">
            <v>0</v>
          </cell>
          <cell r="BH74">
            <v>252000</v>
          </cell>
          <cell r="BI74">
            <v>112000</v>
          </cell>
          <cell r="BJ74">
            <v>0</v>
          </cell>
          <cell r="BK74">
            <v>310500</v>
          </cell>
          <cell r="BL74">
            <v>196000</v>
          </cell>
          <cell r="BM74">
            <v>870500</v>
          </cell>
        </row>
        <row r="75">
          <cell r="A75">
            <v>23164</v>
          </cell>
          <cell r="B75" t="str">
            <v>7 &amp; 8</v>
          </cell>
          <cell r="C75">
            <v>23164</v>
          </cell>
          <cell r="E75" t="str">
            <v>HEALTH VIEW INC.</v>
          </cell>
          <cell r="F75">
            <v>0</v>
          </cell>
          <cell r="G75">
            <v>0</v>
          </cell>
          <cell r="H75">
            <v>0</v>
          </cell>
          <cell r="I75">
            <v>0</v>
          </cell>
          <cell r="L75">
            <v>0</v>
          </cell>
          <cell r="M75">
            <v>0</v>
          </cell>
          <cell r="N75">
            <v>0</v>
          </cell>
          <cell r="O75">
            <v>0</v>
          </cell>
          <cell r="P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L75">
            <v>0</v>
          </cell>
          <cell r="AM75">
            <v>0</v>
          </cell>
          <cell r="AN75">
            <v>0</v>
          </cell>
          <cell r="AO75">
            <v>0</v>
          </cell>
          <cell r="AP75">
            <v>0</v>
          </cell>
          <cell r="AQ75">
            <v>0</v>
          </cell>
          <cell r="AR75">
            <v>0</v>
          </cell>
          <cell r="AS75">
            <v>0</v>
          </cell>
          <cell r="AT75">
            <v>0</v>
          </cell>
          <cell r="AW75">
            <v>0</v>
          </cell>
          <cell r="AY75">
            <v>0</v>
          </cell>
          <cell r="BA75">
            <v>0</v>
          </cell>
          <cell r="BC75">
            <v>0</v>
          </cell>
          <cell r="BE75">
            <v>0</v>
          </cell>
          <cell r="BF75">
            <v>0</v>
          </cell>
          <cell r="BH75">
            <v>0</v>
          </cell>
          <cell r="BI75">
            <v>0</v>
          </cell>
          <cell r="BJ75">
            <v>0</v>
          </cell>
          <cell r="BK75">
            <v>0</v>
          </cell>
          <cell r="BL75">
            <v>0</v>
          </cell>
          <cell r="BM75">
            <v>0</v>
          </cell>
        </row>
        <row r="76">
          <cell r="A76">
            <v>23165</v>
          </cell>
          <cell r="B76" t="str">
            <v>2 &amp; 5</v>
          </cell>
          <cell r="C76">
            <v>23165</v>
          </cell>
          <cell r="E76" t="str">
            <v>CHILD &amp; FAMILY CENTER (SANTA CLARITA CHILD &amp; FAMILY)</v>
          </cell>
          <cell r="F76">
            <v>98000</v>
          </cell>
          <cell r="G76">
            <v>98000</v>
          </cell>
          <cell r="H76">
            <v>42000</v>
          </cell>
          <cell r="I76">
            <v>42000</v>
          </cell>
          <cell r="L76">
            <v>52950</v>
          </cell>
          <cell r="M76">
            <v>53000</v>
          </cell>
          <cell r="N76">
            <v>70000</v>
          </cell>
          <cell r="O76">
            <v>70000</v>
          </cell>
          <cell r="P76">
            <v>263000</v>
          </cell>
          <cell r="R76">
            <v>0</v>
          </cell>
          <cell r="S76">
            <v>0</v>
          </cell>
          <cell r="T76">
            <v>0</v>
          </cell>
          <cell r="U76">
            <v>0</v>
          </cell>
          <cell r="V76">
            <v>0</v>
          </cell>
          <cell r="W76">
            <v>0</v>
          </cell>
          <cell r="X76">
            <v>0</v>
          </cell>
          <cell r="Y76">
            <v>0</v>
          </cell>
          <cell r="Z76">
            <v>0</v>
          </cell>
          <cell r="AB76">
            <v>0</v>
          </cell>
          <cell r="AC76">
            <v>0</v>
          </cell>
          <cell r="AD76">
            <v>0</v>
          </cell>
          <cell r="AE76">
            <v>0</v>
          </cell>
          <cell r="AF76">
            <v>0</v>
          </cell>
          <cell r="AG76">
            <v>0</v>
          </cell>
          <cell r="AH76">
            <v>0</v>
          </cell>
          <cell r="AI76">
            <v>0</v>
          </cell>
          <cell r="AJ76">
            <v>0</v>
          </cell>
          <cell r="AL76">
            <v>0</v>
          </cell>
          <cell r="AM76">
            <v>0</v>
          </cell>
          <cell r="AN76">
            <v>0</v>
          </cell>
          <cell r="AO76">
            <v>0</v>
          </cell>
          <cell r="AP76">
            <v>0</v>
          </cell>
          <cell r="AQ76">
            <v>0</v>
          </cell>
          <cell r="AR76">
            <v>0</v>
          </cell>
          <cell r="AS76">
            <v>0</v>
          </cell>
          <cell r="AT76">
            <v>0</v>
          </cell>
          <cell r="AW76">
            <v>0</v>
          </cell>
          <cell r="AY76">
            <v>0</v>
          </cell>
          <cell r="BA76">
            <v>0</v>
          </cell>
          <cell r="BB76">
            <v>3300</v>
          </cell>
          <cell r="BC76">
            <v>3300</v>
          </cell>
          <cell r="BD76">
            <v>29734</v>
          </cell>
          <cell r="BE76">
            <v>29700</v>
          </cell>
          <cell r="BF76">
            <v>33000</v>
          </cell>
          <cell r="BH76">
            <v>98000</v>
          </cell>
          <cell r="BI76">
            <v>42000</v>
          </cell>
          <cell r="BJ76">
            <v>0</v>
          </cell>
          <cell r="BK76">
            <v>56300</v>
          </cell>
          <cell r="BL76">
            <v>99700</v>
          </cell>
          <cell r="BM76">
            <v>296000</v>
          </cell>
        </row>
        <row r="77">
          <cell r="A77">
            <v>27637</v>
          </cell>
          <cell r="B77" t="str">
            <v>1 &amp; 3</v>
          </cell>
          <cell r="C77">
            <v>27637</v>
          </cell>
          <cell r="E77" t="str">
            <v>KIDS FIRST FOUNDATION (MID VALLEY YOUTY CTR / HELICON)</v>
          </cell>
          <cell r="F77">
            <v>0</v>
          </cell>
          <cell r="G77">
            <v>0</v>
          </cell>
          <cell r="H77">
            <v>0</v>
          </cell>
          <cell r="I77">
            <v>0</v>
          </cell>
          <cell r="L77">
            <v>0</v>
          </cell>
          <cell r="M77">
            <v>0</v>
          </cell>
          <cell r="N77">
            <v>0</v>
          </cell>
          <cell r="O77">
            <v>0</v>
          </cell>
          <cell r="P77">
            <v>0</v>
          </cell>
          <cell r="R77">
            <v>0</v>
          </cell>
          <cell r="S77">
            <v>0</v>
          </cell>
          <cell r="T77">
            <v>0</v>
          </cell>
          <cell r="U77">
            <v>0</v>
          </cell>
          <cell r="V77">
            <v>0</v>
          </cell>
          <cell r="W77">
            <v>0</v>
          </cell>
          <cell r="X77">
            <v>0</v>
          </cell>
          <cell r="Y77">
            <v>0</v>
          </cell>
          <cell r="Z77">
            <v>0</v>
          </cell>
          <cell r="AB77">
            <v>0</v>
          </cell>
          <cell r="AC77">
            <v>0</v>
          </cell>
          <cell r="AD77">
            <v>0</v>
          </cell>
          <cell r="AE77">
            <v>0</v>
          </cell>
          <cell r="AF77">
            <v>0</v>
          </cell>
          <cell r="AG77">
            <v>0</v>
          </cell>
          <cell r="AH77">
            <v>0</v>
          </cell>
          <cell r="AI77">
            <v>0</v>
          </cell>
          <cell r="AJ77">
            <v>0</v>
          </cell>
          <cell r="AL77">
            <v>0</v>
          </cell>
          <cell r="AM77">
            <v>0</v>
          </cell>
          <cell r="AN77">
            <v>0</v>
          </cell>
          <cell r="AO77">
            <v>0</v>
          </cell>
          <cell r="AP77">
            <v>0</v>
          </cell>
          <cell r="AQ77">
            <v>0</v>
          </cell>
          <cell r="AR77">
            <v>0</v>
          </cell>
          <cell r="AS77">
            <v>0</v>
          </cell>
          <cell r="AT77">
            <v>0</v>
          </cell>
          <cell r="AW77">
            <v>0</v>
          </cell>
          <cell r="AY77">
            <v>0</v>
          </cell>
          <cell r="BA77">
            <v>0</v>
          </cell>
          <cell r="BC77">
            <v>0</v>
          </cell>
          <cell r="BE77">
            <v>0</v>
          </cell>
          <cell r="BF77">
            <v>0</v>
          </cell>
          <cell r="BH77">
            <v>0</v>
          </cell>
          <cell r="BI77">
            <v>0</v>
          </cell>
          <cell r="BJ77">
            <v>0</v>
          </cell>
          <cell r="BK77">
            <v>0</v>
          </cell>
          <cell r="BL77">
            <v>0</v>
          </cell>
          <cell r="BM77">
            <v>0</v>
          </cell>
        </row>
        <row r="78">
          <cell r="A78">
            <v>23167</v>
          </cell>
          <cell r="B78" t="str">
            <v>1, 2 &amp; 5</v>
          </cell>
          <cell r="C78">
            <v>23167</v>
          </cell>
          <cell r="E78" t="str">
            <v>ST. JOSEPH CENTER</v>
          </cell>
          <cell r="F78">
            <v>0</v>
          </cell>
          <cell r="G78">
            <v>0</v>
          </cell>
          <cell r="H78">
            <v>0</v>
          </cell>
          <cell r="I78">
            <v>0</v>
          </cell>
          <cell r="L78">
            <v>0</v>
          </cell>
          <cell r="M78">
            <v>0</v>
          </cell>
          <cell r="N78">
            <v>0</v>
          </cell>
          <cell r="O78">
            <v>0</v>
          </cell>
          <cell r="P78">
            <v>0</v>
          </cell>
          <cell r="R78">
            <v>0</v>
          </cell>
          <cell r="S78">
            <v>0</v>
          </cell>
          <cell r="T78">
            <v>0</v>
          </cell>
          <cell r="U78">
            <v>0</v>
          </cell>
          <cell r="V78">
            <v>0</v>
          </cell>
          <cell r="W78">
            <v>0</v>
          </cell>
          <cell r="X78">
            <v>0</v>
          </cell>
          <cell r="Y78">
            <v>0</v>
          </cell>
          <cell r="Z78">
            <v>0</v>
          </cell>
          <cell r="AB78">
            <v>0</v>
          </cell>
          <cell r="AC78">
            <v>0</v>
          </cell>
          <cell r="AD78">
            <v>0</v>
          </cell>
          <cell r="AE78">
            <v>0</v>
          </cell>
          <cell r="AF78">
            <v>0</v>
          </cell>
          <cell r="AG78">
            <v>0</v>
          </cell>
          <cell r="AH78">
            <v>0</v>
          </cell>
          <cell r="AI78">
            <v>0</v>
          </cell>
          <cell r="AJ78">
            <v>0</v>
          </cell>
          <cell r="AL78">
            <v>0</v>
          </cell>
          <cell r="AM78">
            <v>0</v>
          </cell>
          <cell r="AN78">
            <v>0</v>
          </cell>
          <cell r="AO78">
            <v>0</v>
          </cell>
          <cell r="AP78">
            <v>0</v>
          </cell>
          <cell r="AQ78">
            <v>0</v>
          </cell>
          <cell r="AR78">
            <v>0</v>
          </cell>
          <cell r="AS78">
            <v>0</v>
          </cell>
          <cell r="AT78">
            <v>0</v>
          </cell>
          <cell r="AW78">
            <v>0</v>
          </cell>
          <cell r="AY78">
            <v>0</v>
          </cell>
          <cell r="BA78">
            <v>0</v>
          </cell>
          <cell r="BC78">
            <v>0</v>
          </cell>
          <cell r="BE78">
            <v>0</v>
          </cell>
          <cell r="BF78">
            <v>0</v>
          </cell>
          <cell r="BH78">
            <v>0</v>
          </cell>
          <cell r="BI78">
            <v>0</v>
          </cell>
          <cell r="BJ78">
            <v>0</v>
          </cell>
          <cell r="BK78">
            <v>0</v>
          </cell>
          <cell r="BL78">
            <v>0</v>
          </cell>
          <cell r="BM78">
            <v>0</v>
          </cell>
        </row>
        <row r="79">
          <cell r="A79">
            <v>23168</v>
          </cell>
          <cell r="B79">
            <v>3</v>
          </cell>
          <cell r="C79">
            <v>23168</v>
          </cell>
          <cell r="E79" t="str">
            <v>SOCIAL MODEL RECOVERY SYSTEMS, INC.</v>
          </cell>
          <cell r="F79">
            <v>0</v>
          </cell>
          <cell r="G79">
            <v>0</v>
          </cell>
          <cell r="H79">
            <v>0</v>
          </cell>
          <cell r="I79">
            <v>0</v>
          </cell>
          <cell r="L79">
            <v>0</v>
          </cell>
          <cell r="M79">
            <v>0</v>
          </cell>
          <cell r="N79">
            <v>0</v>
          </cell>
          <cell r="O79">
            <v>0</v>
          </cell>
          <cell r="P79">
            <v>0</v>
          </cell>
          <cell r="R79">
            <v>0</v>
          </cell>
          <cell r="S79">
            <v>0</v>
          </cell>
          <cell r="T79">
            <v>0</v>
          </cell>
          <cell r="U79">
            <v>0</v>
          </cell>
          <cell r="V79">
            <v>0</v>
          </cell>
          <cell r="W79">
            <v>0</v>
          </cell>
          <cell r="X79">
            <v>0</v>
          </cell>
          <cell r="Y79">
            <v>0</v>
          </cell>
          <cell r="Z79">
            <v>0</v>
          </cell>
          <cell r="AB79">
            <v>0</v>
          </cell>
          <cell r="AC79">
            <v>0</v>
          </cell>
          <cell r="AD79">
            <v>0</v>
          </cell>
          <cell r="AE79">
            <v>0</v>
          </cell>
          <cell r="AF79">
            <v>0</v>
          </cell>
          <cell r="AG79">
            <v>0</v>
          </cell>
          <cell r="AH79">
            <v>0</v>
          </cell>
          <cell r="AI79">
            <v>0</v>
          </cell>
          <cell r="AJ79">
            <v>0</v>
          </cell>
          <cell r="AL79">
            <v>0</v>
          </cell>
          <cell r="AM79">
            <v>0</v>
          </cell>
          <cell r="AN79">
            <v>0</v>
          </cell>
          <cell r="AO79">
            <v>0</v>
          </cell>
          <cell r="AP79">
            <v>0</v>
          </cell>
          <cell r="AQ79">
            <v>0</v>
          </cell>
          <cell r="AR79">
            <v>0</v>
          </cell>
          <cell r="AS79">
            <v>0</v>
          </cell>
          <cell r="AT79">
            <v>0</v>
          </cell>
          <cell r="AW79">
            <v>0</v>
          </cell>
          <cell r="AY79">
            <v>0</v>
          </cell>
          <cell r="BA79">
            <v>0</v>
          </cell>
          <cell r="BC79">
            <v>0</v>
          </cell>
          <cell r="BE79">
            <v>0</v>
          </cell>
          <cell r="BF79">
            <v>0</v>
          </cell>
          <cell r="BH79">
            <v>0</v>
          </cell>
          <cell r="BI79">
            <v>0</v>
          </cell>
          <cell r="BJ79">
            <v>0</v>
          </cell>
          <cell r="BK79">
            <v>0</v>
          </cell>
          <cell r="BL79">
            <v>0</v>
          </cell>
          <cell r="BM79">
            <v>0</v>
          </cell>
        </row>
        <row r="80">
          <cell r="A80">
            <v>23169</v>
          </cell>
          <cell r="B80" t="str">
            <v xml:space="preserve">7 &amp; 8 </v>
          </cell>
          <cell r="C80">
            <v>23169</v>
          </cell>
          <cell r="E80" t="str">
            <v>SOUTH BAY CHILDREN'S HEALTH CENTER ASSOCIATION</v>
          </cell>
          <cell r="F80">
            <v>0</v>
          </cell>
          <cell r="G80">
            <v>0</v>
          </cell>
          <cell r="H80">
            <v>0</v>
          </cell>
          <cell r="I80">
            <v>0</v>
          </cell>
          <cell r="L80">
            <v>0</v>
          </cell>
          <cell r="M80">
            <v>0</v>
          </cell>
          <cell r="N80">
            <v>0</v>
          </cell>
          <cell r="O80">
            <v>0</v>
          </cell>
          <cell r="P80">
            <v>0</v>
          </cell>
          <cell r="R80">
            <v>0</v>
          </cell>
          <cell r="S80">
            <v>0</v>
          </cell>
          <cell r="T80">
            <v>0</v>
          </cell>
          <cell r="U80">
            <v>0</v>
          </cell>
          <cell r="V80">
            <v>0</v>
          </cell>
          <cell r="W80">
            <v>0</v>
          </cell>
          <cell r="X80">
            <v>0</v>
          </cell>
          <cell r="Y80">
            <v>0</v>
          </cell>
          <cell r="Z80">
            <v>0</v>
          </cell>
          <cell r="AB80">
            <v>0</v>
          </cell>
          <cell r="AC80">
            <v>0</v>
          </cell>
          <cell r="AD80">
            <v>0</v>
          </cell>
          <cell r="AE80">
            <v>0</v>
          </cell>
          <cell r="AF80">
            <v>0</v>
          </cell>
          <cell r="AG80">
            <v>0</v>
          </cell>
          <cell r="AH80">
            <v>0</v>
          </cell>
          <cell r="AI80">
            <v>0</v>
          </cell>
          <cell r="AJ80">
            <v>0</v>
          </cell>
          <cell r="AL80">
            <v>0</v>
          </cell>
          <cell r="AM80">
            <v>0</v>
          </cell>
          <cell r="AN80">
            <v>0</v>
          </cell>
          <cell r="AO80">
            <v>0</v>
          </cell>
          <cell r="AP80">
            <v>0</v>
          </cell>
          <cell r="AQ80">
            <v>0</v>
          </cell>
          <cell r="AR80">
            <v>0</v>
          </cell>
          <cell r="AS80">
            <v>0</v>
          </cell>
          <cell r="AT80">
            <v>0</v>
          </cell>
          <cell r="AW80">
            <v>0</v>
          </cell>
          <cell r="AY80">
            <v>0</v>
          </cell>
          <cell r="BA80">
            <v>0</v>
          </cell>
          <cell r="BC80">
            <v>0</v>
          </cell>
          <cell r="BE80">
            <v>0</v>
          </cell>
          <cell r="BF80">
            <v>0</v>
          </cell>
          <cell r="BH80">
            <v>0</v>
          </cell>
          <cell r="BI80">
            <v>0</v>
          </cell>
          <cell r="BJ80">
            <v>0</v>
          </cell>
          <cell r="BK80">
            <v>0</v>
          </cell>
          <cell r="BL80">
            <v>0</v>
          </cell>
          <cell r="BM80">
            <v>0</v>
          </cell>
        </row>
        <row r="81">
          <cell r="A81">
            <v>23170</v>
          </cell>
          <cell r="B81">
            <v>4</v>
          </cell>
          <cell r="C81">
            <v>23170</v>
          </cell>
          <cell r="E81" t="str">
            <v xml:space="preserve">SPECIAL SERVICE FOR GROUPS </v>
          </cell>
          <cell r="F81">
            <v>994000</v>
          </cell>
          <cell r="G81">
            <v>994000</v>
          </cell>
          <cell r="H81">
            <v>434000</v>
          </cell>
          <cell r="I81">
            <v>434000</v>
          </cell>
          <cell r="L81">
            <v>550680</v>
          </cell>
          <cell r="M81">
            <v>550700</v>
          </cell>
          <cell r="N81">
            <v>756000</v>
          </cell>
          <cell r="O81">
            <v>756000</v>
          </cell>
          <cell r="P81">
            <v>2734700</v>
          </cell>
          <cell r="R81">
            <v>0</v>
          </cell>
          <cell r="S81">
            <v>0</v>
          </cell>
          <cell r="T81">
            <v>0</v>
          </cell>
          <cell r="U81">
            <v>0</v>
          </cell>
          <cell r="V81">
            <v>0</v>
          </cell>
          <cell r="W81">
            <v>0</v>
          </cell>
          <cell r="X81">
            <v>0</v>
          </cell>
          <cell r="Y81">
            <v>0</v>
          </cell>
          <cell r="Z81">
            <v>0</v>
          </cell>
          <cell r="AB81">
            <v>0</v>
          </cell>
          <cell r="AC81">
            <v>0</v>
          </cell>
          <cell r="AD81">
            <v>0</v>
          </cell>
          <cell r="AE81">
            <v>0</v>
          </cell>
          <cell r="AF81">
            <v>0</v>
          </cell>
          <cell r="AG81">
            <v>0</v>
          </cell>
          <cell r="AH81">
            <v>0</v>
          </cell>
          <cell r="AI81">
            <v>0</v>
          </cell>
          <cell r="AJ81">
            <v>0</v>
          </cell>
          <cell r="AL81">
            <v>0</v>
          </cell>
          <cell r="AM81">
            <v>0</v>
          </cell>
          <cell r="AN81">
            <v>0</v>
          </cell>
          <cell r="AO81">
            <v>0</v>
          </cell>
          <cell r="AP81">
            <v>0</v>
          </cell>
          <cell r="AQ81">
            <v>0</v>
          </cell>
          <cell r="AR81">
            <v>0</v>
          </cell>
          <cell r="AS81">
            <v>0</v>
          </cell>
          <cell r="AT81">
            <v>0</v>
          </cell>
          <cell r="AW81">
            <v>0</v>
          </cell>
          <cell r="AY81">
            <v>0</v>
          </cell>
          <cell r="BA81">
            <v>0</v>
          </cell>
          <cell r="BC81">
            <v>0</v>
          </cell>
          <cell r="BE81">
            <v>0</v>
          </cell>
          <cell r="BF81">
            <v>0</v>
          </cell>
          <cell r="BH81">
            <v>994000</v>
          </cell>
          <cell r="BI81">
            <v>434000</v>
          </cell>
          <cell r="BJ81">
            <v>0</v>
          </cell>
          <cell r="BK81">
            <v>550700</v>
          </cell>
          <cell r="BL81">
            <v>756000</v>
          </cell>
          <cell r="BM81">
            <v>2734700</v>
          </cell>
        </row>
        <row r="82">
          <cell r="A82">
            <v>23171</v>
          </cell>
          <cell r="B82" t="str">
            <v>1, 2 &amp; 5</v>
          </cell>
          <cell r="C82">
            <v>23171</v>
          </cell>
          <cell r="E82" t="str">
            <v>ST. JOHN'S HOSPITAL AND HEALTH CTR</v>
          </cell>
          <cell r="F82">
            <v>0</v>
          </cell>
          <cell r="G82">
            <v>0</v>
          </cell>
          <cell r="H82">
            <v>0</v>
          </cell>
          <cell r="I82">
            <v>0</v>
          </cell>
          <cell r="L82">
            <v>0</v>
          </cell>
          <cell r="M82">
            <v>0</v>
          </cell>
          <cell r="N82">
            <v>0</v>
          </cell>
          <cell r="O82">
            <v>0</v>
          </cell>
          <cell r="P82">
            <v>0</v>
          </cell>
          <cell r="R82">
            <v>0</v>
          </cell>
          <cell r="S82">
            <v>0</v>
          </cell>
          <cell r="T82">
            <v>0</v>
          </cell>
          <cell r="U82">
            <v>0</v>
          </cell>
          <cell r="V82">
            <v>0</v>
          </cell>
          <cell r="W82">
            <v>0</v>
          </cell>
          <cell r="X82">
            <v>0</v>
          </cell>
          <cell r="Y82">
            <v>0</v>
          </cell>
          <cell r="Z82">
            <v>0</v>
          </cell>
          <cell r="AB82">
            <v>0</v>
          </cell>
          <cell r="AC82">
            <v>0</v>
          </cell>
          <cell r="AD82">
            <v>0</v>
          </cell>
          <cell r="AE82">
            <v>0</v>
          </cell>
          <cell r="AF82">
            <v>0</v>
          </cell>
          <cell r="AG82">
            <v>0</v>
          </cell>
          <cell r="AH82">
            <v>0</v>
          </cell>
          <cell r="AI82">
            <v>0</v>
          </cell>
          <cell r="AJ82">
            <v>0</v>
          </cell>
          <cell r="AL82">
            <v>0</v>
          </cell>
          <cell r="AM82">
            <v>0</v>
          </cell>
          <cell r="AN82">
            <v>0</v>
          </cell>
          <cell r="AO82">
            <v>0</v>
          </cell>
          <cell r="AP82">
            <v>0</v>
          </cell>
          <cell r="AQ82">
            <v>0</v>
          </cell>
          <cell r="AR82">
            <v>0</v>
          </cell>
          <cell r="AS82">
            <v>0</v>
          </cell>
          <cell r="AT82">
            <v>0</v>
          </cell>
          <cell r="AW82">
            <v>0</v>
          </cell>
          <cell r="AY82">
            <v>0</v>
          </cell>
          <cell r="BA82">
            <v>0</v>
          </cell>
          <cell r="BC82">
            <v>0</v>
          </cell>
          <cell r="BE82">
            <v>0</v>
          </cell>
          <cell r="BF82">
            <v>0</v>
          </cell>
          <cell r="BH82">
            <v>0</v>
          </cell>
          <cell r="BI82">
            <v>0</v>
          </cell>
          <cell r="BJ82">
            <v>0</v>
          </cell>
          <cell r="BK82">
            <v>0</v>
          </cell>
          <cell r="BL82">
            <v>0</v>
          </cell>
          <cell r="BM82">
            <v>0</v>
          </cell>
        </row>
        <row r="83">
          <cell r="A83">
            <v>23172</v>
          </cell>
          <cell r="B83" t="str">
            <v xml:space="preserve">7 &amp; 8 </v>
          </cell>
          <cell r="C83">
            <v>23172</v>
          </cell>
          <cell r="E83" t="str">
            <v>TELECARE CORP. (LA PAZ &amp; LA CASA MENTAL HEALTH CTR)</v>
          </cell>
          <cell r="F83">
            <v>0</v>
          </cell>
          <cell r="G83">
            <v>0</v>
          </cell>
          <cell r="H83">
            <v>0</v>
          </cell>
          <cell r="I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B83">
            <v>0</v>
          </cell>
          <cell r="AC83">
            <v>0</v>
          </cell>
          <cell r="AD83">
            <v>0</v>
          </cell>
          <cell r="AE83">
            <v>0</v>
          </cell>
          <cell r="AF83">
            <v>0</v>
          </cell>
          <cell r="AG83">
            <v>0</v>
          </cell>
          <cell r="AH83">
            <v>0</v>
          </cell>
          <cell r="AI83">
            <v>0</v>
          </cell>
          <cell r="AJ83">
            <v>0</v>
          </cell>
          <cell r="AL83">
            <v>0</v>
          </cell>
          <cell r="AM83">
            <v>0</v>
          </cell>
          <cell r="AN83">
            <v>0</v>
          </cell>
          <cell r="AO83">
            <v>0</v>
          </cell>
          <cell r="AP83">
            <v>0</v>
          </cell>
          <cell r="AQ83">
            <v>0</v>
          </cell>
          <cell r="AR83">
            <v>0</v>
          </cell>
          <cell r="AS83">
            <v>0</v>
          </cell>
          <cell r="AT83">
            <v>0</v>
          </cell>
          <cell r="AW83">
            <v>0</v>
          </cell>
          <cell r="AY83">
            <v>0</v>
          </cell>
          <cell r="BA83">
            <v>0</v>
          </cell>
          <cell r="BC83">
            <v>0</v>
          </cell>
          <cell r="BE83">
            <v>0</v>
          </cell>
          <cell r="BF83">
            <v>0</v>
          </cell>
          <cell r="BH83">
            <v>0</v>
          </cell>
          <cell r="BI83">
            <v>0</v>
          </cell>
          <cell r="BJ83">
            <v>0</v>
          </cell>
          <cell r="BK83">
            <v>0</v>
          </cell>
          <cell r="BL83">
            <v>0</v>
          </cell>
          <cell r="BM83">
            <v>0</v>
          </cell>
        </row>
        <row r="84">
          <cell r="A84">
            <v>23173</v>
          </cell>
          <cell r="B84">
            <v>4</v>
          </cell>
          <cell r="C84">
            <v>23173</v>
          </cell>
          <cell r="E84" t="str">
            <v>AMANECER COMMUNITY COUNSELING SRVS., INC. (FORMELY COMMUNITY COUNSELING SERVICES)</v>
          </cell>
          <cell r="F84">
            <v>0</v>
          </cell>
          <cell r="G84">
            <v>0</v>
          </cell>
          <cell r="H84">
            <v>0</v>
          </cell>
          <cell r="I84">
            <v>0</v>
          </cell>
          <cell r="L84">
            <v>0</v>
          </cell>
          <cell r="M84">
            <v>0</v>
          </cell>
          <cell r="N84">
            <v>0</v>
          </cell>
          <cell r="O84">
            <v>0</v>
          </cell>
          <cell r="P84">
            <v>0</v>
          </cell>
          <cell r="R84">
            <v>0</v>
          </cell>
          <cell r="S84">
            <v>0</v>
          </cell>
          <cell r="T84">
            <v>0</v>
          </cell>
          <cell r="U84">
            <v>0</v>
          </cell>
          <cell r="V84">
            <v>0</v>
          </cell>
          <cell r="W84">
            <v>0</v>
          </cell>
          <cell r="X84">
            <v>0</v>
          </cell>
          <cell r="Y84">
            <v>0</v>
          </cell>
          <cell r="Z84">
            <v>0</v>
          </cell>
          <cell r="AB84">
            <v>0</v>
          </cell>
          <cell r="AC84">
            <v>0</v>
          </cell>
          <cell r="AD84">
            <v>0</v>
          </cell>
          <cell r="AE84">
            <v>0</v>
          </cell>
          <cell r="AF84">
            <v>0</v>
          </cell>
          <cell r="AG84">
            <v>0</v>
          </cell>
          <cell r="AH84">
            <v>0</v>
          </cell>
          <cell r="AI84">
            <v>0</v>
          </cell>
          <cell r="AJ84">
            <v>0</v>
          </cell>
          <cell r="AL84">
            <v>0</v>
          </cell>
          <cell r="AM84">
            <v>0</v>
          </cell>
          <cell r="AN84">
            <v>0</v>
          </cell>
          <cell r="AO84">
            <v>0</v>
          </cell>
          <cell r="AP84">
            <v>0</v>
          </cell>
          <cell r="AQ84">
            <v>0</v>
          </cell>
          <cell r="AR84">
            <v>0</v>
          </cell>
          <cell r="AS84">
            <v>0</v>
          </cell>
          <cell r="AT84">
            <v>0</v>
          </cell>
          <cell r="AW84">
            <v>0</v>
          </cell>
          <cell r="AX84">
            <v>62400</v>
          </cell>
          <cell r="AY84">
            <v>62400</v>
          </cell>
          <cell r="BA84">
            <v>0</v>
          </cell>
          <cell r="BC84">
            <v>0</v>
          </cell>
          <cell r="BD84">
            <v>31200</v>
          </cell>
          <cell r="BE84">
            <v>31200</v>
          </cell>
          <cell r="BF84">
            <v>93600</v>
          </cell>
          <cell r="BH84">
            <v>0</v>
          </cell>
          <cell r="BI84">
            <v>62400</v>
          </cell>
          <cell r="BJ84">
            <v>0</v>
          </cell>
          <cell r="BK84">
            <v>0</v>
          </cell>
          <cell r="BL84">
            <v>31200</v>
          </cell>
          <cell r="BM84">
            <v>93600</v>
          </cell>
        </row>
        <row r="85">
          <cell r="A85">
            <v>23174</v>
          </cell>
          <cell r="B85">
            <v>4</v>
          </cell>
          <cell r="C85">
            <v>23174</v>
          </cell>
          <cell r="E85" t="str">
            <v>HEALTH RESEARCH ASSOCIATION (dba USC ALTERNATIVE )</v>
          </cell>
          <cell r="F85">
            <v>0</v>
          </cell>
          <cell r="G85">
            <v>0</v>
          </cell>
          <cell r="H85">
            <v>0</v>
          </cell>
          <cell r="I85">
            <v>0</v>
          </cell>
          <cell r="L85">
            <v>0</v>
          </cell>
          <cell r="M85">
            <v>0</v>
          </cell>
          <cell r="N85">
            <v>0</v>
          </cell>
          <cell r="O85">
            <v>0</v>
          </cell>
          <cell r="P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L85">
            <v>0</v>
          </cell>
          <cell r="AM85">
            <v>0</v>
          </cell>
          <cell r="AN85">
            <v>0</v>
          </cell>
          <cell r="AO85">
            <v>0</v>
          </cell>
          <cell r="AP85">
            <v>0</v>
          </cell>
          <cell r="AQ85">
            <v>0</v>
          </cell>
          <cell r="AR85">
            <v>0</v>
          </cell>
          <cell r="AS85">
            <v>0</v>
          </cell>
          <cell r="AT85">
            <v>0</v>
          </cell>
          <cell r="AW85">
            <v>0</v>
          </cell>
          <cell r="AY85">
            <v>0</v>
          </cell>
          <cell r="BA85">
            <v>0</v>
          </cell>
          <cell r="BC85">
            <v>0</v>
          </cell>
          <cell r="BE85">
            <v>0</v>
          </cell>
          <cell r="BF85">
            <v>0</v>
          </cell>
          <cell r="BH85">
            <v>0</v>
          </cell>
          <cell r="BI85">
            <v>0</v>
          </cell>
          <cell r="BJ85">
            <v>0</v>
          </cell>
          <cell r="BK85">
            <v>0</v>
          </cell>
          <cell r="BL85">
            <v>0</v>
          </cell>
          <cell r="BM85">
            <v>0</v>
          </cell>
        </row>
        <row r="86">
          <cell r="A86">
            <v>23175</v>
          </cell>
          <cell r="B86" t="str">
            <v>7 &amp; 8</v>
          </cell>
          <cell r="C86">
            <v>23175</v>
          </cell>
          <cell r="E86" t="str">
            <v>TRANSITIONAL LIVING CENTERS FOR LA COUNTY, INC.</v>
          </cell>
          <cell r="F86">
            <v>0</v>
          </cell>
          <cell r="G86">
            <v>0</v>
          </cell>
          <cell r="H86">
            <v>0</v>
          </cell>
          <cell r="I86">
            <v>0</v>
          </cell>
          <cell r="L86">
            <v>0</v>
          </cell>
          <cell r="M86">
            <v>0</v>
          </cell>
          <cell r="N86">
            <v>0</v>
          </cell>
          <cell r="O86">
            <v>0</v>
          </cell>
          <cell r="P86">
            <v>0</v>
          </cell>
          <cell r="R86">
            <v>0</v>
          </cell>
          <cell r="S86">
            <v>0</v>
          </cell>
          <cell r="T86">
            <v>0</v>
          </cell>
          <cell r="U86">
            <v>0</v>
          </cell>
          <cell r="V86">
            <v>0</v>
          </cell>
          <cell r="W86">
            <v>0</v>
          </cell>
          <cell r="X86">
            <v>0</v>
          </cell>
          <cell r="Y86">
            <v>0</v>
          </cell>
          <cell r="Z86">
            <v>0</v>
          </cell>
          <cell r="AB86">
            <v>0</v>
          </cell>
          <cell r="AC86">
            <v>0</v>
          </cell>
          <cell r="AD86">
            <v>0</v>
          </cell>
          <cell r="AE86">
            <v>0</v>
          </cell>
          <cell r="AF86">
            <v>0</v>
          </cell>
          <cell r="AG86">
            <v>0</v>
          </cell>
          <cell r="AH86">
            <v>0</v>
          </cell>
          <cell r="AI86">
            <v>0</v>
          </cell>
          <cell r="AJ86">
            <v>0</v>
          </cell>
          <cell r="AL86">
            <v>0</v>
          </cell>
          <cell r="AM86">
            <v>0</v>
          </cell>
          <cell r="AN86">
            <v>0</v>
          </cell>
          <cell r="AO86">
            <v>0</v>
          </cell>
          <cell r="AP86">
            <v>0</v>
          </cell>
          <cell r="AQ86">
            <v>0</v>
          </cell>
          <cell r="AR86">
            <v>0</v>
          </cell>
          <cell r="AS86">
            <v>0</v>
          </cell>
          <cell r="AT86">
            <v>0</v>
          </cell>
          <cell r="AW86">
            <v>0</v>
          </cell>
          <cell r="AY86">
            <v>0</v>
          </cell>
          <cell r="BA86">
            <v>0</v>
          </cell>
          <cell r="BC86">
            <v>0</v>
          </cell>
          <cell r="BE86">
            <v>0</v>
          </cell>
          <cell r="BF86">
            <v>0</v>
          </cell>
          <cell r="BH86">
            <v>0</v>
          </cell>
          <cell r="BI86">
            <v>0</v>
          </cell>
          <cell r="BJ86">
            <v>0</v>
          </cell>
          <cell r="BK86">
            <v>0</v>
          </cell>
          <cell r="BL86">
            <v>0</v>
          </cell>
          <cell r="BM86">
            <v>0</v>
          </cell>
        </row>
        <row r="87">
          <cell r="A87">
            <v>23176</v>
          </cell>
          <cell r="B87">
            <v>4</v>
          </cell>
          <cell r="C87">
            <v>23176</v>
          </cell>
          <cell r="E87" t="str">
            <v>TRAVELERS AID SOCIETY OF LOS ANGELES</v>
          </cell>
          <cell r="F87">
            <v>0</v>
          </cell>
          <cell r="G87">
            <v>0</v>
          </cell>
          <cell r="H87">
            <v>0</v>
          </cell>
          <cell r="I87">
            <v>0</v>
          </cell>
          <cell r="L87">
            <v>0</v>
          </cell>
          <cell r="M87">
            <v>0</v>
          </cell>
          <cell r="N87">
            <v>0</v>
          </cell>
          <cell r="O87">
            <v>0</v>
          </cell>
          <cell r="P87">
            <v>0</v>
          </cell>
          <cell r="R87">
            <v>0</v>
          </cell>
          <cell r="S87">
            <v>0</v>
          </cell>
          <cell r="T87">
            <v>0</v>
          </cell>
          <cell r="U87">
            <v>0</v>
          </cell>
          <cell r="V87">
            <v>0</v>
          </cell>
          <cell r="W87">
            <v>0</v>
          </cell>
          <cell r="X87">
            <v>0</v>
          </cell>
          <cell r="Y87">
            <v>0</v>
          </cell>
          <cell r="Z87">
            <v>0</v>
          </cell>
          <cell r="AB87">
            <v>0</v>
          </cell>
          <cell r="AC87">
            <v>0</v>
          </cell>
          <cell r="AD87">
            <v>0</v>
          </cell>
          <cell r="AE87">
            <v>0</v>
          </cell>
          <cell r="AF87">
            <v>0</v>
          </cell>
          <cell r="AG87">
            <v>0</v>
          </cell>
          <cell r="AH87">
            <v>0</v>
          </cell>
          <cell r="AI87">
            <v>0</v>
          </cell>
          <cell r="AJ87">
            <v>0</v>
          </cell>
          <cell r="AL87">
            <v>0</v>
          </cell>
          <cell r="AM87">
            <v>0</v>
          </cell>
          <cell r="AN87">
            <v>0</v>
          </cell>
          <cell r="AO87">
            <v>0</v>
          </cell>
          <cell r="AP87">
            <v>0</v>
          </cell>
          <cell r="AQ87">
            <v>0</v>
          </cell>
          <cell r="AR87">
            <v>0</v>
          </cell>
          <cell r="AS87">
            <v>0</v>
          </cell>
          <cell r="AT87">
            <v>0</v>
          </cell>
          <cell r="AW87">
            <v>0</v>
          </cell>
          <cell r="AY87">
            <v>0</v>
          </cell>
          <cell r="BA87">
            <v>0</v>
          </cell>
          <cell r="BC87">
            <v>0</v>
          </cell>
          <cell r="BE87">
            <v>0</v>
          </cell>
          <cell r="BF87">
            <v>0</v>
          </cell>
          <cell r="BH87">
            <v>0</v>
          </cell>
          <cell r="BI87">
            <v>0</v>
          </cell>
          <cell r="BJ87">
            <v>0</v>
          </cell>
          <cell r="BK87">
            <v>0</v>
          </cell>
          <cell r="BL87">
            <v>0</v>
          </cell>
          <cell r="BM87">
            <v>0</v>
          </cell>
        </row>
        <row r="88">
          <cell r="A88">
            <v>23178</v>
          </cell>
          <cell r="B88" t="str">
            <v>1, 2 &amp; 5</v>
          </cell>
          <cell r="C88">
            <v>23178</v>
          </cell>
          <cell r="E88" t="str">
            <v xml:space="preserve">VERDUGO MENTAL HEALTH CENTER </v>
          </cell>
          <cell r="F88">
            <v>0</v>
          </cell>
          <cell r="G88">
            <v>0</v>
          </cell>
          <cell r="H88">
            <v>231980</v>
          </cell>
          <cell r="I88">
            <v>232000</v>
          </cell>
          <cell r="L88">
            <v>0</v>
          </cell>
          <cell r="M88">
            <v>0</v>
          </cell>
          <cell r="N88">
            <v>115990</v>
          </cell>
          <cell r="O88">
            <v>116000</v>
          </cell>
          <cell r="P88">
            <v>348000</v>
          </cell>
          <cell r="R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cell r="AJ88">
            <v>0</v>
          </cell>
          <cell r="AL88">
            <v>0</v>
          </cell>
          <cell r="AM88">
            <v>0</v>
          </cell>
          <cell r="AN88">
            <v>0</v>
          </cell>
          <cell r="AO88">
            <v>0</v>
          </cell>
          <cell r="AP88">
            <v>0</v>
          </cell>
          <cell r="AQ88">
            <v>0</v>
          </cell>
          <cell r="AR88">
            <v>0</v>
          </cell>
          <cell r="AS88">
            <v>0</v>
          </cell>
          <cell r="AT88">
            <v>0</v>
          </cell>
          <cell r="AW88">
            <v>0</v>
          </cell>
          <cell r="AY88">
            <v>0</v>
          </cell>
          <cell r="BA88">
            <v>0</v>
          </cell>
          <cell r="BC88">
            <v>0</v>
          </cell>
          <cell r="BE88">
            <v>0</v>
          </cell>
          <cell r="BF88">
            <v>0</v>
          </cell>
          <cell r="BH88">
            <v>0</v>
          </cell>
          <cell r="BI88">
            <v>232000</v>
          </cell>
          <cell r="BJ88">
            <v>0</v>
          </cell>
          <cell r="BK88">
            <v>0</v>
          </cell>
          <cell r="BL88">
            <v>116000</v>
          </cell>
          <cell r="BM88">
            <v>348000</v>
          </cell>
        </row>
        <row r="89">
          <cell r="A89">
            <v>23179</v>
          </cell>
          <cell r="B89">
            <v>6</v>
          </cell>
          <cell r="C89">
            <v>23179</v>
          </cell>
          <cell r="E89" t="str">
            <v xml:space="preserve">WATTS LABOR COMMMUNITY ACTION COMMMITTEE (WLCAC) </v>
          </cell>
          <cell r="F89">
            <v>0</v>
          </cell>
          <cell r="G89">
            <v>0</v>
          </cell>
          <cell r="H89">
            <v>0</v>
          </cell>
          <cell r="I89">
            <v>0</v>
          </cell>
          <cell r="L89">
            <v>0</v>
          </cell>
          <cell r="M89">
            <v>0</v>
          </cell>
          <cell r="N89">
            <v>0</v>
          </cell>
          <cell r="O89">
            <v>0</v>
          </cell>
          <cell r="P89">
            <v>0</v>
          </cell>
          <cell r="R89">
            <v>0</v>
          </cell>
          <cell r="S89">
            <v>0</v>
          </cell>
          <cell r="T89">
            <v>0</v>
          </cell>
          <cell r="U89">
            <v>0</v>
          </cell>
          <cell r="V89">
            <v>0</v>
          </cell>
          <cell r="W89">
            <v>0</v>
          </cell>
          <cell r="X89">
            <v>0</v>
          </cell>
          <cell r="Y89">
            <v>0</v>
          </cell>
          <cell r="Z89">
            <v>0</v>
          </cell>
          <cell r="AB89">
            <v>0</v>
          </cell>
          <cell r="AC89">
            <v>0</v>
          </cell>
          <cell r="AD89">
            <v>0</v>
          </cell>
          <cell r="AE89">
            <v>0</v>
          </cell>
          <cell r="AF89">
            <v>0</v>
          </cell>
          <cell r="AG89">
            <v>0</v>
          </cell>
          <cell r="AH89">
            <v>0</v>
          </cell>
          <cell r="AI89">
            <v>0</v>
          </cell>
          <cell r="AJ89">
            <v>0</v>
          </cell>
          <cell r="AL89">
            <v>0</v>
          </cell>
          <cell r="AM89">
            <v>0</v>
          </cell>
          <cell r="AN89">
            <v>0</v>
          </cell>
          <cell r="AO89">
            <v>0</v>
          </cell>
          <cell r="AP89">
            <v>0</v>
          </cell>
          <cell r="AQ89">
            <v>0</v>
          </cell>
          <cell r="AR89">
            <v>0</v>
          </cell>
          <cell r="AS89">
            <v>0</v>
          </cell>
          <cell r="AT89">
            <v>0</v>
          </cell>
          <cell r="AW89">
            <v>0</v>
          </cell>
          <cell r="AY89">
            <v>0</v>
          </cell>
          <cell r="BA89">
            <v>0</v>
          </cell>
          <cell r="BC89">
            <v>0</v>
          </cell>
          <cell r="BE89">
            <v>0</v>
          </cell>
          <cell r="BF89">
            <v>0</v>
          </cell>
          <cell r="BH89">
            <v>0</v>
          </cell>
          <cell r="BI89">
            <v>0</v>
          </cell>
          <cell r="BJ89">
            <v>0</v>
          </cell>
          <cell r="BK89">
            <v>0</v>
          </cell>
          <cell r="BL89">
            <v>0</v>
          </cell>
          <cell r="BM89">
            <v>0</v>
          </cell>
        </row>
        <row r="90">
          <cell r="A90">
            <v>23180</v>
          </cell>
          <cell r="B90" t="str">
            <v>1, 2 &amp; 5</v>
          </cell>
          <cell r="C90">
            <v>23180</v>
          </cell>
          <cell r="E90" t="str">
            <v>WESTSIDE CENTER FOR INDEPENDENT LIVING, INC.</v>
          </cell>
          <cell r="F90">
            <v>0</v>
          </cell>
          <cell r="G90">
            <v>0</v>
          </cell>
          <cell r="H90">
            <v>0</v>
          </cell>
          <cell r="I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B90">
            <v>0</v>
          </cell>
          <cell r="AC90">
            <v>0</v>
          </cell>
          <cell r="AD90">
            <v>0</v>
          </cell>
          <cell r="AE90">
            <v>0</v>
          </cell>
          <cell r="AF90">
            <v>0</v>
          </cell>
          <cell r="AG90">
            <v>0</v>
          </cell>
          <cell r="AH90">
            <v>0</v>
          </cell>
          <cell r="AI90">
            <v>0</v>
          </cell>
          <cell r="AJ90">
            <v>0</v>
          </cell>
          <cell r="AL90">
            <v>0</v>
          </cell>
          <cell r="AM90">
            <v>0</v>
          </cell>
          <cell r="AN90">
            <v>0</v>
          </cell>
          <cell r="AO90">
            <v>0</v>
          </cell>
          <cell r="AP90">
            <v>0</v>
          </cell>
          <cell r="AQ90">
            <v>0</v>
          </cell>
          <cell r="AR90">
            <v>0</v>
          </cell>
          <cell r="AS90">
            <v>0</v>
          </cell>
          <cell r="AT90">
            <v>0</v>
          </cell>
          <cell r="AW90">
            <v>0</v>
          </cell>
          <cell r="AY90">
            <v>0</v>
          </cell>
          <cell r="BA90">
            <v>0</v>
          </cell>
          <cell r="BC90">
            <v>0</v>
          </cell>
          <cell r="BE90">
            <v>0</v>
          </cell>
          <cell r="BF90">
            <v>0</v>
          </cell>
          <cell r="BH90">
            <v>0</v>
          </cell>
          <cell r="BI90">
            <v>0</v>
          </cell>
          <cell r="BJ90">
            <v>0</v>
          </cell>
          <cell r="BK90">
            <v>0</v>
          </cell>
          <cell r="BL90">
            <v>0</v>
          </cell>
          <cell r="BM90">
            <v>0</v>
          </cell>
        </row>
        <row r="91">
          <cell r="A91">
            <v>23182</v>
          </cell>
          <cell r="B91" t="str">
            <v>1,2 &amp; 5</v>
          </cell>
          <cell r="C91">
            <v>23182</v>
          </cell>
          <cell r="E91" t="str">
            <v>STEP-UP ON SECOND STREET, INC.</v>
          </cell>
          <cell r="F91">
            <v>0</v>
          </cell>
          <cell r="G91">
            <v>0</v>
          </cell>
          <cell r="H91">
            <v>44166</v>
          </cell>
          <cell r="I91">
            <v>44200</v>
          </cell>
          <cell r="L91">
            <v>17650</v>
          </cell>
          <cell r="M91">
            <v>17700</v>
          </cell>
          <cell r="N91">
            <v>43364</v>
          </cell>
          <cell r="O91">
            <v>43400</v>
          </cell>
          <cell r="P91">
            <v>105300</v>
          </cell>
          <cell r="R91">
            <v>0</v>
          </cell>
          <cell r="S91">
            <v>0</v>
          </cell>
          <cell r="T91">
            <v>0</v>
          </cell>
          <cell r="U91">
            <v>0</v>
          </cell>
          <cell r="V91">
            <v>0</v>
          </cell>
          <cell r="W91">
            <v>0</v>
          </cell>
          <cell r="X91">
            <v>0</v>
          </cell>
          <cell r="Y91">
            <v>0</v>
          </cell>
          <cell r="Z91">
            <v>0</v>
          </cell>
          <cell r="AB91">
            <v>0</v>
          </cell>
          <cell r="AC91">
            <v>0</v>
          </cell>
          <cell r="AD91">
            <v>0</v>
          </cell>
          <cell r="AE91">
            <v>0</v>
          </cell>
          <cell r="AF91">
            <v>0</v>
          </cell>
          <cell r="AG91">
            <v>0</v>
          </cell>
          <cell r="AH91">
            <v>0</v>
          </cell>
          <cell r="AI91">
            <v>0</v>
          </cell>
          <cell r="AJ91">
            <v>0</v>
          </cell>
          <cell r="AL91">
            <v>0</v>
          </cell>
          <cell r="AM91">
            <v>0</v>
          </cell>
          <cell r="AN91">
            <v>0</v>
          </cell>
          <cell r="AO91">
            <v>0</v>
          </cell>
          <cell r="AP91">
            <v>0</v>
          </cell>
          <cell r="AQ91">
            <v>0</v>
          </cell>
          <cell r="AR91">
            <v>0</v>
          </cell>
          <cell r="AS91">
            <v>0</v>
          </cell>
          <cell r="AT91">
            <v>0</v>
          </cell>
          <cell r="AW91">
            <v>0</v>
          </cell>
          <cell r="AY91">
            <v>0</v>
          </cell>
          <cell r="BA91">
            <v>0</v>
          </cell>
          <cell r="BC91">
            <v>0</v>
          </cell>
          <cell r="BE91">
            <v>0</v>
          </cell>
          <cell r="BF91">
            <v>0</v>
          </cell>
          <cell r="BH91">
            <v>0</v>
          </cell>
          <cell r="BI91">
            <v>44200</v>
          </cell>
          <cell r="BJ91">
            <v>0</v>
          </cell>
          <cell r="BK91">
            <v>17700</v>
          </cell>
          <cell r="BL91">
            <v>43400</v>
          </cell>
          <cell r="BM91">
            <v>105300</v>
          </cell>
        </row>
        <row r="92">
          <cell r="A92">
            <v>23186</v>
          </cell>
          <cell r="B92">
            <v>4</v>
          </cell>
          <cell r="C92">
            <v>23186</v>
          </cell>
          <cell r="E92" t="str">
            <v>INSTITUTE FOR THE REDESIGN OF LEARNING (ALMANSOR)</v>
          </cell>
          <cell r="F92">
            <v>0</v>
          </cell>
          <cell r="G92">
            <v>0</v>
          </cell>
          <cell r="H92">
            <v>0</v>
          </cell>
          <cell r="I92">
            <v>0</v>
          </cell>
          <cell r="L92">
            <v>0</v>
          </cell>
          <cell r="M92">
            <v>0</v>
          </cell>
          <cell r="N92">
            <v>0</v>
          </cell>
          <cell r="O92">
            <v>0</v>
          </cell>
          <cell r="P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L92">
            <v>0</v>
          </cell>
          <cell r="AM92">
            <v>0</v>
          </cell>
          <cell r="AN92">
            <v>0</v>
          </cell>
          <cell r="AO92">
            <v>0</v>
          </cell>
          <cell r="AP92">
            <v>0</v>
          </cell>
          <cell r="AQ92">
            <v>0</v>
          </cell>
          <cell r="AR92">
            <v>0</v>
          </cell>
          <cell r="AS92">
            <v>0</v>
          </cell>
          <cell r="AT92">
            <v>0</v>
          </cell>
          <cell r="AW92">
            <v>0</v>
          </cell>
          <cell r="AY92">
            <v>0</v>
          </cell>
          <cell r="BA92">
            <v>0</v>
          </cell>
          <cell r="BC92">
            <v>0</v>
          </cell>
          <cell r="BE92">
            <v>0</v>
          </cell>
          <cell r="BF92">
            <v>0</v>
          </cell>
          <cell r="BH92">
            <v>0</v>
          </cell>
          <cell r="BI92">
            <v>0</v>
          </cell>
          <cell r="BJ92">
            <v>0</v>
          </cell>
          <cell r="BK92">
            <v>0</v>
          </cell>
          <cell r="BL92">
            <v>0</v>
          </cell>
          <cell r="BM92">
            <v>0</v>
          </cell>
        </row>
        <row r="93">
          <cell r="A93">
            <v>23187</v>
          </cell>
          <cell r="B93" t="str">
            <v>1, 2 &amp; 5</v>
          </cell>
          <cell r="C93">
            <v>23187</v>
          </cell>
          <cell r="E93" t="str">
            <v>STIRLING ACADEMY, INC.(STIRLING BEHAVIORAL HEALTH INST.)</v>
          </cell>
          <cell r="F93">
            <v>0</v>
          </cell>
          <cell r="G93">
            <v>0</v>
          </cell>
          <cell r="H93">
            <v>0</v>
          </cell>
          <cell r="I93">
            <v>0</v>
          </cell>
          <cell r="L93">
            <v>0</v>
          </cell>
          <cell r="M93">
            <v>0</v>
          </cell>
          <cell r="N93">
            <v>0</v>
          </cell>
          <cell r="O93">
            <v>0</v>
          </cell>
          <cell r="P93">
            <v>0</v>
          </cell>
          <cell r="R93">
            <v>0</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L93">
            <v>0</v>
          </cell>
          <cell r="AM93">
            <v>0</v>
          </cell>
          <cell r="AN93">
            <v>0</v>
          </cell>
          <cell r="AO93">
            <v>0</v>
          </cell>
          <cell r="AP93">
            <v>0</v>
          </cell>
          <cell r="AQ93">
            <v>0</v>
          </cell>
          <cell r="AR93">
            <v>0</v>
          </cell>
          <cell r="AS93">
            <v>0</v>
          </cell>
          <cell r="AT93">
            <v>0</v>
          </cell>
          <cell r="AW93">
            <v>0</v>
          </cell>
          <cell r="AY93">
            <v>0</v>
          </cell>
          <cell r="BA93">
            <v>0</v>
          </cell>
          <cell r="BC93">
            <v>0</v>
          </cell>
          <cell r="BE93">
            <v>0</v>
          </cell>
          <cell r="BF93">
            <v>0</v>
          </cell>
          <cell r="BH93">
            <v>0</v>
          </cell>
          <cell r="BI93">
            <v>0</v>
          </cell>
          <cell r="BJ93">
            <v>0</v>
          </cell>
          <cell r="BK93">
            <v>0</v>
          </cell>
          <cell r="BL93">
            <v>0</v>
          </cell>
          <cell r="BM93">
            <v>0</v>
          </cell>
        </row>
        <row r="94">
          <cell r="A94">
            <v>23188</v>
          </cell>
          <cell r="B94" t="str">
            <v>1, 2 &amp; 5</v>
          </cell>
          <cell r="C94">
            <v>23188</v>
          </cell>
          <cell r="E94" t="str">
            <v>VISTA DEL MAR CHILD &amp; FAMILY SVCS (JEWISH ORPHANS)</v>
          </cell>
          <cell r="F94">
            <v>0</v>
          </cell>
          <cell r="G94">
            <v>0</v>
          </cell>
          <cell r="H94">
            <v>0</v>
          </cell>
          <cell r="I94">
            <v>0</v>
          </cell>
          <cell r="L94">
            <v>0</v>
          </cell>
          <cell r="M94">
            <v>0</v>
          </cell>
          <cell r="N94">
            <v>0</v>
          </cell>
          <cell r="O94">
            <v>0</v>
          </cell>
          <cell r="P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L94">
            <v>0</v>
          </cell>
          <cell r="AM94">
            <v>0</v>
          </cell>
          <cell r="AN94">
            <v>0</v>
          </cell>
          <cell r="AO94">
            <v>0</v>
          </cell>
          <cell r="AP94">
            <v>0</v>
          </cell>
          <cell r="AQ94">
            <v>0</v>
          </cell>
          <cell r="AR94">
            <v>0</v>
          </cell>
          <cell r="AS94">
            <v>0</v>
          </cell>
          <cell r="AT94">
            <v>0</v>
          </cell>
          <cell r="AW94">
            <v>0</v>
          </cell>
          <cell r="AX94">
            <v>7500</v>
          </cell>
          <cell r="AY94">
            <v>7500</v>
          </cell>
          <cell r="BA94">
            <v>0</v>
          </cell>
          <cell r="BC94">
            <v>0</v>
          </cell>
          <cell r="BD94">
            <v>27014</v>
          </cell>
          <cell r="BE94">
            <v>27000</v>
          </cell>
          <cell r="BF94">
            <v>34500</v>
          </cell>
          <cell r="BH94">
            <v>0</v>
          </cell>
          <cell r="BI94">
            <v>7500</v>
          </cell>
          <cell r="BJ94">
            <v>0</v>
          </cell>
          <cell r="BK94">
            <v>0</v>
          </cell>
          <cell r="BL94">
            <v>27000</v>
          </cell>
          <cell r="BM94">
            <v>34500</v>
          </cell>
        </row>
        <row r="95">
          <cell r="A95">
            <v>23190</v>
          </cell>
          <cell r="B95">
            <v>4</v>
          </cell>
          <cell r="C95">
            <v>23190</v>
          </cell>
          <cell r="E95" t="str">
            <v>THE LOS ANGELES FREE CLINIC</v>
          </cell>
          <cell r="F95">
            <v>0</v>
          </cell>
          <cell r="G95">
            <v>0</v>
          </cell>
          <cell r="H95">
            <v>0</v>
          </cell>
          <cell r="I95">
            <v>0</v>
          </cell>
          <cell r="L95">
            <v>0</v>
          </cell>
          <cell r="M95">
            <v>0</v>
          </cell>
          <cell r="N95">
            <v>0</v>
          </cell>
          <cell r="O95">
            <v>0</v>
          </cell>
          <cell r="P95">
            <v>0</v>
          </cell>
          <cell r="R95">
            <v>0</v>
          </cell>
          <cell r="S95">
            <v>0</v>
          </cell>
          <cell r="T95">
            <v>0</v>
          </cell>
          <cell r="U95">
            <v>0</v>
          </cell>
          <cell r="V95">
            <v>0</v>
          </cell>
          <cell r="W95">
            <v>0</v>
          </cell>
          <cell r="X95">
            <v>0</v>
          </cell>
          <cell r="Y95">
            <v>0</v>
          </cell>
          <cell r="Z95">
            <v>0</v>
          </cell>
          <cell r="AB95">
            <v>0</v>
          </cell>
          <cell r="AC95">
            <v>0</v>
          </cell>
          <cell r="AD95">
            <v>0</v>
          </cell>
          <cell r="AE95">
            <v>0</v>
          </cell>
          <cell r="AF95">
            <v>0</v>
          </cell>
          <cell r="AG95">
            <v>0</v>
          </cell>
          <cell r="AH95">
            <v>0</v>
          </cell>
          <cell r="AI95">
            <v>0</v>
          </cell>
          <cell r="AJ95">
            <v>0</v>
          </cell>
          <cell r="AL95">
            <v>0</v>
          </cell>
          <cell r="AM95">
            <v>0</v>
          </cell>
          <cell r="AN95">
            <v>0</v>
          </cell>
          <cell r="AO95">
            <v>0</v>
          </cell>
          <cell r="AP95">
            <v>0</v>
          </cell>
          <cell r="AQ95">
            <v>0</v>
          </cell>
          <cell r="AR95">
            <v>0</v>
          </cell>
          <cell r="AS95">
            <v>0</v>
          </cell>
          <cell r="AT95">
            <v>0</v>
          </cell>
          <cell r="AW95">
            <v>0</v>
          </cell>
          <cell r="AY95">
            <v>0</v>
          </cell>
          <cell r="BA95">
            <v>0</v>
          </cell>
          <cell r="BC95">
            <v>0</v>
          </cell>
          <cell r="BE95">
            <v>0</v>
          </cell>
          <cell r="BF95">
            <v>0</v>
          </cell>
          <cell r="BH95">
            <v>0</v>
          </cell>
          <cell r="BI95">
            <v>0</v>
          </cell>
          <cell r="BJ95">
            <v>0</v>
          </cell>
          <cell r="BK95">
            <v>0</v>
          </cell>
          <cell r="BL95">
            <v>0</v>
          </cell>
          <cell r="BM95">
            <v>0</v>
          </cell>
        </row>
        <row r="96">
          <cell r="A96">
            <v>27210</v>
          </cell>
          <cell r="B96">
            <v>3</v>
          </cell>
          <cell r="C96">
            <v>27210</v>
          </cell>
          <cell r="E96" t="str">
            <v>PROTOTYPES</v>
          </cell>
          <cell r="F96">
            <v>308000</v>
          </cell>
          <cell r="G96">
            <v>308000</v>
          </cell>
          <cell r="H96">
            <v>126000</v>
          </cell>
          <cell r="I96">
            <v>126000</v>
          </cell>
          <cell r="L96">
            <v>165910</v>
          </cell>
          <cell r="M96">
            <v>165900</v>
          </cell>
          <cell r="N96">
            <v>224000</v>
          </cell>
          <cell r="O96">
            <v>224000</v>
          </cell>
          <cell r="P96">
            <v>823900</v>
          </cell>
          <cell r="R96">
            <v>0</v>
          </cell>
          <cell r="S96">
            <v>0</v>
          </cell>
          <cell r="T96">
            <v>0</v>
          </cell>
          <cell r="U96">
            <v>0</v>
          </cell>
          <cell r="V96">
            <v>0</v>
          </cell>
          <cell r="W96">
            <v>0</v>
          </cell>
          <cell r="X96">
            <v>0</v>
          </cell>
          <cell r="Y96">
            <v>0</v>
          </cell>
          <cell r="Z96">
            <v>0</v>
          </cell>
          <cell r="AB96">
            <v>0</v>
          </cell>
          <cell r="AC96">
            <v>0</v>
          </cell>
          <cell r="AD96">
            <v>0</v>
          </cell>
          <cell r="AE96">
            <v>0</v>
          </cell>
          <cell r="AF96">
            <v>0</v>
          </cell>
          <cell r="AG96">
            <v>0</v>
          </cell>
          <cell r="AH96">
            <v>0</v>
          </cell>
          <cell r="AI96">
            <v>0</v>
          </cell>
          <cell r="AJ96">
            <v>0</v>
          </cell>
          <cell r="AL96">
            <v>0</v>
          </cell>
          <cell r="AM96">
            <v>0</v>
          </cell>
          <cell r="AN96">
            <v>0</v>
          </cell>
          <cell r="AO96">
            <v>0</v>
          </cell>
          <cell r="AP96">
            <v>0</v>
          </cell>
          <cell r="AQ96">
            <v>0</v>
          </cell>
          <cell r="AR96">
            <v>0</v>
          </cell>
          <cell r="AS96">
            <v>0</v>
          </cell>
          <cell r="AT96">
            <v>0</v>
          </cell>
          <cell r="AW96">
            <v>0</v>
          </cell>
          <cell r="AY96">
            <v>0</v>
          </cell>
          <cell r="BA96">
            <v>0</v>
          </cell>
          <cell r="BC96">
            <v>0</v>
          </cell>
          <cell r="BE96">
            <v>0</v>
          </cell>
          <cell r="BF96">
            <v>0</v>
          </cell>
          <cell r="BH96">
            <v>308000</v>
          </cell>
          <cell r="BI96">
            <v>126000</v>
          </cell>
          <cell r="BJ96">
            <v>0</v>
          </cell>
          <cell r="BK96">
            <v>165900</v>
          </cell>
          <cell r="BL96">
            <v>224000</v>
          </cell>
          <cell r="BM96">
            <v>823900</v>
          </cell>
        </row>
        <row r="97">
          <cell r="A97">
            <v>27231</v>
          </cell>
          <cell r="B97">
            <v>3</v>
          </cell>
          <cell r="C97">
            <v>27231</v>
          </cell>
          <cell r="E97" t="str">
            <v>GAY &amp; LESBIAN ADOLESCENT SOC. SVCS, INC.</v>
          </cell>
          <cell r="F97">
            <v>0</v>
          </cell>
          <cell r="G97">
            <v>0</v>
          </cell>
          <cell r="H97">
            <v>0</v>
          </cell>
          <cell r="I97">
            <v>0</v>
          </cell>
          <cell r="L97">
            <v>0</v>
          </cell>
          <cell r="M97">
            <v>0</v>
          </cell>
          <cell r="N97">
            <v>0</v>
          </cell>
          <cell r="O97">
            <v>0</v>
          </cell>
          <cell r="P97">
            <v>0</v>
          </cell>
          <cell r="R97">
            <v>0</v>
          </cell>
          <cell r="S97">
            <v>0</v>
          </cell>
          <cell r="T97">
            <v>0</v>
          </cell>
          <cell r="U97">
            <v>0</v>
          </cell>
          <cell r="V97">
            <v>0</v>
          </cell>
          <cell r="W97">
            <v>0</v>
          </cell>
          <cell r="X97">
            <v>0</v>
          </cell>
          <cell r="Y97">
            <v>0</v>
          </cell>
          <cell r="Z97">
            <v>0</v>
          </cell>
          <cell r="AB97">
            <v>0</v>
          </cell>
          <cell r="AC97">
            <v>0</v>
          </cell>
          <cell r="AD97">
            <v>0</v>
          </cell>
          <cell r="AE97">
            <v>0</v>
          </cell>
          <cell r="AF97">
            <v>0</v>
          </cell>
          <cell r="AG97">
            <v>0</v>
          </cell>
          <cell r="AH97">
            <v>0</v>
          </cell>
          <cell r="AI97">
            <v>0</v>
          </cell>
          <cell r="AJ97">
            <v>0</v>
          </cell>
          <cell r="AL97">
            <v>0</v>
          </cell>
          <cell r="AM97">
            <v>0</v>
          </cell>
          <cell r="AN97">
            <v>0</v>
          </cell>
          <cell r="AO97">
            <v>0</v>
          </cell>
          <cell r="AP97">
            <v>0</v>
          </cell>
          <cell r="AQ97">
            <v>0</v>
          </cell>
          <cell r="AR97">
            <v>0</v>
          </cell>
          <cell r="AS97">
            <v>0</v>
          </cell>
          <cell r="AT97">
            <v>0</v>
          </cell>
          <cell r="AW97">
            <v>0</v>
          </cell>
          <cell r="AY97">
            <v>0</v>
          </cell>
          <cell r="BA97">
            <v>0</v>
          </cell>
          <cell r="BC97">
            <v>0</v>
          </cell>
          <cell r="BE97">
            <v>0</v>
          </cell>
          <cell r="BF97">
            <v>0</v>
          </cell>
          <cell r="BH97">
            <v>0</v>
          </cell>
          <cell r="BI97">
            <v>0</v>
          </cell>
          <cell r="BJ97">
            <v>0</v>
          </cell>
          <cell r="BK97">
            <v>0</v>
          </cell>
          <cell r="BL97">
            <v>0</v>
          </cell>
          <cell r="BM97">
            <v>0</v>
          </cell>
        </row>
        <row r="98">
          <cell r="A98">
            <v>27233</v>
          </cell>
          <cell r="B98">
            <v>3</v>
          </cell>
          <cell r="C98">
            <v>27233</v>
          </cell>
          <cell r="E98" t="str">
            <v>BIENVENIDOS CHILDREN'S CTR, INC.</v>
          </cell>
          <cell r="F98">
            <v>0</v>
          </cell>
          <cell r="G98">
            <v>0</v>
          </cell>
          <cell r="H98">
            <v>0</v>
          </cell>
          <cell r="I98">
            <v>0</v>
          </cell>
          <cell r="L98">
            <v>0</v>
          </cell>
          <cell r="M98">
            <v>0</v>
          </cell>
          <cell r="N98">
            <v>0</v>
          </cell>
          <cell r="O98">
            <v>0</v>
          </cell>
          <cell r="P98">
            <v>0</v>
          </cell>
          <cell r="R98">
            <v>0</v>
          </cell>
          <cell r="S98">
            <v>0</v>
          </cell>
          <cell r="T98">
            <v>0</v>
          </cell>
          <cell r="U98">
            <v>0</v>
          </cell>
          <cell r="V98">
            <v>0</v>
          </cell>
          <cell r="W98">
            <v>0</v>
          </cell>
          <cell r="X98">
            <v>0</v>
          </cell>
          <cell r="Y98">
            <v>0</v>
          </cell>
          <cell r="Z98">
            <v>0</v>
          </cell>
          <cell r="AB98">
            <v>0</v>
          </cell>
          <cell r="AC98">
            <v>0</v>
          </cell>
          <cell r="AD98">
            <v>0</v>
          </cell>
          <cell r="AE98">
            <v>0</v>
          </cell>
          <cell r="AF98">
            <v>0</v>
          </cell>
          <cell r="AG98">
            <v>0</v>
          </cell>
          <cell r="AH98">
            <v>0</v>
          </cell>
          <cell r="AI98">
            <v>0</v>
          </cell>
          <cell r="AJ98">
            <v>0</v>
          </cell>
          <cell r="AL98">
            <v>0</v>
          </cell>
          <cell r="AM98">
            <v>0</v>
          </cell>
          <cell r="AN98">
            <v>0</v>
          </cell>
          <cell r="AO98">
            <v>0</v>
          </cell>
          <cell r="AP98">
            <v>0</v>
          </cell>
          <cell r="AQ98">
            <v>0</v>
          </cell>
          <cell r="AR98">
            <v>0</v>
          </cell>
          <cell r="AS98">
            <v>0</v>
          </cell>
          <cell r="AT98">
            <v>0</v>
          </cell>
          <cell r="AW98">
            <v>0</v>
          </cell>
          <cell r="AY98">
            <v>0</v>
          </cell>
          <cell r="BA98">
            <v>0</v>
          </cell>
          <cell r="BC98">
            <v>0</v>
          </cell>
          <cell r="BE98">
            <v>0</v>
          </cell>
          <cell r="BF98">
            <v>0</v>
          </cell>
          <cell r="BH98">
            <v>0</v>
          </cell>
          <cell r="BI98">
            <v>0</v>
          </cell>
          <cell r="BJ98">
            <v>0</v>
          </cell>
          <cell r="BK98">
            <v>0</v>
          </cell>
          <cell r="BL98">
            <v>0</v>
          </cell>
          <cell r="BM98">
            <v>0</v>
          </cell>
        </row>
        <row r="99">
          <cell r="A99">
            <v>27234</v>
          </cell>
          <cell r="B99">
            <v>3</v>
          </cell>
          <cell r="C99">
            <v>27234</v>
          </cell>
          <cell r="E99" t="str">
            <v>ETTIE LEE HOMES, INC.</v>
          </cell>
          <cell r="F99">
            <v>0</v>
          </cell>
          <cell r="G99">
            <v>0</v>
          </cell>
          <cell r="H99">
            <v>0</v>
          </cell>
          <cell r="I99">
            <v>0</v>
          </cell>
          <cell r="L99">
            <v>0</v>
          </cell>
          <cell r="M99">
            <v>0</v>
          </cell>
          <cell r="N99">
            <v>0</v>
          </cell>
          <cell r="O99">
            <v>0</v>
          </cell>
          <cell r="P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L99">
            <v>0</v>
          </cell>
          <cell r="AM99">
            <v>0</v>
          </cell>
          <cell r="AN99">
            <v>0</v>
          </cell>
          <cell r="AO99">
            <v>0</v>
          </cell>
          <cell r="AP99">
            <v>0</v>
          </cell>
          <cell r="AQ99">
            <v>0</v>
          </cell>
          <cell r="AR99">
            <v>0</v>
          </cell>
          <cell r="AS99">
            <v>0</v>
          </cell>
          <cell r="AT99">
            <v>0</v>
          </cell>
          <cell r="AW99">
            <v>0</v>
          </cell>
          <cell r="AY99">
            <v>0</v>
          </cell>
          <cell r="BA99">
            <v>0</v>
          </cell>
          <cell r="BC99">
            <v>0</v>
          </cell>
          <cell r="BE99">
            <v>0</v>
          </cell>
          <cell r="BF99">
            <v>0</v>
          </cell>
          <cell r="BH99">
            <v>0</v>
          </cell>
          <cell r="BI99">
            <v>0</v>
          </cell>
          <cell r="BJ99">
            <v>0</v>
          </cell>
          <cell r="BK99">
            <v>0</v>
          </cell>
          <cell r="BL99">
            <v>0</v>
          </cell>
          <cell r="BM99">
            <v>0</v>
          </cell>
        </row>
        <row r="100">
          <cell r="A100">
            <v>27235</v>
          </cell>
          <cell r="B100" t="str">
            <v>7 &amp; 8</v>
          </cell>
          <cell r="C100">
            <v>27235</v>
          </cell>
          <cell r="E100" t="str">
            <v>ONE IN LONG BEACH, INC.</v>
          </cell>
          <cell r="F100">
            <v>0</v>
          </cell>
          <cell r="G100">
            <v>0</v>
          </cell>
          <cell r="H100">
            <v>0</v>
          </cell>
          <cell r="I100">
            <v>0</v>
          </cell>
          <cell r="L100">
            <v>0</v>
          </cell>
          <cell r="M100">
            <v>0</v>
          </cell>
          <cell r="N100">
            <v>0</v>
          </cell>
          <cell r="O100">
            <v>0</v>
          </cell>
          <cell r="P100">
            <v>0</v>
          </cell>
          <cell r="R100">
            <v>0</v>
          </cell>
          <cell r="S100">
            <v>0</v>
          </cell>
          <cell r="T100">
            <v>0</v>
          </cell>
          <cell r="U100">
            <v>0</v>
          </cell>
          <cell r="V100">
            <v>0</v>
          </cell>
          <cell r="W100">
            <v>0</v>
          </cell>
          <cell r="X100">
            <v>0</v>
          </cell>
          <cell r="Y100">
            <v>0</v>
          </cell>
          <cell r="Z100">
            <v>0</v>
          </cell>
          <cell r="AB100">
            <v>0</v>
          </cell>
          <cell r="AC100">
            <v>0</v>
          </cell>
          <cell r="AD100">
            <v>0</v>
          </cell>
          <cell r="AE100">
            <v>0</v>
          </cell>
          <cell r="AF100">
            <v>0</v>
          </cell>
          <cell r="AG100">
            <v>0</v>
          </cell>
          <cell r="AH100">
            <v>0</v>
          </cell>
          <cell r="AI100">
            <v>0</v>
          </cell>
          <cell r="AJ100">
            <v>0</v>
          </cell>
          <cell r="AL100">
            <v>0</v>
          </cell>
          <cell r="AM100">
            <v>0</v>
          </cell>
          <cell r="AN100">
            <v>0</v>
          </cell>
          <cell r="AO100">
            <v>0</v>
          </cell>
          <cell r="AP100">
            <v>0</v>
          </cell>
          <cell r="AQ100">
            <v>0</v>
          </cell>
          <cell r="AR100">
            <v>0</v>
          </cell>
          <cell r="AS100">
            <v>0</v>
          </cell>
          <cell r="AT100">
            <v>0</v>
          </cell>
          <cell r="AW100">
            <v>0</v>
          </cell>
          <cell r="AY100">
            <v>0</v>
          </cell>
          <cell r="BA100">
            <v>0</v>
          </cell>
          <cell r="BC100">
            <v>0</v>
          </cell>
          <cell r="BE100">
            <v>0</v>
          </cell>
          <cell r="BF100">
            <v>0</v>
          </cell>
          <cell r="BH100">
            <v>0</v>
          </cell>
          <cell r="BI100">
            <v>0</v>
          </cell>
          <cell r="BJ100">
            <v>0</v>
          </cell>
          <cell r="BK100">
            <v>0</v>
          </cell>
          <cell r="BL100">
            <v>0</v>
          </cell>
          <cell r="BM100">
            <v>0</v>
          </cell>
        </row>
        <row r="101">
          <cell r="A101">
            <v>27236</v>
          </cell>
          <cell r="B101">
            <v>3</v>
          </cell>
          <cell r="C101">
            <v>27236</v>
          </cell>
          <cell r="E101" t="str">
            <v>ROSEMARY CHILDREN'S SERVICES</v>
          </cell>
          <cell r="F101">
            <v>0</v>
          </cell>
          <cell r="G101">
            <v>0</v>
          </cell>
          <cell r="H101">
            <v>0</v>
          </cell>
          <cell r="I101">
            <v>0</v>
          </cell>
          <cell r="L101">
            <v>0</v>
          </cell>
          <cell r="M101">
            <v>0</v>
          </cell>
          <cell r="N101">
            <v>0</v>
          </cell>
          <cell r="O101">
            <v>0</v>
          </cell>
          <cell r="P101">
            <v>0</v>
          </cell>
          <cell r="R101">
            <v>0</v>
          </cell>
          <cell r="S101">
            <v>0</v>
          </cell>
          <cell r="T101">
            <v>0</v>
          </cell>
          <cell r="U101">
            <v>0</v>
          </cell>
          <cell r="V101">
            <v>0</v>
          </cell>
          <cell r="W101">
            <v>0</v>
          </cell>
          <cell r="X101">
            <v>0</v>
          </cell>
          <cell r="Y101">
            <v>0</v>
          </cell>
          <cell r="Z101">
            <v>0</v>
          </cell>
          <cell r="AB101">
            <v>0</v>
          </cell>
          <cell r="AC101">
            <v>0</v>
          </cell>
          <cell r="AD101">
            <v>0</v>
          </cell>
          <cell r="AE101">
            <v>0</v>
          </cell>
          <cell r="AF101">
            <v>0</v>
          </cell>
          <cell r="AG101">
            <v>0</v>
          </cell>
          <cell r="AH101">
            <v>0</v>
          </cell>
          <cell r="AI101">
            <v>0</v>
          </cell>
          <cell r="AJ101">
            <v>0</v>
          </cell>
          <cell r="AL101">
            <v>0</v>
          </cell>
          <cell r="AM101">
            <v>0</v>
          </cell>
          <cell r="AN101">
            <v>0</v>
          </cell>
          <cell r="AO101">
            <v>0</v>
          </cell>
          <cell r="AP101">
            <v>0</v>
          </cell>
          <cell r="AQ101">
            <v>0</v>
          </cell>
          <cell r="AR101">
            <v>0</v>
          </cell>
          <cell r="AS101">
            <v>0</v>
          </cell>
          <cell r="AT101">
            <v>0</v>
          </cell>
          <cell r="AW101">
            <v>0</v>
          </cell>
          <cell r="AY101">
            <v>0</v>
          </cell>
          <cell r="BA101">
            <v>0</v>
          </cell>
          <cell r="BC101">
            <v>0</v>
          </cell>
          <cell r="BE101">
            <v>0</v>
          </cell>
          <cell r="BF101">
            <v>0</v>
          </cell>
          <cell r="BH101">
            <v>0</v>
          </cell>
          <cell r="BI101">
            <v>0</v>
          </cell>
          <cell r="BJ101">
            <v>0</v>
          </cell>
          <cell r="BK101">
            <v>0</v>
          </cell>
          <cell r="BL101">
            <v>0</v>
          </cell>
          <cell r="BM101">
            <v>0</v>
          </cell>
        </row>
        <row r="102">
          <cell r="A102">
            <v>27248</v>
          </cell>
          <cell r="B102">
            <v>4</v>
          </cell>
          <cell r="C102">
            <v>27248</v>
          </cell>
          <cell r="E102" t="str">
            <v>UNITED AMERICAN INDIAN INVOLVEMENT, INC.</v>
          </cell>
          <cell r="F102">
            <v>0</v>
          </cell>
          <cell r="G102">
            <v>0</v>
          </cell>
          <cell r="H102">
            <v>0</v>
          </cell>
          <cell r="I102">
            <v>0</v>
          </cell>
          <cell r="L102">
            <v>0</v>
          </cell>
          <cell r="M102">
            <v>0</v>
          </cell>
          <cell r="N102">
            <v>0</v>
          </cell>
          <cell r="O102">
            <v>0</v>
          </cell>
          <cell r="P102">
            <v>0</v>
          </cell>
          <cell r="R102">
            <v>0</v>
          </cell>
          <cell r="S102">
            <v>0</v>
          </cell>
          <cell r="T102">
            <v>0</v>
          </cell>
          <cell r="U102">
            <v>0</v>
          </cell>
          <cell r="V102">
            <v>0</v>
          </cell>
          <cell r="W102">
            <v>0</v>
          </cell>
          <cell r="X102">
            <v>0</v>
          </cell>
          <cell r="Y102">
            <v>0</v>
          </cell>
          <cell r="Z102">
            <v>0</v>
          </cell>
          <cell r="AB102">
            <v>0</v>
          </cell>
          <cell r="AC102">
            <v>0</v>
          </cell>
          <cell r="AD102">
            <v>0</v>
          </cell>
          <cell r="AE102">
            <v>0</v>
          </cell>
          <cell r="AF102">
            <v>0</v>
          </cell>
          <cell r="AG102">
            <v>0</v>
          </cell>
          <cell r="AH102">
            <v>0</v>
          </cell>
          <cell r="AI102">
            <v>0</v>
          </cell>
          <cell r="AJ102">
            <v>0</v>
          </cell>
          <cell r="AL102">
            <v>0</v>
          </cell>
          <cell r="AM102">
            <v>0</v>
          </cell>
          <cell r="AN102">
            <v>0</v>
          </cell>
          <cell r="AO102">
            <v>0</v>
          </cell>
          <cell r="AP102">
            <v>0</v>
          </cell>
          <cell r="AQ102">
            <v>0</v>
          </cell>
          <cell r="AR102">
            <v>0</v>
          </cell>
          <cell r="AS102">
            <v>0</v>
          </cell>
          <cell r="AT102">
            <v>0</v>
          </cell>
          <cell r="AW102">
            <v>0</v>
          </cell>
          <cell r="AY102">
            <v>0</v>
          </cell>
          <cell r="BA102">
            <v>0</v>
          </cell>
          <cell r="BC102">
            <v>0</v>
          </cell>
          <cell r="BE102">
            <v>0</v>
          </cell>
          <cell r="BF102">
            <v>0</v>
          </cell>
          <cell r="BH102">
            <v>0</v>
          </cell>
          <cell r="BI102">
            <v>0</v>
          </cell>
          <cell r="BJ102">
            <v>0</v>
          </cell>
          <cell r="BK102">
            <v>0</v>
          </cell>
          <cell r="BL102">
            <v>0</v>
          </cell>
          <cell r="BM102">
            <v>0</v>
          </cell>
        </row>
        <row r="103">
          <cell r="A103">
            <v>27476</v>
          </cell>
          <cell r="B103">
            <v>3</v>
          </cell>
          <cell r="C103">
            <v>27476</v>
          </cell>
          <cell r="E103" t="str">
            <v xml:space="preserve">WHITE MEMORIAL </v>
          </cell>
          <cell r="F103">
            <v>0</v>
          </cell>
          <cell r="G103">
            <v>0</v>
          </cell>
          <cell r="H103">
            <v>0</v>
          </cell>
          <cell r="I103">
            <v>0</v>
          </cell>
          <cell r="L103">
            <v>0</v>
          </cell>
          <cell r="M103">
            <v>0</v>
          </cell>
          <cell r="N103">
            <v>0</v>
          </cell>
          <cell r="O103">
            <v>0</v>
          </cell>
          <cell r="P103">
            <v>0</v>
          </cell>
          <cell r="R103">
            <v>0</v>
          </cell>
          <cell r="S103">
            <v>0</v>
          </cell>
          <cell r="T103">
            <v>0</v>
          </cell>
          <cell r="U103">
            <v>0</v>
          </cell>
          <cell r="V103">
            <v>0</v>
          </cell>
          <cell r="W103">
            <v>0</v>
          </cell>
          <cell r="X103">
            <v>0</v>
          </cell>
          <cell r="Y103">
            <v>0</v>
          </cell>
          <cell r="Z103">
            <v>0</v>
          </cell>
          <cell r="AB103">
            <v>0</v>
          </cell>
          <cell r="AC103">
            <v>0</v>
          </cell>
          <cell r="AD103">
            <v>0</v>
          </cell>
          <cell r="AE103">
            <v>0</v>
          </cell>
          <cell r="AF103">
            <v>0</v>
          </cell>
          <cell r="AG103">
            <v>0</v>
          </cell>
          <cell r="AH103">
            <v>0</v>
          </cell>
          <cell r="AI103">
            <v>0</v>
          </cell>
          <cell r="AJ103">
            <v>0</v>
          </cell>
          <cell r="AL103">
            <v>0</v>
          </cell>
          <cell r="AM103">
            <v>0</v>
          </cell>
          <cell r="AN103">
            <v>0</v>
          </cell>
          <cell r="AO103">
            <v>0</v>
          </cell>
          <cell r="AP103">
            <v>0</v>
          </cell>
          <cell r="AQ103">
            <v>0</v>
          </cell>
          <cell r="AR103">
            <v>0</v>
          </cell>
          <cell r="AS103">
            <v>0</v>
          </cell>
          <cell r="AT103">
            <v>0</v>
          </cell>
          <cell r="AW103">
            <v>0</v>
          </cell>
          <cell r="AY103">
            <v>0</v>
          </cell>
          <cell r="BA103">
            <v>0</v>
          </cell>
          <cell r="BC103">
            <v>0</v>
          </cell>
          <cell r="BE103">
            <v>0</v>
          </cell>
          <cell r="BF103">
            <v>0</v>
          </cell>
          <cell r="BH103">
            <v>0</v>
          </cell>
          <cell r="BI103">
            <v>0</v>
          </cell>
          <cell r="BJ103">
            <v>0</v>
          </cell>
          <cell r="BK103">
            <v>0</v>
          </cell>
          <cell r="BL103">
            <v>0</v>
          </cell>
          <cell r="BM103">
            <v>0</v>
          </cell>
        </row>
        <row r="104">
          <cell r="A104">
            <v>27478</v>
          </cell>
          <cell r="B104">
            <v>3</v>
          </cell>
          <cell r="C104">
            <v>27478</v>
          </cell>
          <cell r="E104" t="str">
            <v>HERITAGE CLINIC &amp; THE COMMUNITY ASS. PRO. FOR SENIORS</v>
          </cell>
          <cell r="F104">
            <v>0</v>
          </cell>
          <cell r="G104">
            <v>0</v>
          </cell>
          <cell r="H104">
            <v>0</v>
          </cell>
          <cell r="I104">
            <v>0</v>
          </cell>
          <cell r="L104">
            <v>0</v>
          </cell>
          <cell r="M104">
            <v>0</v>
          </cell>
          <cell r="N104">
            <v>0</v>
          </cell>
          <cell r="O104">
            <v>0</v>
          </cell>
          <cell r="P104">
            <v>0</v>
          </cell>
          <cell r="R104">
            <v>0</v>
          </cell>
          <cell r="S104">
            <v>0</v>
          </cell>
          <cell r="T104">
            <v>0</v>
          </cell>
          <cell r="U104">
            <v>0</v>
          </cell>
          <cell r="V104">
            <v>0</v>
          </cell>
          <cell r="W104">
            <v>0</v>
          </cell>
          <cell r="X104">
            <v>0</v>
          </cell>
          <cell r="Y104">
            <v>0</v>
          </cell>
          <cell r="Z104">
            <v>0</v>
          </cell>
          <cell r="AB104">
            <v>0</v>
          </cell>
          <cell r="AC104">
            <v>0</v>
          </cell>
          <cell r="AD104">
            <v>0</v>
          </cell>
          <cell r="AE104">
            <v>0</v>
          </cell>
          <cell r="AF104">
            <v>0</v>
          </cell>
          <cell r="AG104">
            <v>0</v>
          </cell>
          <cell r="AH104">
            <v>0</v>
          </cell>
          <cell r="AI104">
            <v>0</v>
          </cell>
          <cell r="AJ104">
            <v>0</v>
          </cell>
          <cell r="AL104">
            <v>0</v>
          </cell>
          <cell r="AM104">
            <v>0</v>
          </cell>
          <cell r="AN104">
            <v>0</v>
          </cell>
          <cell r="AO104">
            <v>0</v>
          </cell>
          <cell r="AP104">
            <v>0</v>
          </cell>
          <cell r="AQ104">
            <v>0</v>
          </cell>
          <cell r="AR104">
            <v>0</v>
          </cell>
          <cell r="AS104">
            <v>0</v>
          </cell>
          <cell r="AT104">
            <v>0</v>
          </cell>
          <cell r="AW104">
            <v>0</v>
          </cell>
          <cell r="AY104">
            <v>0</v>
          </cell>
          <cell r="BA104">
            <v>0</v>
          </cell>
          <cell r="BC104">
            <v>0</v>
          </cell>
          <cell r="BE104">
            <v>0</v>
          </cell>
          <cell r="BF104">
            <v>0</v>
          </cell>
          <cell r="BH104">
            <v>0</v>
          </cell>
          <cell r="BI104">
            <v>0</v>
          </cell>
          <cell r="BJ104">
            <v>0</v>
          </cell>
          <cell r="BK104">
            <v>0</v>
          </cell>
          <cell r="BL104">
            <v>0</v>
          </cell>
          <cell r="BM104">
            <v>0</v>
          </cell>
        </row>
        <row r="105">
          <cell r="A105">
            <v>27490</v>
          </cell>
          <cell r="B105">
            <v>3</v>
          </cell>
          <cell r="C105">
            <v>27490</v>
          </cell>
          <cell r="E105" t="str">
            <v>UCLA TIES FOR ADOPTION (THE REGENTS)</v>
          </cell>
          <cell r="F105">
            <v>0</v>
          </cell>
          <cell r="G105">
            <v>0</v>
          </cell>
          <cell r="H105">
            <v>0</v>
          </cell>
          <cell r="I105">
            <v>0</v>
          </cell>
          <cell r="L105">
            <v>0</v>
          </cell>
          <cell r="M105">
            <v>0</v>
          </cell>
          <cell r="N105">
            <v>0</v>
          </cell>
          <cell r="O105">
            <v>0</v>
          </cell>
          <cell r="P105">
            <v>0</v>
          </cell>
          <cell r="R105">
            <v>0</v>
          </cell>
          <cell r="S105">
            <v>0</v>
          </cell>
          <cell r="T105">
            <v>0</v>
          </cell>
          <cell r="U105">
            <v>0</v>
          </cell>
          <cell r="V105">
            <v>0</v>
          </cell>
          <cell r="W105">
            <v>0</v>
          </cell>
          <cell r="X105">
            <v>0</v>
          </cell>
          <cell r="Y105">
            <v>0</v>
          </cell>
          <cell r="Z105">
            <v>0</v>
          </cell>
          <cell r="AB105">
            <v>0</v>
          </cell>
          <cell r="AC105">
            <v>0</v>
          </cell>
          <cell r="AD105">
            <v>0</v>
          </cell>
          <cell r="AE105">
            <v>0</v>
          </cell>
          <cell r="AF105">
            <v>0</v>
          </cell>
          <cell r="AG105">
            <v>0</v>
          </cell>
          <cell r="AH105">
            <v>0</v>
          </cell>
          <cell r="AI105">
            <v>0</v>
          </cell>
          <cell r="AJ105">
            <v>0</v>
          </cell>
          <cell r="AL105">
            <v>0</v>
          </cell>
          <cell r="AM105">
            <v>0</v>
          </cell>
          <cell r="AN105">
            <v>0</v>
          </cell>
          <cell r="AO105">
            <v>0</v>
          </cell>
          <cell r="AP105">
            <v>0</v>
          </cell>
          <cell r="AQ105">
            <v>0</v>
          </cell>
          <cell r="AR105">
            <v>0</v>
          </cell>
          <cell r="AS105">
            <v>0</v>
          </cell>
          <cell r="AT105">
            <v>0</v>
          </cell>
          <cell r="AW105">
            <v>0</v>
          </cell>
          <cell r="AY105">
            <v>0</v>
          </cell>
          <cell r="BA105">
            <v>0</v>
          </cell>
          <cell r="BC105">
            <v>0</v>
          </cell>
          <cell r="BE105">
            <v>0</v>
          </cell>
          <cell r="BF105">
            <v>0</v>
          </cell>
          <cell r="BH105">
            <v>0</v>
          </cell>
          <cell r="BI105">
            <v>0</v>
          </cell>
          <cell r="BJ105">
            <v>0</v>
          </cell>
          <cell r="BK105">
            <v>0</v>
          </cell>
          <cell r="BL105">
            <v>0</v>
          </cell>
          <cell r="BM105">
            <v>0</v>
          </cell>
        </row>
        <row r="106">
          <cell r="A106">
            <v>27495</v>
          </cell>
          <cell r="B106">
            <v>3</v>
          </cell>
          <cell r="C106">
            <v>27495</v>
          </cell>
          <cell r="E106" t="str">
            <v>MCKINLEY CHILDREN'S CENTER, INC.</v>
          </cell>
          <cell r="F106">
            <v>0</v>
          </cell>
          <cell r="G106">
            <v>0</v>
          </cell>
          <cell r="H106">
            <v>0</v>
          </cell>
          <cell r="I106">
            <v>0</v>
          </cell>
          <cell r="L106">
            <v>0</v>
          </cell>
          <cell r="M106">
            <v>0</v>
          </cell>
          <cell r="N106">
            <v>0</v>
          </cell>
          <cell r="O106">
            <v>0</v>
          </cell>
          <cell r="P106">
            <v>0</v>
          </cell>
          <cell r="R106">
            <v>0</v>
          </cell>
          <cell r="S106">
            <v>0</v>
          </cell>
          <cell r="T106">
            <v>0</v>
          </cell>
          <cell r="U106">
            <v>0</v>
          </cell>
          <cell r="V106">
            <v>0</v>
          </cell>
          <cell r="W106">
            <v>0</v>
          </cell>
          <cell r="X106">
            <v>0</v>
          </cell>
          <cell r="Y106">
            <v>0</v>
          </cell>
          <cell r="Z106">
            <v>0</v>
          </cell>
          <cell r="AB106">
            <v>0</v>
          </cell>
          <cell r="AC106">
            <v>0</v>
          </cell>
          <cell r="AD106">
            <v>0</v>
          </cell>
          <cell r="AE106">
            <v>0</v>
          </cell>
          <cell r="AF106">
            <v>0</v>
          </cell>
          <cell r="AG106">
            <v>0</v>
          </cell>
          <cell r="AH106">
            <v>0</v>
          </cell>
          <cell r="AI106">
            <v>0</v>
          </cell>
          <cell r="AJ106">
            <v>0</v>
          </cell>
          <cell r="AL106">
            <v>0</v>
          </cell>
          <cell r="AM106">
            <v>0</v>
          </cell>
          <cell r="AN106">
            <v>0</v>
          </cell>
          <cell r="AO106">
            <v>0</v>
          </cell>
          <cell r="AP106">
            <v>0</v>
          </cell>
          <cell r="AQ106">
            <v>0</v>
          </cell>
          <cell r="AR106">
            <v>0</v>
          </cell>
          <cell r="AS106">
            <v>0</v>
          </cell>
          <cell r="AT106">
            <v>0</v>
          </cell>
          <cell r="AW106">
            <v>0</v>
          </cell>
          <cell r="AY106">
            <v>0</v>
          </cell>
          <cell r="BA106">
            <v>0</v>
          </cell>
          <cell r="BC106">
            <v>0</v>
          </cell>
          <cell r="BE106">
            <v>0</v>
          </cell>
          <cell r="BF106">
            <v>0</v>
          </cell>
          <cell r="BH106">
            <v>0</v>
          </cell>
          <cell r="BI106">
            <v>0</v>
          </cell>
          <cell r="BJ106">
            <v>0</v>
          </cell>
          <cell r="BK106">
            <v>0</v>
          </cell>
          <cell r="BL106">
            <v>0</v>
          </cell>
          <cell r="BM106">
            <v>0</v>
          </cell>
        </row>
        <row r="107">
          <cell r="A107">
            <v>27507</v>
          </cell>
          <cell r="B107">
            <v>3</v>
          </cell>
          <cell r="C107">
            <v>27507</v>
          </cell>
          <cell r="E107" t="str">
            <v>MARYVALE</v>
          </cell>
          <cell r="F107">
            <v>0</v>
          </cell>
          <cell r="G107">
            <v>0</v>
          </cell>
          <cell r="H107">
            <v>0</v>
          </cell>
          <cell r="I107">
            <v>0</v>
          </cell>
          <cell r="L107">
            <v>0</v>
          </cell>
          <cell r="M107">
            <v>0</v>
          </cell>
          <cell r="N107">
            <v>0</v>
          </cell>
          <cell r="O107">
            <v>0</v>
          </cell>
          <cell r="P107">
            <v>0</v>
          </cell>
          <cell r="R107">
            <v>0</v>
          </cell>
          <cell r="S107">
            <v>0</v>
          </cell>
          <cell r="T107">
            <v>0</v>
          </cell>
          <cell r="U107">
            <v>0</v>
          </cell>
          <cell r="V107">
            <v>0</v>
          </cell>
          <cell r="W107">
            <v>0</v>
          </cell>
          <cell r="X107">
            <v>0</v>
          </cell>
          <cell r="Y107">
            <v>0</v>
          </cell>
          <cell r="Z107">
            <v>0</v>
          </cell>
          <cell r="AB107">
            <v>0</v>
          </cell>
          <cell r="AC107">
            <v>0</v>
          </cell>
          <cell r="AD107">
            <v>0</v>
          </cell>
          <cell r="AE107">
            <v>0</v>
          </cell>
          <cell r="AF107">
            <v>0</v>
          </cell>
          <cell r="AG107">
            <v>0</v>
          </cell>
          <cell r="AH107">
            <v>0</v>
          </cell>
          <cell r="AI107">
            <v>0</v>
          </cell>
          <cell r="AJ107">
            <v>0</v>
          </cell>
          <cell r="AL107">
            <v>0</v>
          </cell>
          <cell r="AM107">
            <v>0</v>
          </cell>
          <cell r="AN107">
            <v>0</v>
          </cell>
          <cell r="AO107">
            <v>0</v>
          </cell>
          <cell r="AP107">
            <v>0</v>
          </cell>
          <cell r="AQ107">
            <v>0</v>
          </cell>
          <cell r="AR107">
            <v>0</v>
          </cell>
          <cell r="AS107">
            <v>0</v>
          </cell>
          <cell r="AT107">
            <v>0</v>
          </cell>
          <cell r="AW107">
            <v>0</v>
          </cell>
          <cell r="AY107">
            <v>0</v>
          </cell>
          <cell r="BA107">
            <v>0</v>
          </cell>
          <cell r="BC107">
            <v>0</v>
          </cell>
          <cell r="BE107">
            <v>0</v>
          </cell>
          <cell r="BF107">
            <v>0</v>
          </cell>
          <cell r="BH107">
            <v>0</v>
          </cell>
          <cell r="BI107">
            <v>0</v>
          </cell>
          <cell r="BJ107">
            <v>0</v>
          </cell>
          <cell r="BK107">
            <v>0</v>
          </cell>
          <cell r="BL107">
            <v>0</v>
          </cell>
          <cell r="BM107">
            <v>0</v>
          </cell>
        </row>
        <row r="108">
          <cell r="A108">
            <v>27508</v>
          </cell>
          <cell r="B108" t="str">
            <v>1, 2 &amp; 5</v>
          </cell>
          <cell r="C108">
            <v>27508</v>
          </cell>
          <cell r="E108" t="str">
            <v>COUNSELLING4KIDS</v>
          </cell>
          <cell r="F108">
            <v>0</v>
          </cell>
          <cell r="G108">
            <v>0</v>
          </cell>
          <cell r="H108">
            <v>0</v>
          </cell>
          <cell r="I108">
            <v>0</v>
          </cell>
          <cell r="L108">
            <v>0</v>
          </cell>
          <cell r="M108">
            <v>0</v>
          </cell>
          <cell r="N108">
            <v>0</v>
          </cell>
          <cell r="O108">
            <v>0</v>
          </cell>
          <cell r="P108">
            <v>0</v>
          </cell>
          <cell r="R108">
            <v>0</v>
          </cell>
          <cell r="S108">
            <v>0</v>
          </cell>
          <cell r="T108">
            <v>0</v>
          </cell>
          <cell r="U108">
            <v>0</v>
          </cell>
          <cell r="V108">
            <v>0</v>
          </cell>
          <cell r="W108">
            <v>0</v>
          </cell>
          <cell r="X108">
            <v>0</v>
          </cell>
          <cell r="Y108">
            <v>0</v>
          </cell>
          <cell r="Z108">
            <v>0</v>
          </cell>
          <cell r="AB108">
            <v>0</v>
          </cell>
          <cell r="AC108">
            <v>0</v>
          </cell>
          <cell r="AD108">
            <v>0</v>
          </cell>
          <cell r="AE108">
            <v>0</v>
          </cell>
          <cell r="AF108">
            <v>0</v>
          </cell>
          <cell r="AG108">
            <v>0</v>
          </cell>
          <cell r="AH108">
            <v>0</v>
          </cell>
          <cell r="AI108">
            <v>0</v>
          </cell>
          <cell r="AJ108">
            <v>0</v>
          </cell>
          <cell r="AL108">
            <v>0</v>
          </cell>
          <cell r="AM108">
            <v>0</v>
          </cell>
          <cell r="AN108">
            <v>0</v>
          </cell>
          <cell r="AO108">
            <v>0</v>
          </cell>
          <cell r="AP108">
            <v>0</v>
          </cell>
          <cell r="AQ108">
            <v>0</v>
          </cell>
          <cell r="AR108">
            <v>0</v>
          </cell>
          <cell r="AS108">
            <v>0</v>
          </cell>
          <cell r="AT108">
            <v>0</v>
          </cell>
          <cell r="AW108">
            <v>0</v>
          </cell>
          <cell r="AY108">
            <v>0</v>
          </cell>
          <cell r="BA108">
            <v>0</v>
          </cell>
          <cell r="BC108">
            <v>0</v>
          </cell>
          <cell r="BE108">
            <v>0</v>
          </cell>
          <cell r="BF108">
            <v>0</v>
          </cell>
          <cell r="BH108">
            <v>0</v>
          </cell>
          <cell r="BI108">
            <v>0</v>
          </cell>
          <cell r="BJ108">
            <v>0</v>
          </cell>
          <cell r="BK108">
            <v>0</v>
          </cell>
          <cell r="BL108">
            <v>0</v>
          </cell>
          <cell r="BM108">
            <v>0</v>
          </cell>
        </row>
        <row r="109">
          <cell r="A109">
            <v>27518</v>
          </cell>
          <cell r="B109" t="str">
            <v>1, 2 &amp; 5</v>
          </cell>
          <cell r="C109">
            <v>27518</v>
          </cell>
          <cell r="E109" t="str">
            <v>PACIFIC LODGE YOUTH SERVICE</v>
          </cell>
          <cell r="F109">
            <v>0</v>
          </cell>
          <cell r="G109">
            <v>0</v>
          </cell>
          <cell r="H109">
            <v>0</v>
          </cell>
          <cell r="I109">
            <v>0</v>
          </cell>
          <cell r="L109">
            <v>0</v>
          </cell>
          <cell r="M109">
            <v>0</v>
          </cell>
          <cell r="N109">
            <v>0</v>
          </cell>
          <cell r="O109">
            <v>0</v>
          </cell>
          <cell r="P109">
            <v>0</v>
          </cell>
          <cell r="R109">
            <v>0</v>
          </cell>
          <cell r="S109">
            <v>0</v>
          </cell>
          <cell r="T109">
            <v>0</v>
          </cell>
          <cell r="U109">
            <v>0</v>
          </cell>
          <cell r="V109">
            <v>0</v>
          </cell>
          <cell r="W109">
            <v>0</v>
          </cell>
          <cell r="X109">
            <v>0</v>
          </cell>
          <cell r="Y109">
            <v>0</v>
          </cell>
          <cell r="Z109">
            <v>0</v>
          </cell>
          <cell r="AB109">
            <v>0</v>
          </cell>
          <cell r="AC109">
            <v>0</v>
          </cell>
          <cell r="AD109">
            <v>0</v>
          </cell>
          <cell r="AE109">
            <v>0</v>
          </cell>
          <cell r="AF109">
            <v>0</v>
          </cell>
          <cell r="AG109">
            <v>0</v>
          </cell>
          <cell r="AH109">
            <v>0</v>
          </cell>
          <cell r="AI109">
            <v>0</v>
          </cell>
          <cell r="AJ109">
            <v>0</v>
          </cell>
          <cell r="AL109">
            <v>0</v>
          </cell>
          <cell r="AM109">
            <v>0</v>
          </cell>
          <cell r="AN109">
            <v>0</v>
          </cell>
          <cell r="AO109">
            <v>0</v>
          </cell>
          <cell r="AP109">
            <v>0</v>
          </cell>
          <cell r="AQ109">
            <v>0</v>
          </cell>
          <cell r="AR109">
            <v>0</v>
          </cell>
          <cell r="AS109">
            <v>0</v>
          </cell>
          <cell r="AT109">
            <v>0</v>
          </cell>
          <cell r="AW109">
            <v>0</v>
          </cell>
          <cell r="AY109">
            <v>0</v>
          </cell>
          <cell r="BA109">
            <v>0</v>
          </cell>
          <cell r="BC109">
            <v>0</v>
          </cell>
          <cell r="BE109">
            <v>0</v>
          </cell>
          <cell r="BF109">
            <v>0</v>
          </cell>
          <cell r="BH109">
            <v>0</v>
          </cell>
          <cell r="BI109">
            <v>0</v>
          </cell>
          <cell r="BJ109">
            <v>0</v>
          </cell>
          <cell r="BK109">
            <v>0</v>
          </cell>
          <cell r="BL109">
            <v>0</v>
          </cell>
          <cell r="BM109">
            <v>0</v>
          </cell>
        </row>
        <row r="110">
          <cell r="A110">
            <v>27519</v>
          </cell>
          <cell r="B110">
            <v>4</v>
          </cell>
          <cell r="C110">
            <v>27519</v>
          </cell>
          <cell r="E110" t="str">
            <v>PARA LOS NINOS</v>
          </cell>
          <cell r="F110">
            <v>0</v>
          </cell>
          <cell r="G110">
            <v>0</v>
          </cell>
          <cell r="H110">
            <v>0</v>
          </cell>
          <cell r="I110">
            <v>0</v>
          </cell>
          <cell r="L110">
            <v>0</v>
          </cell>
          <cell r="M110">
            <v>0</v>
          </cell>
          <cell r="N110">
            <v>0</v>
          </cell>
          <cell r="O110">
            <v>0</v>
          </cell>
          <cell r="P110">
            <v>0</v>
          </cell>
          <cell r="R110">
            <v>0</v>
          </cell>
          <cell r="S110">
            <v>0</v>
          </cell>
          <cell r="T110">
            <v>0</v>
          </cell>
          <cell r="U110">
            <v>0</v>
          </cell>
          <cell r="V110">
            <v>0</v>
          </cell>
          <cell r="W110">
            <v>0</v>
          </cell>
          <cell r="X110">
            <v>0</v>
          </cell>
          <cell r="Y110">
            <v>0</v>
          </cell>
          <cell r="Z110">
            <v>0</v>
          </cell>
          <cell r="AB110">
            <v>0</v>
          </cell>
          <cell r="AC110">
            <v>0</v>
          </cell>
          <cell r="AD110">
            <v>0</v>
          </cell>
          <cell r="AE110">
            <v>0</v>
          </cell>
          <cell r="AF110">
            <v>0</v>
          </cell>
          <cell r="AG110">
            <v>0</v>
          </cell>
          <cell r="AH110">
            <v>0</v>
          </cell>
          <cell r="AI110">
            <v>0</v>
          </cell>
          <cell r="AJ110">
            <v>0</v>
          </cell>
          <cell r="AL110">
            <v>0</v>
          </cell>
          <cell r="AM110">
            <v>0</v>
          </cell>
          <cell r="AN110">
            <v>0</v>
          </cell>
          <cell r="AO110">
            <v>0</v>
          </cell>
          <cell r="AP110">
            <v>0</v>
          </cell>
          <cell r="AQ110">
            <v>0</v>
          </cell>
          <cell r="AR110">
            <v>0</v>
          </cell>
          <cell r="AS110">
            <v>0</v>
          </cell>
          <cell r="AT110">
            <v>0</v>
          </cell>
          <cell r="AW110">
            <v>0</v>
          </cell>
          <cell r="AY110">
            <v>0</v>
          </cell>
          <cell r="BA110">
            <v>0</v>
          </cell>
          <cell r="BC110">
            <v>0</v>
          </cell>
          <cell r="BE110">
            <v>0</v>
          </cell>
          <cell r="BF110">
            <v>0</v>
          </cell>
          <cell r="BH110">
            <v>0</v>
          </cell>
          <cell r="BI110">
            <v>0</v>
          </cell>
          <cell r="BJ110">
            <v>0</v>
          </cell>
          <cell r="BK110">
            <v>0</v>
          </cell>
          <cell r="BL110">
            <v>0</v>
          </cell>
          <cell r="BM110">
            <v>0</v>
          </cell>
        </row>
        <row r="111">
          <cell r="A111">
            <v>27520</v>
          </cell>
          <cell r="B111">
            <v>6</v>
          </cell>
          <cell r="C111">
            <v>27520</v>
          </cell>
          <cell r="E111" t="str">
            <v>PERSONAL INVOLVEMENT CENTER, INC.</v>
          </cell>
          <cell r="F111">
            <v>0</v>
          </cell>
          <cell r="G111">
            <v>0</v>
          </cell>
          <cell r="H111">
            <v>0</v>
          </cell>
          <cell r="I111">
            <v>0</v>
          </cell>
          <cell r="L111">
            <v>0</v>
          </cell>
          <cell r="M111">
            <v>0</v>
          </cell>
          <cell r="N111">
            <v>0</v>
          </cell>
          <cell r="O111">
            <v>0</v>
          </cell>
          <cell r="P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L111">
            <v>0</v>
          </cell>
          <cell r="AM111">
            <v>0</v>
          </cell>
          <cell r="AN111">
            <v>0</v>
          </cell>
          <cell r="AO111">
            <v>0</v>
          </cell>
          <cell r="AP111">
            <v>0</v>
          </cell>
          <cell r="AQ111">
            <v>0</v>
          </cell>
          <cell r="AR111">
            <v>0</v>
          </cell>
          <cell r="AS111">
            <v>0</v>
          </cell>
          <cell r="AT111">
            <v>0</v>
          </cell>
          <cell r="AW111">
            <v>0</v>
          </cell>
          <cell r="AY111">
            <v>0</v>
          </cell>
          <cell r="BA111">
            <v>0</v>
          </cell>
          <cell r="BC111">
            <v>0</v>
          </cell>
          <cell r="BE111">
            <v>0</v>
          </cell>
          <cell r="BF111">
            <v>0</v>
          </cell>
          <cell r="BH111">
            <v>0</v>
          </cell>
          <cell r="BI111">
            <v>0</v>
          </cell>
          <cell r="BJ111">
            <v>0</v>
          </cell>
          <cell r="BK111">
            <v>0</v>
          </cell>
          <cell r="BL111">
            <v>0</v>
          </cell>
          <cell r="BM111">
            <v>0</v>
          </cell>
        </row>
        <row r="112">
          <cell r="A112">
            <v>27522</v>
          </cell>
          <cell r="B112">
            <v>3</v>
          </cell>
          <cell r="C112">
            <v>27522</v>
          </cell>
          <cell r="E112" t="str">
            <v>SERENITY INFANT CARE HOMES, INC.</v>
          </cell>
          <cell r="F112">
            <v>0</v>
          </cell>
          <cell r="G112">
            <v>0</v>
          </cell>
          <cell r="H112">
            <v>0</v>
          </cell>
          <cell r="I112">
            <v>0</v>
          </cell>
          <cell r="L112">
            <v>0</v>
          </cell>
          <cell r="M112">
            <v>0</v>
          </cell>
          <cell r="N112">
            <v>0</v>
          </cell>
          <cell r="O112">
            <v>0</v>
          </cell>
          <cell r="P112">
            <v>0</v>
          </cell>
          <cell r="R112">
            <v>0</v>
          </cell>
          <cell r="S112">
            <v>0</v>
          </cell>
          <cell r="T112">
            <v>0</v>
          </cell>
          <cell r="U112">
            <v>0</v>
          </cell>
          <cell r="V112">
            <v>0</v>
          </cell>
          <cell r="W112">
            <v>0</v>
          </cell>
          <cell r="X112">
            <v>0</v>
          </cell>
          <cell r="Y112">
            <v>0</v>
          </cell>
          <cell r="Z112">
            <v>0</v>
          </cell>
          <cell r="AB112">
            <v>0</v>
          </cell>
          <cell r="AC112">
            <v>0</v>
          </cell>
          <cell r="AD112">
            <v>0</v>
          </cell>
          <cell r="AE112">
            <v>0</v>
          </cell>
          <cell r="AF112">
            <v>0</v>
          </cell>
          <cell r="AG112">
            <v>0</v>
          </cell>
          <cell r="AH112">
            <v>0</v>
          </cell>
          <cell r="AI112">
            <v>0</v>
          </cell>
          <cell r="AJ112">
            <v>0</v>
          </cell>
          <cell r="AL112">
            <v>0</v>
          </cell>
          <cell r="AM112">
            <v>0</v>
          </cell>
          <cell r="AN112">
            <v>0</v>
          </cell>
          <cell r="AO112">
            <v>0</v>
          </cell>
          <cell r="AP112">
            <v>0</v>
          </cell>
          <cell r="AQ112">
            <v>0</v>
          </cell>
          <cell r="AR112">
            <v>0</v>
          </cell>
          <cell r="AS112">
            <v>0</v>
          </cell>
          <cell r="AT112">
            <v>0</v>
          </cell>
          <cell r="AW112">
            <v>0</v>
          </cell>
          <cell r="AY112">
            <v>0</v>
          </cell>
          <cell r="BA112">
            <v>0</v>
          </cell>
          <cell r="BC112">
            <v>0</v>
          </cell>
          <cell r="BE112">
            <v>0</v>
          </cell>
          <cell r="BF112">
            <v>0</v>
          </cell>
          <cell r="BH112">
            <v>0</v>
          </cell>
          <cell r="BI112">
            <v>0</v>
          </cell>
          <cell r="BJ112">
            <v>0</v>
          </cell>
          <cell r="BK112">
            <v>0</v>
          </cell>
          <cell r="BL112">
            <v>0</v>
          </cell>
          <cell r="BM112">
            <v>0</v>
          </cell>
        </row>
        <row r="113">
          <cell r="A113">
            <v>27523</v>
          </cell>
          <cell r="B113">
            <v>3</v>
          </cell>
          <cell r="C113">
            <v>27523</v>
          </cell>
          <cell r="E113" t="str">
            <v>ST. ANNE'S MATERNITY HOME</v>
          </cell>
          <cell r="F113">
            <v>0</v>
          </cell>
          <cell r="G113">
            <v>0</v>
          </cell>
          <cell r="H113">
            <v>0</v>
          </cell>
          <cell r="I113">
            <v>0</v>
          </cell>
          <cell r="L113">
            <v>0</v>
          </cell>
          <cell r="M113">
            <v>0</v>
          </cell>
          <cell r="N113">
            <v>0</v>
          </cell>
          <cell r="O113">
            <v>0</v>
          </cell>
          <cell r="P113">
            <v>0</v>
          </cell>
          <cell r="R113">
            <v>0</v>
          </cell>
          <cell r="S113">
            <v>0</v>
          </cell>
          <cell r="T113">
            <v>0</v>
          </cell>
          <cell r="U113">
            <v>0</v>
          </cell>
          <cell r="V113">
            <v>0</v>
          </cell>
          <cell r="W113">
            <v>0</v>
          </cell>
          <cell r="X113">
            <v>0</v>
          </cell>
          <cell r="Y113">
            <v>0</v>
          </cell>
          <cell r="Z113">
            <v>0</v>
          </cell>
          <cell r="AB113">
            <v>0</v>
          </cell>
          <cell r="AC113">
            <v>0</v>
          </cell>
          <cell r="AD113">
            <v>0</v>
          </cell>
          <cell r="AE113">
            <v>0</v>
          </cell>
          <cell r="AF113">
            <v>0</v>
          </cell>
          <cell r="AG113">
            <v>0</v>
          </cell>
          <cell r="AH113">
            <v>0</v>
          </cell>
          <cell r="AI113">
            <v>0</v>
          </cell>
          <cell r="AJ113">
            <v>0</v>
          </cell>
          <cell r="AL113">
            <v>0</v>
          </cell>
          <cell r="AM113">
            <v>0</v>
          </cell>
          <cell r="AN113">
            <v>0</v>
          </cell>
          <cell r="AO113">
            <v>0</v>
          </cell>
          <cell r="AP113">
            <v>0</v>
          </cell>
          <cell r="AQ113">
            <v>0</v>
          </cell>
          <cell r="AR113">
            <v>0</v>
          </cell>
          <cell r="AS113">
            <v>0</v>
          </cell>
          <cell r="AT113">
            <v>0</v>
          </cell>
          <cell r="AW113">
            <v>0</v>
          </cell>
          <cell r="AY113">
            <v>0</v>
          </cell>
          <cell r="BA113">
            <v>0</v>
          </cell>
          <cell r="BC113">
            <v>0</v>
          </cell>
          <cell r="BE113">
            <v>0</v>
          </cell>
          <cell r="BF113">
            <v>0</v>
          </cell>
          <cell r="BH113">
            <v>0</v>
          </cell>
          <cell r="BI113">
            <v>0</v>
          </cell>
          <cell r="BJ113">
            <v>0</v>
          </cell>
          <cell r="BK113">
            <v>0</v>
          </cell>
          <cell r="BL113">
            <v>0</v>
          </cell>
          <cell r="BM113">
            <v>0</v>
          </cell>
        </row>
        <row r="114">
          <cell r="A114">
            <v>27524</v>
          </cell>
          <cell r="B114">
            <v>3</v>
          </cell>
          <cell r="C114">
            <v>27524</v>
          </cell>
          <cell r="E114" t="str">
            <v>TOBINWORLD</v>
          </cell>
          <cell r="F114">
            <v>0</v>
          </cell>
          <cell r="G114">
            <v>0</v>
          </cell>
          <cell r="H114">
            <v>0</v>
          </cell>
          <cell r="I114">
            <v>0</v>
          </cell>
          <cell r="L114">
            <v>0</v>
          </cell>
          <cell r="M114">
            <v>0</v>
          </cell>
          <cell r="N114">
            <v>0</v>
          </cell>
          <cell r="O114">
            <v>0</v>
          </cell>
          <cell r="P114">
            <v>0</v>
          </cell>
          <cell r="R114">
            <v>0</v>
          </cell>
          <cell r="S114">
            <v>0</v>
          </cell>
          <cell r="T114">
            <v>0</v>
          </cell>
          <cell r="U114">
            <v>0</v>
          </cell>
          <cell r="V114">
            <v>0</v>
          </cell>
          <cell r="W114">
            <v>0</v>
          </cell>
          <cell r="X114">
            <v>0</v>
          </cell>
          <cell r="Y114">
            <v>0</v>
          </cell>
          <cell r="Z114">
            <v>0</v>
          </cell>
          <cell r="AB114">
            <v>0</v>
          </cell>
          <cell r="AC114">
            <v>0</v>
          </cell>
          <cell r="AD114">
            <v>0</v>
          </cell>
          <cell r="AE114">
            <v>0</v>
          </cell>
          <cell r="AF114">
            <v>0</v>
          </cell>
          <cell r="AG114">
            <v>0</v>
          </cell>
          <cell r="AH114">
            <v>0</v>
          </cell>
          <cell r="AI114">
            <v>0</v>
          </cell>
          <cell r="AJ114">
            <v>0</v>
          </cell>
          <cell r="AL114">
            <v>0</v>
          </cell>
          <cell r="AM114">
            <v>0</v>
          </cell>
          <cell r="AN114">
            <v>0</v>
          </cell>
          <cell r="AO114">
            <v>0</v>
          </cell>
          <cell r="AP114">
            <v>0</v>
          </cell>
          <cell r="AQ114">
            <v>0</v>
          </cell>
          <cell r="AR114">
            <v>0</v>
          </cell>
          <cell r="AS114">
            <v>0</v>
          </cell>
          <cell r="AT114">
            <v>0</v>
          </cell>
          <cell r="AW114">
            <v>0</v>
          </cell>
          <cell r="AY114">
            <v>0</v>
          </cell>
          <cell r="BA114">
            <v>0</v>
          </cell>
          <cell r="BC114">
            <v>0</v>
          </cell>
          <cell r="BE114">
            <v>0</v>
          </cell>
          <cell r="BF114">
            <v>0</v>
          </cell>
          <cell r="BH114">
            <v>0</v>
          </cell>
          <cell r="BI114">
            <v>0</v>
          </cell>
          <cell r="BJ114">
            <v>0</v>
          </cell>
          <cell r="BK114">
            <v>0</v>
          </cell>
          <cell r="BL114">
            <v>0</v>
          </cell>
          <cell r="BM114">
            <v>0</v>
          </cell>
        </row>
        <row r="115">
          <cell r="A115">
            <v>27525</v>
          </cell>
          <cell r="B115">
            <v>3</v>
          </cell>
          <cell r="C115">
            <v>27525</v>
          </cell>
          <cell r="E115" t="str">
            <v>TRINITY YOUTH SERVICES</v>
          </cell>
          <cell r="F115">
            <v>0</v>
          </cell>
          <cell r="G115">
            <v>0</v>
          </cell>
          <cell r="H115">
            <v>0</v>
          </cell>
          <cell r="I115">
            <v>0</v>
          </cell>
          <cell r="L115">
            <v>0</v>
          </cell>
          <cell r="M115">
            <v>0</v>
          </cell>
          <cell r="N115">
            <v>0</v>
          </cell>
          <cell r="O115">
            <v>0</v>
          </cell>
          <cell r="P115">
            <v>0</v>
          </cell>
          <cell r="R115">
            <v>0</v>
          </cell>
          <cell r="S115">
            <v>0</v>
          </cell>
          <cell r="T115">
            <v>0</v>
          </cell>
          <cell r="U115">
            <v>0</v>
          </cell>
          <cell r="V115">
            <v>0</v>
          </cell>
          <cell r="W115">
            <v>0</v>
          </cell>
          <cell r="X115">
            <v>0</v>
          </cell>
          <cell r="Y115">
            <v>0</v>
          </cell>
          <cell r="Z115">
            <v>0</v>
          </cell>
          <cell r="AB115">
            <v>0</v>
          </cell>
          <cell r="AC115">
            <v>0</v>
          </cell>
          <cell r="AD115">
            <v>0</v>
          </cell>
          <cell r="AE115">
            <v>0</v>
          </cell>
          <cell r="AF115">
            <v>0</v>
          </cell>
          <cell r="AG115">
            <v>0</v>
          </cell>
          <cell r="AH115">
            <v>0</v>
          </cell>
          <cell r="AI115">
            <v>0</v>
          </cell>
          <cell r="AJ115">
            <v>0</v>
          </cell>
          <cell r="AL115">
            <v>0</v>
          </cell>
          <cell r="AM115">
            <v>0</v>
          </cell>
          <cell r="AN115">
            <v>0</v>
          </cell>
          <cell r="AO115">
            <v>0</v>
          </cell>
          <cell r="AP115">
            <v>0</v>
          </cell>
          <cell r="AQ115">
            <v>0</v>
          </cell>
          <cell r="AR115">
            <v>0</v>
          </cell>
          <cell r="AS115">
            <v>0</v>
          </cell>
          <cell r="AT115">
            <v>0</v>
          </cell>
          <cell r="AW115">
            <v>0</v>
          </cell>
          <cell r="AY115">
            <v>0</v>
          </cell>
          <cell r="BA115">
            <v>0</v>
          </cell>
          <cell r="BC115">
            <v>0</v>
          </cell>
          <cell r="BE115">
            <v>0</v>
          </cell>
          <cell r="BF115">
            <v>0</v>
          </cell>
          <cell r="BH115">
            <v>0</v>
          </cell>
          <cell r="BI115">
            <v>0</v>
          </cell>
          <cell r="BJ115">
            <v>0</v>
          </cell>
          <cell r="BK115">
            <v>0</v>
          </cell>
          <cell r="BL115">
            <v>0</v>
          </cell>
          <cell r="BM115">
            <v>0</v>
          </cell>
        </row>
        <row r="116">
          <cell r="A116">
            <v>27529</v>
          </cell>
          <cell r="B116">
            <v>4</v>
          </cell>
          <cell r="C116">
            <v>27529</v>
          </cell>
          <cell r="E116" t="str">
            <v>INSTITUTE FOR MULTICULTURAL COUN. &amp; EDU. SVCS, INC. (IMCES)</v>
          </cell>
          <cell r="F116">
            <v>0</v>
          </cell>
          <cell r="G116">
            <v>0</v>
          </cell>
          <cell r="H116">
            <v>0</v>
          </cell>
          <cell r="I116">
            <v>0</v>
          </cell>
          <cell r="L116">
            <v>0</v>
          </cell>
          <cell r="M116">
            <v>0</v>
          </cell>
          <cell r="N116">
            <v>0</v>
          </cell>
          <cell r="O116">
            <v>0</v>
          </cell>
          <cell r="P116">
            <v>0</v>
          </cell>
          <cell r="R116">
            <v>0</v>
          </cell>
          <cell r="S116">
            <v>0</v>
          </cell>
          <cell r="T116">
            <v>0</v>
          </cell>
          <cell r="U116">
            <v>0</v>
          </cell>
          <cell r="V116">
            <v>0</v>
          </cell>
          <cell r="W116">
            <v>0</v>
          </cell>
          <cell r="X116">
            <v>0</v>
          </cell>
          <cell r="Y116">
            <v>0</v>
          </cell>
          <cell r="Z116">
            <v>0</v>
          </cell>
          <cell r="AB116">
            <v>0</v>
          </cell>
          <cell r="AC116">
            <v>0</v>
          </cell>
          <cell r="AD116">
            <v>0</v>
          </cell>
          <cell r="AE116">
            <v>0</v>
          </cell>
          <cell r="AF116">
            <v>0</v>
          </cell>
          <cell r="AG116">
            <v>0</v>
          </cell>
          <cell r="AH116">
            <v>0</v>
          </cell>
          <cell r="AI116">
            <v>0</v>
          </cell>
          <cell r="AJ116">
            <v>0</v>
          </cell>
          <cell r="AL116">
            <v>0</v>
          </cell>
          <cell r="AM116">
            <v>0</v>
          </cell>
          <cell r="AN116">
            <v>0</v>
          </cell>
          <cell r="AO116">
            <v>0</v>
          </cell>
          <cell r="AP116">
            <v>0</v>
          </cell>
          <cell r="AQ116">
            <v>0</v>
          </cell>
          <cell r="AR116">
            <v>0</v>
          </cell>
          <cell r="AS116">
            <v>0</v>
          </cell>
          <cell r="AT116">
            <v>0</v>
          </cell>
          <cell r="AW116">
            <v>0</v>
          </cell>
          <cell r="AY116">
            <v>0</v>
          </cell>
          <cell r="BA116">
            <v>0</v>
          </cell>
          <cell r="BC116">
            <v>0</v>
          </cell>
          <cell r="BE116">
            <v>0</v>
          </cell>
          <cell r="BF116">
            <v>0</v>
          </cell>
          <cell r="BH116">
            <v>0</v>
          </cell>
          <cell r="BI116">
            <v>0</v>
          </cell>
          <cell r="BJ116">
            <v>0</v>
          </cell>
          <cell r="BK116">
            <v>0</v>
          </cell>
          <cell r="BL116">
            <v>0</v>
          </cell>
          <cell r="BM116">
            <v>0</v>
          </cell>
        </row>
        <row r="117">
          <cell r="A117">
            <v>27537</v>
          </cell>
          <cell r="B117" t="str">
            <v>7 &amp; 8</v>
          </cell>
          <cell r="C117">
            <v>27537</v>
          </cell>
          <cell r="E117" t="str">
            <v>HELPLINE YOUTH COUNSELING, INC.</v>
          </cell>
          <cell r="F117">
            <v>0</v>
          </cell>
          <cell r="G117">
            <v>0</v>
          </cell>
          <cell r="H117">
            <v>0</v>
          </cell>
          <cell r="I117">
            <v>0</v>
          </cell>
          <cell r="L117">
            <v>0</v>
          </cell>
          <cell r="M117">
            <v>0</v>
          </cell>
          <cell r="N117">
            <v>0</v>
          </cell>
          <cell r="O117">
            <v>0</v>
          </cell>
          <cell r="P117">
            <v>0</v>
          </cell>
          <cell r="R117">
            <v>0</v>
          </cell>
          <cell r="S117">
            <v>0</v>
          </cell>
          <cell r="T117">
            <v>0</v>
          </cell>
          <cell r="U117">
            <v>0</v>
          </cell>
          <cell r="V117">
            <v>0</v>
          </cell>
          <cell r="W117">
            <v>0</v>
          </cell>
          <cell r="X117">
            <v>0</v>
          </cell>
          <cell r="Y117">
            <v>0</v>
          </cell>
          <cell r="Z117">
            <v>0</v>
          </cell>
          <cell r="AB117">
            <v>0</v>
          </cell>
          <cell r="AC117">
            <v>0</v>
          </cell>
          <cell r="AD117">
            <v>0</v>
          </cell>
          <cell r="AE117">
            <v>0</v>
          </cell>
          <cell r="AF117">
            <v>0</v>
          </cell>
          <cell r="AG117">
            <v>0</v>
          </cell>
          <cell r="AH117">
            <v>0</v>
          </cell>
          <cell r="AI117">
            <v>0</v>
          </cell>
          <cell r="AJ117">
            <v>0</v>
          </cell>
          <cell r="AL117">
            <v>0</v>
          </cell>
          <cell r="AM117">
            <v>0</v>
          </cell>
          <cell r="AN117">
            <v>0</v>
          </cell>
          <cell r="AO117">
            <v>0</v>
          </cell>
          <cell r="AP117">
            <v>0</v>
          </cell>
          <cell r="AQ117">
            <v>0</v>
          </cell>
          <cell r="AR117">
            <v>0</v>
          </cell>
          <cell r="AS117">
            <v>0</v>
          </cell>
          <cell r="AT117">
            <v>0</v>
          </cell>
          <cell r="AW117">
            <v>0</v>
          </cell>
          <cell r="AY117">
            <v>0</v>
          </cell>
          <cell r="BA117">
            <v>0</v>
          </cell>
          <cell r="BC117">
            <v>0</v>
          </cell>
          <cell r="BE117">
            <v>0</v>
          </cell>
          <cell r="BF117">
            <v>0</v>
          </cell>
          <cell r="BH117">
            <v>0</v>
          </cell>
          <cell r="BI117">
            <v>0</v>
          </cell>
          <cell r="BJ117">
            <v>0</v>
          </cell>
          <cell r="BK117">
            <v>0</v>
          </cell>
          <cell r="BL117">
            <v>0</v>
          </cell>
          <cell r="BM117">
            <v>0</v>
          </cell>
        </row>
        <row r="118">
          <cell r="A118">
            <v>27542</v>
          </cell>
          <cell r="B118">
            <v>3</v>
          </cell>
          <cell r="C118">
            <v>27542</v>
          </cell>
          <cell r="E118" t="str">
            <v>PASADENA UNIFIED SCHOOL DISTRICT</v>
          </cell>
          <cell r="F118">
            <v>0</v>
          </cell>
          <cell r="G118">
            <v>0</v>
          </cell>
          <cell r="H118">
            <v>0</v>
          </cell>
          <cell r="I118">
            <v>0</v>
          </cell>
          <cell r="L118">
            <v>0</v>
          </cell>
          <cell r="M118">
            <v>0</v>
          </cell>
          <cell r="N118">
            <v>0</v>
          </cell>
          <cell r="O118">
            <v>0</v>
          </cell>
          <cell r="P118">
            <v>0</v>
          </cell>
          <cell r="R118">
            <v>0</v>
          </cell>
          <cell r="S118">
            <v>0</v>
          </cell>
          <cell r="T118">
            <v>0</v>
          </cell>
          <cell r="U118">
            <v>0</v>
          </cell>
          <cell r="V118">
            <v>0</v>
          </cell>
          <cell r="W118">
            <v>0</v>
          </cell>
          <cell r="X118">
            <v>0</v>
          </cell>
          <cell r="Y118">
            <v>0</v>
          </cell>
          <cell r="Z118">
            <v>0</v>
          </cell>
          <cell r="AB118">
            <v>0</v>
          </cell>
          <cell r="AC118">
            <v>0</v>
          </cell>
          <cell r="AD118">
            <v>0</v>
          </cell>
          <cell r="AE118">
            <v>0</v>
          </cell>
          <cell r="AF118">
            <v>0</v>
          </cell>
          <cell r="AG118">
            <v>0</v>
          </cell>
          <cell r="AH118">
            <v>0</v>
          </cell>
          <cell r="AI118">
            <v>0</v>
          </cell>
          <cell r="AJ118">
            <v>0</v>
          </cell>
          <cell r="AL118">
            <v>0</v>
          </cell>
          <cell r="AM118">
            <v>0</v>
          </cell>
          <cell r="AN118">
            <v>0</v>
          </cell>
          <cell r="AO118">
            <v>0</v>
          </cell>
          <cell r="AP118">
            <v>0</v>
          </cell>
          <cell r="AQ118">
            <v>0</v>
          </cell>
          <cell r="AR118">
            <v>0</v>
          </cell>
          <cell r="AS118">
            <v>0</v>
          </cell>
          <cell r="AT118">
            <v>0</v>
          </cell>
          <cell r="AW118">
            <v>0</v>
          </cell>
          <cell r="AY118">
            <v>0</v>
          </cell>
          <cell r="BA118">
            <v>0</v>
          </cell>
          <cell r="BC118">
            <v>0</v>
          </cell>
          <cell r="BE118">
            <v>0</v>
          </cell>
          <cell r="BF118">
            <v>0</v>
          </cell>
          <cell r="BH118">
            <v>0</v>
          </cell>
          <cell r="BI118">
            <v>0</v>
          </cell>
          <cell r="BJ118">
            <v>0</v>
          </cell>
          <cell r="BK118">
            <v>0</v>
          </cell>
          <cell r="BL118">
            <v>0</v>
          </cell>
          <cell r="BM118">
            <v>0</v>
          </cell>
        </row>
        <row r="119">
          <cell r="A119">
            <v>27543</v>
          </cell>
          <cell r="B119">
            <v>3</v>
          </cell>
          <cell r="C119">
            <v>27543</v>
          </cell>
          <cell r="E119" t="str">
            <v>LEROY HAYNES CTR FOR CHILDREN &amp; FAMILY SVCS, INC.</v>
          </cell>
          <cell r="F119">
            <v>0</v>
          </cell>
          <cell r="G119">
            <v>0</v>
          </cell>
          <cell r="H119">
            <v>0</v>
          </cell>
          <cell r="I119">
            <v>0</v>
          </cell>
          <cell r="L119">
            <v>0</v>
          </cell>
          <cell r="M119">
            <v>0</v>
          </cell>
          <cell r="N119">
            <v>0</v>
          </cell>
          <cell r="O119">
            <v>0</v>
          </cell>
          <cell r="P119">
            <v>0</v>
          </cell>
          <cell r="R119">
            <v>0</v>
          </cell>
          <cell r="S119">
            <v>0</v>
          </cell>
          <cell r="T119">
            <v>0</v>
          </cell>
          <cell r="U119">
            <v>0</v>
          </cell>
          <cell r="V119">
            <v>0</v>
          </cell>
          <cell r="W119">
            <v>0</v>
          </cell>
          <cell r="X119">
            <v>0</v>
          </cell>
          <cell r="Y119">
            <v>0</v>
          </cell>
          <cell r="Z119">
            <v>0</v>
          </cell>
          <cell r="AB119">
            <v>0</v>
          </cell>
          <cell r="AC119">
            <v>0</v>
          </cell>
          <cell r="AD119">
            <v>0</v>
          </cell>
          <cell r="AE119">
            <v>0</v>
          </cell>
          <cell r="AF119">
            <v>0</v>
          </cell>
          <cell r="AG119">
            <v>0</v>
          </cell>
          <cell r="AH119">
            <v>0</v>
          </cell>
          <cell r="AI119">
            <v>0</v>
          </cell>
          <cell r="AJ119">
            <v>0</v>
          </cell>
          <cell r="AL119">
            <v>0</v>
          </cell>
          <cell r="AM119">
            <v>0</v>
          </cell>
          <cell r="AN119">
            <v>0</v>
          </cell>
          <cell r="AO119">
            <v>0</v>
          </cell>
          <cell r="AP119">
            <v>0</v>
          </cell>
          <cell r="AQ119">
            <v>0</v>
          </cell>
          <cell r="AR119">
            <v>0</v>
          </cell>
          <cell r="AS119">
            <v>0</v>
          </cell>
          <cell r="AT119">
            <v>0</v>
          </cell>
          <cell r="AW119">
            <v>0</v>
          </cell>
          <cell r="AY119">
            <v>0</v>
          </cell>
          <cell r="BA119">
            <v>0</v>
          </cell>
          <cell r="BC119">
            <v>0</v>
          </cell>
          <cell r="BE119">
            <v>0</v>
          </cell>
          <cell r="BF119">
            <v>0</v>
          </cell>
          <cell r="BH119">
            <v>0</v>
          </cell>
          <cell r="BI119">
            <v>0</v>
          </cell>
          <cell r="BJ119">
            <v>0</v>
          </cell>
          <cell r="BK119">
            <v>0</v>
          </cell>
          <cell r="BL119">
            <v>0</v>
          </cell>
          <cell r="BM119">
            <v>0</v>
          </cell>
        </row>
        <row r="120">
          <cell r="A120">
            <v>27544</v>
          </cell>
          <cell r="B120" t="str">
            <v>1, 2 &amp; 5</v>
          </cell>
          <cell r="C120">
            <v>27544</v>
          </cell>
          <cell r="E120" t="str">
            <v>THE VILLAGE FAMILY SERVICES</v>
          </cell>
          <cell r="F120">
            <v>0</v>
          </cell>
          <cell r="G120">
            <v>0</v>
          </cell>
          <cell r="H120">
            <v>0</v>
          </cell>
          <cell r="I120">
            <v>0</v>
          </cell>
          <cell r="L120">
            <v>0</v>
          </cell>
          <cell r="M120">
            <v>0</v>
          </cell>
          <cell r="N120">
            <v>0</v>
          </cell>
          <cell r="O120">
            <v>0</v>
          </cell>
          <cell r="P120">
            <v>0</v>
          </cell>
          <cell r="R120">
            <v>0</v>
          </cell>
          <cell r="S120">
            <v>0</v>
          </cell>
          <cell r="T120">
            <v>0</v>
          </cell>
          <cell r="U120">
            <v>0</v>
          </cell>
          <cell r="V120">
            <v>0</v>
          </cell>
          <cell r="W120">
            <v>0</v>
          </cell>
          <cell r="X120">
            <v>0</v>
          </cell>
          <cell r="Y120">
            <v>0</v>
          </cell>
          <cell r="Z120">
            <v>0</v>
          </cell>
          <cell r="AB120">
            <v>0</v>
          </cell>
          <cell r="AC120">
            <v>0</v>
          </cell>
          <cell r="AD120">
            <v>0</v>
          </cell>
          <cell r="AE120">
            <v>0</v>
          </cell>
          <cell r="AF120">
            <v>0</v>
          </cell>
          <cell r="AG120">
            <v>0</v>
          </cell>
          <cell r="AH120">
            <v>0</v>
          </cell>
          <cell r="AI120">
            <v>0</v>
          </cell>
          <cell r="AJ120">
            <v>0</v>
          </cell>
          <cell r="AL120">
            <v>0</v>
          </cell>
          <cell r="AM120">
            <v>0</v>
          </cell>
          <cell r="AN120">
            <v>0</v>
          </cell>
          <cell r="AO120">
            <v>0</v>
          </cell>
          <cell r="AP120">
            <v>0</v>
          </cell>
          <cell r="AQ120">
            <v>0</v>
          </cell>
          <cell r="AR120">
            <v>0</v>
          </cell>
          <cell r="AS120">
            <v>0</v>
          </cell>
          <cell r="AT120">
            <v>0</v>
          </cell>
          <cell r="AW120">
            <v>0</v>
          </cell>
          <cell r="AY120">
            <v>0</v>
          </cell>
          <cell r="BA120">
            <v>0</v>
          </cell>
          <cell r="BC120">
            <v>0</v>
          </cell>
          <cell r="BE120">
            <v>0</v>
          </cell>
          <cell r="BF120">
            <v>0</v>
          </cell>
          <cell r="BH120">
            <v>0</v>
          </cell>
          <cell r="BI120">
            <v>0</v>
          </cell>
          <cell r="BJ120">
            <v>0</v>
          </cell>
          <cell r="BK120">
            <v>0</v>
          </cell>
          <cell r="BL120">
            <v>0</v>
          </cell>
          <cell r="BM120">
            <v>0</v>
          </cell>
        </row>
        <row r="121">
          <cell r="A121">
            <v>27545</v>
          </cell>
          <cell r="B121">
            <v>3</v>
          </cell>
          <cell r="C121">
            <v>27545</v>
          </cell>
          <cell r="E121" t="str">
            <v>DAVID &amp; MARGARET HOME, INC.</v>
          </cell>
          <cell r="F121">
            <v>0</v>
          </cell>
          <cell r="G121">
            <v>0</v>
          </cell>
          <cell r="H121">
            <v>0</v>
          </cell>
          <cell r="I121">
            <v>0</v>
          </cell>
          <cell r="L121">
            <v>0</v>
          </cell>
          <cell r="M121">
            <v>0</v>
          </cell>
          <cell r="N121">
            <v>0</v>
          </cell>
          <cell r="O121">
            <v>0</v>
          </cell>
          <cell r="P121">
            <v>0</v>
          </cell>
          <cell r="R121">
            <v>0</v>
          </cell>
          <cell r="S121">
            <v>0</v>
          </cell>
          <cell r="T121">
            <v>0</v>
          </cell>
          <cell r="U121">
            <v>0</v>
          </cell>
          <cell r="V121">
            <v>0</v>
          </cell>
          <cell r="W121">
            <v>0</v>
          </cell>
          <cell r="X121">
            <v>0</v>
          </cell>
          <cell r="Y121">
            <v>0</v>
          </cell>
          <cell r="Z121">
            <v>0</v>
          </cell>
          <cell r="AB121">
            <v>0</v>
          </cell>
          <cell r="AC121">
            <v>0</v>
          </cell>
          <cell r="AD121">
            <v>0</v>
          </cell>
          <cell r="AE121">
            <v>0</v>
          </cell>
          <cell r="AF121">
            <v>0</v>
          </cell>
          <cell r="AG121">
            <v>0</v>
          </cell>
          <cell r="AH121">
            <v>0</v>
          </cell>
          <cell r="AI121">
            <v>0</v>
          </cell>
          <cell r="AJ121">
            <v>0</v>
          </cell>
          <cell r="AL121">
            <v>0</v>
          </cell>
          <cell r="AM121">
            <v>0</v>
          </cell>
          <cell r="AN121">
            <v>0</v>
          </cell>
          <cell r="AO121">
            <v>0</v>
          </cell>
          <cell r="AP121">
            <v>0</v>
          </cell>
          <cell r="AQ121">
            <v>0</v>
          </cell>
          <cell r="AR121">
            <v>0</v>
          </cell>
          <cell r="AS121">
            <v>0</v>
          </cell>
          <cell r="AT121">
            <v>0</v>
          </cell>
          <cell r="AW121">
            <v>0</v>
          </cell>
          <cell r="AY121">
            <v>0</v>
          </cell>
          <cell r="BA121">
            <v>0</v>
          </cell>
          <cell r="BC121">
            <v>0</v>
          </cell>
          <cell r="BE121">
            <v>0</v>
          </cell>
          <cell r="BF121">
            <v>0</v>
          </cell>
          <cell r="BH121">
            <v>0</v>
          </cell>
          <cell r="BI121">
            <v>0</v>
          </cell>
          <cell r="BJ121">
            <v>0</v>
          </cell>
          <cell r="BK121">
            <v>0</v>
          </cell>
          <cell r="BL121">
            <v>0</v>
          </cell>
          <cell r="BM121">
            <v>0</v>
          </cell>
        </row>
        <row r="122">
          <cell r="A122">
            <v>27548</v>
          </cell>
          <cell r="B122">
            <v>4</v>
          </cell>
          <cell r="C122">
            <v>27548</v>
          </cell>
          <cell r="E122" t="str">
            <v>PEDIATRIC &amp; FAMILY MEDICAL CENTER (dba EISNER)</v>
          </cell>
          <cell r="F122">
            <v>0</v>
          </cell>
          <cell r="G122">
            <v>0</v>
          </cell>
          <cell r="H122">
            <v>0</v>
          </cell>
          <cell r="I122">
            <v>0</v>
          </cell>
          <cell r="L122">
            <v>0</v>
          </cell>
          <cell r="M122">
            <v>0</v>
          </cell>
          <cell r="N122">
            <v>0</v>
          </cell>
          <cell r="O122">
            <v>0</v>
          </cell>
          <cell r="P122">
            <v>0</v>
          </cell>
          <cell r="R122">
            <v>0</v>
          </cell>
          <cell r="S122">
            <v>0</v>
          </cell>
          <cell r="T122">
            <v>0</v>
          </cell>
          <cell r="U122">
            <v>0</v>
          </cell>
          <cell r="V122">
            <v>0</v>
          </cell>
          <cell r="W122">
            <v>0</v>
          </cell>
          <cell r="X122">
            <v>0</v>
          </cell>
          <cell r="Y122">
            <v>0</v>
          </cell>
          <cell r="Z122">
            <v>0</v>
          </cell>
          <cell r="AB122">
            <v>0</v>
          </cell>
          <cell r="AC122">
            <v>0</v>
          </cell>
          <cell r="AD122">
            <v>0</v>
          </cell>
          <cell r="AE122">
            <v>0</v>
          </cell>
          <cell r="AF122">
            <v>0</v>
          </cell>
          <cell r="AG122">
            <v>0</v>
          </cell>
          <cell r="AH122">
            <v>0</v>
          </cell>
          <cell r="AI122">
            <v>0</v>
          </cell>
          <cell r="AJ122">
            <v>0</v>
          </cell>
          <cell r="AL122">
            <v>0</v>
          </cell>
          <cell r="AM122">
            <v>0</v>
          </cell>
          <cell r="AN122">
            <v>0</v>
          </cell>
          <cell r="AO122">
            <v>0</v>
          </cell>
          <cell r="AP122">
            <v>0</v>
          </cell>
          <cell r="AQ122">
            <v>0</v>
          </cell>
          <cell r="AR122">
            <v>0</v>
          </cell>
          <cell r="AS122">
            <v>0</v>
          </cell>
          <cell r="AT122">
            <v>0</v>
          </cell>
          <cell r="AW122">
            <v>0</v>
          </cell>
          <cell r="AY122">
            <v>0</v>
          </cell>
          <cell r="BA122">
            <v>0</v>
          </cell>
          <cell r="BC122">
            <v>0</v>
          </cell>
          <cell r="BE122">
            <v>0</v>
          </cell>
          <cell r="BF122">
            <v>0</v>
          </cell>
          <cell r="BH122">
            <v>0</v>
          </cell>
          <cell r="BI122">
            <v>0</v>
          </cell>
          <cell r="BJ122">
            <v>0</v>
          </cell>
          <cell r="BK122">
            <v>0</v>
          </cell>
          <cell r="BL122">
            <v>0</v>
          </cell>
          <cell r="BM122">
            <v>0</v>
          </cell>
        </row>
        <row r="123">
          <cell r="A123">
            <v>27549</v>
          </cell>
          <cell r="B123">
            <v>4</v>
          </cell>
          <cell r="C123">
            <v>27549</v>
          </cell>
          <cell r="E123" t="str">
            <v>EL CENTRO DEL PUEBLO, INC.</v>
          </cell>
          <cell r="F123">
            <v>0</v>
          </cell>
          <cell r="G123">
            <v>0</v>
          </cell>
          <cell r="H123">
            <v>0</v>
          </cell>
          <cell r="I123">
            <v>0</v>
          </cell>
          <cell r="L123">
            <v>0</v>
          </cell>
          <cell r="M123">
            <v>0</v>
          </cell>
          <cell r="N123">
            <v>0</v>
          </cell>
          <cell r="O123">
            <v>0</v>
          </cell>
          <cell r="P123">
            <v>0</v>
          </cell>
          <cell r="R123">
            <v>0</v>
          </cell>
          <cell r="S123">
            <v>0</v>
          </cell>
          <cell r="T123">
            <v>0</v>
          </cell>
          <cell r="U123">
            <v>0</v>
          </cell>
          <cell r="V123">
            <v>0</v>
          </cell>
          <cell r="W123">
            <v>0</v>
          </cell>
          <cell r="X123">
            <v>0</v>
          </cell>
          <cell r="Y123">
            <v>0</v>
          </cell>
          <cell r="Z123">
            <v>0</v>
          </cell>
          <cell r="AB123">
            <v>0</v>
          </cell>
          <cell r="AC123">
            <v>0</v>
          </cell>
          <cell r="AD123">
            <v>0</v>
          </cell>
          <cell r="AE123">
            <v>0</v>
          </cell>
          <cell r="AF123">
            <v>0</v>
          </cell>
          <cell r="AG123">
            <v>0</v>
          </cell>
          <cell r="AH123">
            <v>0</v>
          </cell>
          <cell r="AI123">
            <v>0</v>
          </cell>
          <cell r="AJ123">
            <v>0</v>
          </cell>
          <cell r="AL123">
            <v>0</v>
          </cell>
          <cell r="AM123">
            <v>0</v>
          </cell>
          <cell r="AN123">
            <v>0</v>
          </cell>
          <cell r="AO123">
            <v>0</v>
          </cell>
          <cell r="AP123">
            <v>0</v>
          </cell>
          <cell r="AQ123">
            <v>0</v>
          </cell>
          <cell r="AR123">
            <v>0</v>
          </cell>
          <cell r="AS123">
            <v>0</v>
          </cell>
          <cell r="AT123">
            <v>0</v>
          </cell>
          <cell r="AW123">
            <v>0</v>
          </cell>
          <cell r="AY123">
            <v>0</v>
          </cell>
          <cell r="BA123">
            <v>0</v>
          </cell>
          <cell r="BC123">
            <v>0</v>
          </cell>
          <cell r="BE123">
            <v>0</v>
          </cell>
          <cell r="BF123">
            <v>0</v>
          </cell>
          <cell r="BH123">
            <v>0</v>
          </cell>
          <cell r="BI123">
            <v>0</v>
          </cell>
          <cell r="BJ123">
            <v>0</v>
          </cell>
          <cell r="BK123">
            <v>0</v>
          </cell>
          <cell r="BL123">
            <v>0</v>
          </cell>
          <cell r="BM123">
            <v>0</v>
          </cell>
        </row>
        <row r="124">
          <cell r="A124">
            <v>27550</v>
          </cell>
          <cell r="B124">
            <v>4</v>
          </cell>
          <cell r="C124">
            <v>27550</v>
          </cell>
          <cell r="E124" t="str">
            <v>CATHOLIC HEALTHCARE WEST (dba CALIFORNIA HOSPITAL)</v>
          </cell>
          <cell r="F124">
            <v>0</v>
          </cell>
          <cell r="G124">
            <v>0</v>
          </cell>
          <cell r="H124">
            <v>0</v>
          </cell>
          <cell r="I124">
            <v>0</v>
          </cell>
          <cell r="L124">
            <v>0</v>
          </cell>
          <cell r="M124">
            <v>0</v>
          </cell>
          <cell r="N124">
            <v>0</v>
          </cell>
          <cell r="O124">
            <v>0</v>
          </cell>
          <cell r="P124">
            <v>0</v>
          </cell>
          <cell r="R124">
            <v>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L124">
            <v>0</v>
          </cell>
          <cell r="AM124">
            <v>0</v>
          </cell>
          <cell r="AN124">
            <v>0</v>
          </cell>
          <cell r="AO124">
            <v>0</v>
          </cell>
          <cell r="AP124">
            <v>0</v>
          </cell>
          <cell r="AQ124">
            <v>0</v>
          </cell>
          <cell r="AR124">
            <v>0</v>
          </cell>
          <cell r="AS124">
            <v>0</v>
          </cell>
          <cell r="AT124">
            <v>0</v>
          </cell>
          <cell r="AW124">
            <v>0</v>
          </cell>
          <cell r="AY124">
            <v>0</v>
          </cell>
          <cell r="BA124">
            <v>0</v>
          </cell>
          <cell r="BC124">
            <v>0</v>
          </cell>
          <cell r="BE124">
            <v>0</v>
          </cell>
          <cell r="BF124">
            <v>0</v>
          </cell>
          <cell r="BH124">
            <v>0</v>
          </cell>
          <cell r="BI124">
            <v>0</v>
          </cell>
          <cell r="BJ124">
            <v>0</v>
          </cell>
          <cell r="BK124">
            <v>0</v>
          </cell>
          <cell r="BL124">
            <v>0</v>
          </cell>
          <cell r="BM124">
            <v>0</v>
          </cell>
        </row>
        <row r="125">
          <cell r="A125">
            <v>27597</v>
          </cell>
          <cell r="B125" t="str">
            <v>1, 2 &amp; 5</v>
          </cell>
          <cell r="C125">
            <v>27597</v>
          </cell>
          <cell r="E125" t="str">
            <v>EMOTIONAL HEALTH ASSOCIATION (dba SHARE!)</v>
          </cell>
          <cell r="F125">
            <v>0</v>
          </cell>
          <cell r="G125">
            <v>0</v>
          </cell>
          <cell r="H125">
            <v>0</v>
          </cell>
          <cell r="I125">
            <v>0</v>
          </cell>
          <cell r="L125">
            <v>0</v>
          </cell>
          <cell r="M125">
            <v>0</v>
          </cell>
          <cell r="N125">
            <v>0</v>
          </cell>
          <cell r="O125">
            <v>0</v>
          </cell>
          <cell r="P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L125">
            <v>0</v>
          </cell>
          <cell r="AM125">
            <v>0</v>
          </cell>
          <cell r="AN125">
            <v>0</v>
          </cell>
          <cell r="AO125">
            <v>0</v>
          </cell>
          <cell r="AP125">
            <v>0</v>
          </cell>
          <cell r="AQ125">
            <v>0</v>
          </cell>
          <cell r="AR125">
            <v>0</v>
          </cell>
          <cell r="AS125">
            <v>0</v>
          </cell>
          <cell r="AT125">
            <v>0</v>
          </cell>
          <cell r="AW125">
            <v>0</v>
          </cell>
          <cell r="AY125">
            <v>0</v>
          </cell>
          <cell r="BA125">
            <v>0</v>
          </cell>
          <cell r="BC125">
            <v>0</v>
          </cell>
          <cell r="BE125">
            <v>0</v>
          </cell>
          <cell r="BF125">
            <v>0</v>
          </cell>
          <cell r="BH125">
            <v>0</v>
          </cell>
          <cell r="BI125">
            <v>0</v>
          </cell>
          <cell r="BJ125">
            <v>0</v>
          </cell>
          <cell r="BK125">
            <v>0</v>
          </cell>
          <cell r="BL125">
            <v>0</v>
          </cell>
          <cell r="BM125">
            <v>0</v>
          </cell>
        </row>
        <row r="126">
          <cell r="A126">
            <v>27600</v>
          </cell>
          <cell r="B126">
            <v>4</v>
          </cell>
          <cell r="C126">
            <v>27600</v>
          </cell>
          <cell r="E126" t="str">
            <v>VIP COMMUNITY MENTAL HEALTH CENTER, INC. (VIP CMHC)</v>
          </cell>
          <cell r="F126">
            <v>0</v>
          </cell>
          <cell r="G126">
            <v>0</v>
          </cell>
          <cell r="H126">
            <v>0</v>
          </cell>
          <cell r="I126">
            <v>0</v>
          </cell>
          <cell r="L126">
            <v>0</v>
          </cell>
          <cell r="M126">
            <v>0</v>
          </cell>
          <cell r="N126">
            <v>0</v>
          </cell>
          <cell r="O126">
            <v>0</v>
          </cell>
          <cell r="P126">
            <v>0</v>
          </cell>
          <cell r="R126">
            <v>0</v>
          </cell>
          <cell r="S126">
            <v>0</v>
          </cell>
          <cell r="T126">
            <v>0</v>
          </cell>
          <cell r="U126">
            <v>0</v>
          </cell>
          <cell r="V126">
            <v>0</v>
          </cell>
          <cell r="W126">
            <v>0</v>
          </cell>
          <cell r="X126">
            <v>0</v>
          </cell>
          <cell r="Y126">
            <v>0</v>
          </cell>
          <cell r="Z126">
            <v>0</v>
          </cell>
          <cell r="AB126">
            <v>0</v>
          </cell>
          <cell r="AC126">
            <v>0</v>
          </cell>
          <cell r="AD126">
            <v>0</v>
          </cell>
          <cell r="AE126">
            <v>0</v>
          </cell>
          <cell r="AF126">
            <v>0</v>
          </cell>
          <cell r="AG126">
            <v>0</v>
          </cell>
          <cell r="AH126">
            <v>0</v>
          </cell>
          <cell r="AI126">
            <v>0</v>
          </cell>
          <cell r="AJ126">
            <v>0</v>
          </cell>
          <cell r="AL126">
            <v>0</v>
          </cell>
          <cell r="AM126">
            <v>0</v>
          </cell>
          <cell r="AN126">
            <v>0</v>
          </cell>
          <cell r="AO126">
            <v>0</v>
          </cell>
          <cell r="AP126">
            <v>0</v>
          </cell>
          <cell r="AQ126">
            <v>0</v>
          </cell>
          <cell r="AR126">
            <v>0</v>
          </cell>
          <cell r="AS126">
            <v>0</v>
          </cell>
          <cell r="AT126">
            <v>0</v>
          </cell>
          <cell r="AW126">
            <v>0</v>
          </cell>
          <cell r="AY126">
            <v>0</v>
          </cell>
          <cell r="BA126">
            <v>0</v>
          </cell>
          <cell r="BC126">
            <v>0</v>
          </cell>
          <cell r="BE126">
            <v>0</v>
          </cell>
          <cell r="BF126">
            <v>0</v>
          </cell>
          <cell r="BH126">
            <v>0</v>
          </cell>
          <cell r="BI126">
            <v>0</v>
          </cell>
          <cell r="BJ126">
            <v>0</v>
          </cell>
          <cell r="BK126">
            <v>0</v>
          </cell>
          <cell r="BL126">
            <v>0</v>
          </cell>
          <cell r="BM126">
            <v>0</v>
          </cell>
        </row>
        <row r="127">
          <cell r="A127">
            <v>27601</v>
          </cell>
          <cell r="B127">
            <v>3</v>
          </cell>
          <cell r="C127">
            <v>27601</v>
          </cell>
          <cell r="E127" t="str">
            <v>THE CHILDREN'S CENTER OF ANTELOPE VALLEY</v>
          </cell>
          <cell r="F127">
            <v>0</v>
          </cell>
          <cell r="G127">
            <v>0</v>
          </cell>
          <cell r="H127">
            <v>0</v>
          </cell>
          <cell r="I127">
            <v>0</v>
          </cell>
          <cell r="L127">
            <v>0</v>
          </cell>
          <cell r="M127">
            <v>0</v>
          </cell>
          <cell r="N127">
            <v>0</v>
          </cell>
          <cell r="O127">
            <v>0</v>
          </cell>
          <cell r="P127">
            <v>0</v>
          </cell>
          <cell r="R127">
            <v>0</v>
          </cell>
          <cell r="S127">
            <v>0</v>
          </cell>
          <cell r="T127">
            <v>0</v>
          </cell>
          <cell r="U127">
            <v>0</v>
          </cell>
          <cell r="V127">
            <v>0</v>
          </cell>
          <cell r="W127">
            <v>0</v>
          </cell>
          <cell r="X127">
            <v>0</v>
          </cell>
          <cell r="Y127">
            <v>0</v>
          </cell>
          <cell r="Z127">
            <v>0</v>
          </cell>
          <cell r="AB127">
            <v>0</v>
          </cell>
          <cell r="AC127">
            <v>0</v>
          </cell>
          <cell r="AD127">
            <v>0</v>
          </cell>
          <cell r="AE127">
            <v>0</v>
          </cell>
          <cell r="AF127">
            <v>0</v>
          </cell>
          <cell r="AG127">
            <v>0</v>
          </cell>
          <cell r="AH127">
            <v>0</v>
          </cell>
          <cell r="AI127">
            <v>0</v>
          </cell>
          <cell r="AJ127">
            <v>0</v>
          </cell>
          <cell r="AL127">
            <v>0</v>
          </cell>
          <cell r="AM127">
            <v>0</v>
          </cell>
          <cell r="AN127">
            <v>0</v>
          </cell>
          <cell r="AO127">
            <v>0</v>
          </cell>
          <cell r="AP127">
            <v>0</v>
          </cell>
          <cell r="AQ127">
            <v>0</v>
          </cell>
          <cell r="AR127">
            <v>0</v>
          </cell>
          <cell r="AS127">
            <v>0</v>
          </cell>
          <cell r="AT127">
            <v>0</v>
          </cell>
          <cell r="AW127">
            <v>0</v>
          </cell>
          <cell r="AY127">
            <v>0</v>
          </cell>
          <cell r="BA127">
            <v>0</v>
          </cell>
          <cell r="BC127">
            <v>0</v>
          </cell>
          <cell r="BE127">
            <v>0</v>
          </cell>
          <cell r="BF127">
            <v>0</v>
          </cell>
          <cell r="BH127">
            <v>0</v>
          </cell>
          <cell r="BI127">
            <v>0</v>
          </cell>
          <cell r="BJ127">
            <v>0</v>
          </cell>
          <cell r="BK127">
            <v>0</v>
          </cell>
          <cell r="BL127">
            <v>0</v>
          </cell>
          <cell r="BM127">
            <v>0</v>
          </cell>
        </row>
        <row r="128">
          <cell r="A128">
            <v>27620</v>
          </cell>
          <cell r="B128" t="str">
            <v>7 &amp; 8</v>
          </cell>
          <cell r="C128">
            <v>27620</v>
          </cell>
          <cell r="E128" t="str">
            <v>ASIAN AMERICAN DRUG ABUSE PROGRAM, INC. (AADAP)</v>
          </cell>
          <cell r="F128">
            <v>0</v>
          </cell>
          <cell r="G128">
            <v>0</v>
          </cell>
          <cell r="H128">
            <v>0</v>
          </cell>
          <cell r="I128">
            <v>0</v>
          </cell>
          <cell r="L128">
            <v>0</v>
          </cell>
          <cell r="M128">
            <v>0</v>
          </cell>
          <cell r="N128">
            <v>0</v>
          </cell>
          <cell r="O128">
            <v>0</v>
          </cell>
          <cell r="P128">
            <v>0</v>
          </cell>
          <cell r="R128">
            <v>0</v>
          </cell>
          <cell r="S128">
            <v>0</v>
          </cell>
          <cell r="T128">
            <v>0</v>
          </cell>
          <cell r="U128">
            <v>0</v>
          </cell>
          <cell r="V128">
            <v>0</v>
          </cell>
          <cell r="W128">
            <v>0</v>
          </cell>
          <cell r="X128">
            <v>0</v>
          </cell>
          <cell r="Y128">
            <v>0</v>
          </cell>
          <cell r="Z128">
            <v>0</v>
          </cell>
          <cell r="AB128">
            <v>0</v>
          </cell>
          <cell r="AC128">
            <v>0</v>
          </cell>
          <cell r="AD128">
            <v>0</v>
          </cell>
          <cell r="AE128">
            <v>0</v>
          </cell>
          <cell r="AF128">
            <v>0</v>
          </cell>
          <cell r="AG128">
            <v>0</v>
          </cell>
          <cell r="AH128">
            <v>0</v>
          </cell>
          <cell r="AI128">
            <v>0</v>
          </cell>
          <cell r="AJ128">
            <v>0</v>
          </cell>
          <cell r="AL128">
            <v>0</v>
          </cell>
          <cell r="AM128">
            <v>0</v>
          </cell>
          <cell r="AN128">
            <v>0</v>
          </cell>
          <cell r="AO128">
            <v>0</v>
          </cell>
          <cell r="AP128">
            <v>0</v>
          </cell>
          <cell r="AQ128">
            <v>0</v>
          </cell>
          <cell r="AR128">
            <v>0</v>
          </cell>
          <cell r="AS128">
            <v>0</v>
          </cell>
          <cell r="AT128">
            <v>0</v>
          </cell>
          <cell r="AW128">
            <v>0</v>
          </cell>
          <cell r="AY128">
            <v>0</v>
          </cell>
          <cell r="BA128">
            <v>0</v>
          </cell>
          <cell r="BC128">
            <v>0</v>
          </cell>
          <cell r="BE128">
            <v>0</v>
          </cell>
          <cell r="BF128">
            <v>0</v>
          </cell>
          <cell r="BH128">
            <v>0</v>
          </cell>
          <cell r="BI128">
            <v>0</v>
          </cell>
          <cell r="BJ128">
            <v>0</v>
          </cell>
          <cell r="BK128">
            <v>0</v>
          </cell>
          <cell r="BL128">
            <v>0</v>
          </cell>
          <cell r="BM128">
            <v>0</v>
          </cell>
        </row>
        <row r="129">
          <cell r="A129">
            <v>27621</v>
          </cell>
          <cell r="B129">
            <v>4</v>
          </cell>
          <cell r="C129">
            <v>27621</v>
          </cell>
          <cell r="E129" t="str">
            <v>BEHAVIORAL HEALTH SERVICES, INC.</v>
          </cell>
          <cell r="F129">
            <v>0</v>
          </cell>
          <cell r="G129">
            <v>0</v>
          </cell>
          <cell r="H129">
            <v>0</v>
          </cell>
          <cell r="I129">
            <v>0</v>
          </cell>
          <cell r="L129">
            <v>0</v>
          </cell>
          <cell r="M129">
            <v>0</v>
          </cell>
          <cell r="N129">
            <v>0</v>
          </cell>
          <cell r="O129">
            <v>0</v>
          </cell>
          <cell r="P129">
            <v>0</v>
          </cell>
          <cell r="R129">
            <v>0</v>
          </cell>
          <cell r="S129">
            <v>0</v>
          </cell>
          <cell r="T129">
            <v>0</v>
          </cell>
          <cell r="U129">
            <v>0</v>
          </cell>
          <cell r="V129">
            <v>0</v>
          </cell>
          <cell r="W129">
            <v>0</v>
          </cell>
          <cell r="X129">
            <v>0</v>
          </cell>
          <cell r="Y129">
            <v>0</v>
          </cell>
          <cell r="Z129">
            <v>0</v>
          </cell>
          <cell r="AB129">
            <v>0</v>
          </cell>
          <cell r="AC129">
            <v>0</v>
          </cell>
          <cell r="AD129">
            <v>0</v>
          </cell>
          <cell r="AE129">
            <v>0</v>
          </cell>
          <cell r="AF129">
            <v>0</v>
          </cell>
          <cell r="AG129">
            <v>0</v>
          </cell>
          <cell r="AH129">
            <v>0</v>
          </cell>
          <cell r="AI129">
            <v>0</v>
          </cell>
          <cell r="AJ129">
            <v>0</v>
          </cell>
          <cell r="AL129">
            <v>0</v>
          </cell>
          <cell r="AM129">
            <v>0</v>
          </cell>
          <cell r="AN129">
            <v>0</v>
          </cell>
          <cell r="AO129">
            <v>0</v>
          </cell>
          <cell r="AP129">
            <v>0</v>
          </cell>
          <cell r="AQ129">
            <v>0</v>
          </cell>
          <cell r="AR129">
            <v>0</v>
          </cell>
          <cell r="AS129">
            <v>0</v>
          </cell>
          <cell r="AT129">
            <v>0</v>
          </cell>
          <cell r="AW129">
            <v>0</v>
          </cell>
          <cell r="AY129">
            <v>0</v>
          </cell>
          <cell r="BA129">
            <v>0</v>
          </cell>
          <cell r="BC129">
            <v>0</v>
          </cell>
          <cell r="BE129">
            <v>0</v>
          </cell>
          <cell r="BF129">
            <v>0</v>
          </cell>
          <cell r="BH129">
            <v>0</v>
          </cell>
          <cell r="BI129">
            <v>0</v>
          </cell>
          <cell r="BJ129">
            <v>0</v>
          </cell>
          <cell r="BK129">
            <v>0</v>
          </cell>
          <cell r="BL129">
            <v>0</v>
          </cell>
          <cell r="BM129">
            <v>0</v>
          </cell>
        </row>
        <row r="130">
          <cell r="A130">
            <v>27622</v>
          </cell>
          <cell r="B130">
            <v>4</v>
          </cell>
          <cell r="C130">
            <v>27622</v>
          </cell>
          <cell r="E130" t="str">
            <v>CALIFORNIA HISPANIC COMMISSION, INC.</v>
          </cell>
          <cell r="F130">
            <v>0</v>
          </cell>
          <cell r="G130">
            <v>0</v>
          </cell>
          <cell r="H130">
            <v>0</v>
          </cell>
          <cell r="I130">
            <v>0</v>
          </cell>
          <cell r="L130">
            <v>0</v>
          </cell>
          <cell r="M130">
            <v>0</v>
          </cell>
          <cell r="N130">
            <v>0</v>
          </cell>
          <cell r="O130">
            <v>0</v>
          </cell>
          <cell r="P130">
            <v>0</v>
          </cell>
          <cell r="R130">
            <v>0</v>
          </cell>
          <cell r="S130">
            <v>0</v>
          </cell>
          <cell r="T130">
            <v>0</v>
          </cell>
          <cell r="U130">
            <v>0</v>
          </cell>
          <cell r="V130">
            <v>0</v>
          </cell>
          <cell r="W130">
            <v>0</v>
          </cell>
          <cell r="X130">
            <v>0</v>
          </cell>
          <cell r="Y130">
            <v>0</v>
          </cell>
          <cell r="Z130">
            <v>0</v>
          </cell>
          <cell r="AB130">
            <v>0</v>
          </cell>
          <cell r="AC130">
            <v>0</v>
          </cell>
          <cell r="AD130">
            <v>0</v>
          </cell>
          <cell r="AE130">
            <v>0</v>
          </cell>
          <cell r="AF130">
            <v>0</v>
          </cell>
          <cell r="AG130">
            <v>0</v>
          </cell>
          <cell r="AH130">
            <v>0</v>
          </cell>
          <cell r="AI130">
            <v>0</v>
          </cell>
          <cell r="AJ130">
            <v>0</v>
          </cell>
          <cell r="AL130">
            <v>0</v>
          </cell>
          <cell r="AM130">
            <v>0</v>
          </cell>
          <cell r="AN130">
            <v>0</v>
          </cell>
          <cell r="AO130">
            <v>0</v>
          </cell>
          <cell r="AP130">
            <v>0</v>
          </cell>
          <cell r="AQ130">
            <v>0</v>
          </cell>
          <cell r="AR130">
            <v>0</v>
          </cell>
          <cell r="AS130">
            <v>0</v>
          </cell>
          <cell r="AT130">
            <v>0</v>
          </cell>
          <cell r="AW130">
            <v>0</v>
          </cell>
          <cell r="AY130">
            <v>0</v>
          </cell>
          <cell r="BA130">
            <v>0</v>
          </cell>
          <cell r="BC130">
            <v>0</v>
          </cell>
          <cell r="BE130">
            <v>0</v>
          </cell>
          <cell r="BF130">
            <v>0</v>
          </cell>
          <cell r="BH130">
            <v>0</v>
          </cell>
          <cell r="BI130">
            <v>0</v>
          </cell>
          <cell r="BJ130">
            <v>0</v>
          </cell>
          <cell r="BK130">
            <v>0</v>
          </cell>
          <cell r="BL130">
            <v>0</v>
          </cell>
          <cell r="BM130">
            <v>0</v>
          </cell>
        </row>
        <row r="131">
          <cell r="A131">
            <v>27624</v>
          </cell>
          <cell r="B131">
            <v>4</v>
          </cell>
          <cell r="C131">
            <v>27624</v>
          </cell>
          <cell r="E131" t="str">
            <v>SPIRITT  FAMILY SERVICES, INC.</v>
          </cell>
          <cell r="F131">
            <v>0</v>
          </cell>
          <cell r="G131">
            <v>0</v>
          </cell>
          <cell r="H131">
            <v>0</v>
          </cell>
          <cell r="I131">
            <v>0</v>
          </cell>
          <cell r="L131">
            <v>0</v>
          </cell>
          <cell r="M131">
            <v>0</v>
          </cell>
          <cell r="N131">
            <v>0</v>
          </cell>
          <cell r="O131">
            <v>0</v>
          </cell>
          <cell r="P131">
            <v>0</v>
          </cell>
          <cell r="R131">
            <v>0</v>
          </cell>
          <cell r="S131">
            <v>0</v>
          </cell>
          <cell r="T131">
            <v>0</v>
          </cell>
          <cell r="U131">
            <v>0</v>
          </cell>
          <cell r="V131">
            <v>0</v>
          </cell>
          <cell r="W131">
            <v>0</v>
          </cell>
          <cell r="X131">
            <v>0</v>
          </cell>
          <cell r="Y131">
            <v>0</v>
          </cell>
          <cell r="Z131">
            <v>0</v>
          </cell>
          <cell r="AB131">
            <v>0</v>
          </cell>
          <cell r="AC131">
            <v>0</v>
          </cell>
          <cell r="AD131">
            <v>0</v>
          </cell>
          <cell r="AE131">
            <v>0</v>
          </cell>
          <cell r="AF131">
            <v>0</v>
          </cell>
          <cell r="AG131">
            <v>0</v>
          </cell>
          <cell r="AH131">
            <v>0</v>
          </cell>
          <cell r="AI131">
            <v>0</v>
          </cell>
          <cell r="AJ131">
            <v>0</v>
          </cell>
          <cell r="AL131">
            <v>0</v>
          </cell>
          <cell r="AM131">
            <v>0</v>
          </cell>
          <cell r="AN131">
            <v>0</v>
          </cell>
          <cell r="AO131">
            <v>0</v>
          </cell>
          <cell r="AP131">
            <v>0</v>
          </cell>
          <cell r="AQ131">
            <v>0</v>
          </cell>
          <cell r="AR131">
            <v>0</v>
          </cell>
          <cell r="AS131">
            <v>0</v>
          </cell>
          <cell r="AT131">
            <v>0</v>
          </cell>
          <cell r="AW131">
            <v>0</v>
          </cell>
          <cell r="AY131">
            <v>0</v>
          </cell>
          <cell r="BA131">
            <v>0</v>
          </cell>
          <cell r="BC131">
            <v>0</v>
          </cell>
          <cell r="BE131">
            <v>0</v>
          </cell>
          <cell r="BF131">
            <v>0</v>
          </cell>
          <cell r="BH131">
            <v>0</v>
          </cell>
          <cell r="BI131">
            <v>0</v>
          </cell>
          <cell r="BJ131">
            <v>0</v>
          </cell>
          <cell r="BK131">
            <v>0</v>
          </cell>
          <cell r="BL131">
            <v>0</v>
          </cell>
          <cell r="BM131">
            <v>0</v>
          </cell>
        </row>
        <row r="132">
          <cell r="A132">
            <v>27625</v>
          </cell>
          <cell r="B132" t="str">
            <v>1, 2 &amp; 5</v>
          </cell>
          <cell r="C132">
            <v>27625</v>
          </cell>
          <cell r="E132" t="str">
            <v>TARZANA TREATMENT CENTER, INC.</v>
          </cell>
          <cell r="F132">
            <v>0</v>
          </cell>
          <cell r="G132">
            <v>0</v>
          </cell>
          <cell r="H132">
            <v>0</v>
          </cell>
          <cell r="I132">
            <v>0</v>
          </cell>
          <cell r="L132">
            <v>0</v>
          </cell>
          <cell r="M132">
            <v>0</v>
          </cell>
          <cell r="N132">
            <v>0</v>
          </cell>
          <cell r="O132">
            <v>0</v>
          </cell>
          <cell r="P132">
            <v>0</v>
          </cell>
          <cell r="R132">
            <v>0</v>
          </cell>
          <cell r="S132">
            <v>0</v>
          </cell>
          <cell r="T132">
            <v>0</v>
          </cell>
          <cell r="U132">
            <v>0</v>
          </cell>
          <cell r="V132">
            <v>0</v>
          </cell>
          <cell r="W132">
            <v>0</v>
          </cell>
          <cell r="X132">
            <v>0</v>
          </cell>
          <cell r="Y132">
            <v>0</v>
          </cell>
          <cell r="Z132">
            <v>0</v>
          </cell>
          <cell r="AB132">
            <v>0</v>
          </cell>
          <cell r="AC132">
            <v>0</v>
          </cell>
          <cell r="AD132">
            <v>0</v>
          </cell>
          <cell r="AE132">
            <v>0</v>
          </cell>
          <cell r="AF132">
            <v>0</v>
          </cell>
          <cell r="AG132">
            <v>0</v>
          </cell>
          <cell r="AH132">
            <v>0</v>
          </cell>
          <cell r="AI132">
            <v>0</v>
          </cell>
          <cell r="AJ132">
            <v>0</v>
          </cell>
          <cell r="AL132">
            <v>0</v>
          </cell>
          <cell r="AM132">
            <v>0</v>
          </cell>
          <cell r="AN132">
            <v>0</v>
          </cell>
          <cell r="AO132">
            <v>0</v>
          </cell>
          <cell r="AP132">
            <v>0</v>
          </cell>
          <cell r="AQ132">
            <v>0</v>
          </cell>
          <cell r="AR132">
            <v>0</v>
          </cell>
          <cell r="AS132">
            <v>0</v>
          </cell>
          <cell r="AT132">
            <v>0</v>
          </cell>
          <cell r="AW132">
            <v>0</v>
          </cell>
          <cell r="AY132">
            <v>0</v>
          </cell>
          <cell r="BA132">
            <v>0</v>
          </cell>
          <cell r="BC132">
            <v>0</v>
          </cell>
          <cell r="BE132">
            <v>0</v>
          </cell>
          <cell r="BF132">
            <v>0</v>
          </cell>
          <cell r="BH132">
            <v>0</v>
          </cell>
          <cell r="BI132">
            <v>0</v>
          </cell>
          <cell r="BJ132">
            <v>0</v>
          </cell>
          <cell r="BK132">
            <v>0</v>
          </cell>
          <cell r="BL132">
            <v>0</v>
          </cell>
          <cell r="BM132">
            <v>0</v>
          </cell>
        </row>
        <row r="133">
          <cell r="A133">
            <v>27626</v>
          </cell>
          <cell r="B133" t="str">
            <v>1, 2 &amp; 5</v>
          </cell>
          <cell r="C133">
            <v>27626</v>
          </cell>
          <cell r="E133" t="str">
            <v>NEW DIRECTIONS, INC.</v>
          </cell>
          <cell r="F133">
            <v>0</v>
          </cell>
          <cell r="G133">
            <v>0</v>
          </cell>
          <cell r="H133">
            <v>0</v>
          </cell>
          <cell r="I133">
            <v>0</v>
          </cell>
          <cell r="L133">
            <v>0</v>
          </cell>
          <cell r="M133">
            <v>0</v>
          </cell>
          <cell r="N133">
            <v>0</v>
          </cell>
          <cell r="O133">
            <v>0</v>
          </cell>
          <cell r="P133">
            <v>0</v>
          </cell>
          <cell r="R133">
            <v>0</v>
          </cell>
          <cell r="S133">
            <v>0</v>
          </cell>
          <cell r="T133">
            <v>0</v>
          </cell>
          <cell r="U133">
            <v>0</v>
          </cell>
          <cell r="V133">
            <v>0</v>
          </cell>
          <cell r="W133">
            <v>0</v>
          </cell>
          <cell r="X133">
            <v>0</v>
          </cell>
          <cell r="Y133">
            <v>0</v>
          </cell>
          <cell r="Z133">
            <v>0</v>
          </cell>
          <cell r="AB133">
            <v>0</v>
          </cell>
          <cell r="AC133">
            <v>0</v>
          </cell>
          <cell r="AD133">
            <v>0</v>
          </cell>
          <cell r="AE133">
            <v>0</v>
          </cell>
          <cell r="AF133">
            <v>0</v>
          </cell>
          <cell r="AG133">
            <v>0</v>
          </cell>
          <cell r="AH133">
            <v>0</v>
          </cell>
          <cell r="AI133">
            <v>0</v>
          </cell>
          <cell r="AJ133">
            <v>0</v>
          </cell>
          <cell r="AL133">
            <v>0</v>
          </cell>
          <cell r="AM133">
            <v>0</v>
          </cell>
          <cell r="AN133">
            <v>0</v>
          </cell>
          <cell r="AO133">
            <v>0</v>
          </cell>
          <cell r="AP133">
            <v>0</v>
          </cell>
          <cell r="AQ133">
            <v>0</v>
          </cell>
          <cell r="AR133">
            <v>0</v>
          </cell>
          <cell r="AS133">
            <v>0</v>
          </cell>
          <cell r="AT133">
            <v>0</v>
          </cell>
          <cell r="AW133">
            <v>0</v>
          </cell>
          <cell r="AY133">
            <v>0</v>
          </cell>
          <cell r="BA133">
            <v>0</v>
          </cell>
          <cell r="BC133">
            <v>0</v>
          </cell>
          <cell r="BE133">
            <v>0</v>
          </cell>
          <cell r="BF133">
            <v>0</v>
          </cell>
          <cell r="BH133">
            <v>0</v>
          </cell>
          <cell r="BI133">
            <v>0</v>
          </cell>
          <cell r="BJ133">
            <v>0</v>
          </cell>
          <cell r="BK133">
            <v>0</v>
          </cell>
          <cell r="BL133">
            <v>0</v>
          </cell>
          <cell r="BM133">
            <v>0</v>
          </cell>
        </row>
        <row r="134">
          <cell r="A134">
            <v>27627</v>
          </cell>
          <cell r="B134">
            <v>3</v>
          </cell>
          <cell r="C134">
            <v>27627</v>
          </cell>
          <cell r="E134" t="str">
            <v>FLORENCE CRITTENTON SERVICES OF ORANGE COUNTY, INC.</v>
          </cell>
          <cell r="F134">
            <v>0</v>
          </cell>
          <cell r="G134">
            <v>0</v>
          </cell>
          <cell r="H134">
            <v>0</v>
          </cell>
          <cell r="I134">
            <v>0</v>
          </cell>
          <cell r="L134">
            <v>0</v>
          </cell>
          <cell r="M134">
            <v>0</v>
          </cell>
          <cell r="N134">
            <v>0</v>
          </cell>
          <cell r="O134">
            <v>0</v>
          </cell>
          <cell r="P134">
            <v>0</v>
          </cell>
          <cell r="R134">
            <v>0</v>
          </cell>
          <cell r="S134">
            <v>0</v>
          </cell>
          <cell r="T134">
            <v>0</v>
          </cell>
          <cell r="U134">
            <v>0</v>
          </cell>
          <cell r="V134">
            <v>0</v>
          </cell>
          <cell r="W134">
            <v>0</v>
          </cell>
          <cell r="X134">
            <v>0</v>
          </cell>
          <cell r="Y134">
            <v>0</v>
          </cell>
          <cell r="Z134">
            <v>0</v>
          </cell>
          <cell r="AB134">
            <v>0</v>
          </cell>
          <cell r="AC134">
            <v>0</v>
          </cell>
          <cell r="AD134">
            <v>0</v>
          </cell>
          <cell r="AE134">
            <v>0</v>
          </cell>
          <cell r="AF134">
            <v>0</v>
          </cell>
          <cell r="AG134">
            <v>0</v>
          </cell>
          <cell r="AH134">
            <v>0</v>
          </cell>
          <cell r="AI134">
            <v>0</v>
          </cell>
          <cell r="AJ134">
            <v>0</v>
          </cell>
          <cell r="AL134">
            <v>0</v>
          </cell>
          <cell r="AM134">
            <v>0</v>
          </cell>
          <cell r="AN134">
            <v>0</v>
          </cell>
          <cell r="AO134">
            <v>0</v>
          </cell>
          <cell r="AP134">
            <v>0</v>
          </cell>
          <cell r="AQ134">
            <v>0</v>
          </cell>
          <cell r="AR134">
            <v>0</v>
          </cell>
          <cell r="AS134">
            <v>0</v>
          </cell>
          <cell r="AT134">
            <v>0</v>
          </cell>
          <cell r="AW134">
            <v>0</v>
          </cell>
          <cell r="AY134">
            <v>0</v>
          </cell>
          <cell r="BA134">
            <v>0</v>
          </cell>
          <cell r="BC134">
            <v>0</v>
          </cell>
          <cell r="BE134">
            <v>0</v>
          </cell>
          <cell r="BF134">
            <v>0</v>
          </cell>
          <cell r="BH134">
            <v>0</v>
          </cell>
          <cell r="BI134">
            <v>0</v>
          </cell>
          <cell r="BJ134">
            <v>0</v>
          </cell>
          <cell r="BK134">
            <v>0</v>
          </cell>
          <cell r="BL134">
            <v>0</v>
          </cell>
          <cell r="BM134">
            <v>0</v>
          </cell>
        </row>
        <row r="135">
          <cell r="A135">
            <v>27633</v>
          </cell>
          <cell r="B135">
            <v>4</v>
          </cell>
          <cell r="C135">
            <v>27633</v>
          </cell>
          <cell r="E135" t="str">
            <v>CALIFORNIA INSTITUTE OF HEALTH &amp; SOCIAL SVC, INC. (dba Alafia MH Institute)</v>
          </cell>
          <cell r="F135">
            <v>0</v>
          </cell>
          <cell r="G135">
            <v>0</v>
          </cell>
          <cell r="H135">
            <v>0</v>
          </cell>
          <cell r="I135">
            <v>0</v>
          </cell>
          <cell r="L135">
            <v>0</v>
          </cell>
          <cell r="M135">
            <v>0</v>
          </cell>
          <cell r="N135">
            <v>0</v>
          </cell>
          <cell r="O135">
            <v>0</v>
          </cell>
          <cell r="P135">
            <v>0</v>
          </cell>
          <cell r="R135">
            <v>0</v>
          </cell>
          <cell r="S135">
            <v>0</v>
          </cell>
          <cell r="T135">
            <v>0</v>
          </cell>
          <cell r="U135">
            <v>0</v>
          </cell>
          <cell r="V135">
            <v>0</v>
          </cell>
          <cell r="W135">
            <v>0</v>
          </cell>
          <cell r="X135">
            <v>0</v>
          </cell>
          <cell r="Y135">
            <v>0</v>
          </cell>
          <cell r="Z135">
            <v>0</v>
          </cell>
          <cell r="AB135">
            <v>0</v>
          </cell>
          <cell r="AC135">
            <v>0</v>
          </cell>
          <cell r="AD135">
            <v>0</v>
          </cell>
          <cell r="AE135">
            <v>0</v>
          </cell>
          <cell r="AF135">
            <v>0</v>
          </cell>
          <cell r="AG135">
            <v>0</v>
          </cell>
          <cell r="AH135">
            <v>0</v>
          </cell>
          <cell r="AI135">
            <v>0</v>
          </cell>
          <cell r="AJ135">
            <v>0</v>
          </cell>
          <cell r="AL135">
            <v>0</v>
          </cell>
          <cell r="AM135">
            <v>0</v>
          </cell>
          <cell r="AN135">
            <v>0</v>
          </cell>
          <cell r="AO135">
            <v>0</v>
          </cell>
          <cell r="AP135">
            <v>0</v>
          </cell>
          <cell r="AQ135">
            <v>0</v>
          </cell>
          <cell r="AR135">
            <v>0</v>
          </cell>
          <cell r="AS135">
            <v>0</v>
          </cell>
          <cell r="AT135">
            <v>0</v>
          </cell>
          <cell r="AW135">
            <v>0</v>
          </cell>
          <cell r="AY135">
            <v>0</v>
          </cell>
          <cell r="BA135">
            <v>0</v>
          </cell>
          <cell r="BC135">
            <v>0</v>
          </cell>
          <cell r="BE135">
            <v>0</v>
          </cell>
          <cell r="BF135">
            <v>0</v>
          </cell>
          <cell r="BH135">
            <v>0</v>
          </cell>
          <cell r="BI135">
            <v>0</v>
          </cell>
          <cell r="BJ135">
            <v>0</v>
          </cell>
          <cell r="BK135">
            <v>0</v>
          </cell>
          <cell r="BL135">
            <v>0</v>
          </cell>
          <cell r="BM135">
            <v>0</v>
          </cell>
        </row>
        <row r="136">
          <cell r="A136">
            <v>27634</v>
          </cell>
          <cell r="B136">
            <v>3</v>
          </cell>
          <cell r="C136">
            <v>27634</v>
          </cell>
          <cell r="E136" t="str">
            <v>CENTER FOR INTEGRATED FAMILY &amp; HEALTH SERVICES</v>
          </cell>
          <cell r="F136">
            <v>0</v>
          </cell>
          <cell r="G136">
            <v>0</v>
          </cell>
          <cell r="H136">
            <v>0</v>
          </cell>
          <cell r="I136">
            <v>0</v>
          </cell>
          <cell r="L136">
            <v>0</v>
          </cell>
          <cell r="M136">
            <v>0</v>
          </cell>
          <cell r="N136">
            <v>0</v>
          </cell>
          <cell r="O136">
            <v>0</v>
          </cell>
          <cell r="P136">
            <v>0</v>
          </cell>
          <cell r="R136">
            <v>0</v>
          </cell>
          <cell r="S136">
            <v>0</v>
          </cell>
          <cell r="T136">
            <v>0</v>
          </cell>
          <cell r="U136">
            <v>0</v>
          </cell>
          <cell r="V136">
            <v>0</v>
          </cell>
          <cell r="W136">
            <v>0</v>
          </cell>
          <cell r="X136">
            <v>0</v>
          </cell>
          <cell r="Y136">
            <v>0</v>
          </cell>
          <cell r="Z136">
            <v>0</v>
          </cell>
          <cell r="AB136">
            <v>0</v>
          </cell>
          <cell r="AC136">
            <v>0</v>
          </cell>
          <cell r="AD136">
            <v>0</v>
          </cell>
          <cell r="AE136">
            <v>0</v>
          </cell>
          <cell r="AF136">
            <v>0</v>
          </cell>
          <cell r="AG136">
            <v>0</v>
          </cell>
          <cell r="AH136">
            <v>0</v>
          </cell>
          <cell r="AI136">
            <v>0</v>
          </cell>
          <cell r="AJ136">
            <v>0</v>
          </cell>
          <cell r="AL136">
            <v>0</v>
          </cell>
          <cell r="AM136">
            <v>0</v>
          </cell>
          <cell r="AN136">
            <v>0</v>
          </cell>
          <cell r="AO136">
            <v>0</v>
          </cell>
          <cell r="AP136">
            <v>0</v>
          </cell>
          <cell r="AQ136">
            <v>0</v>
          </cell>
          <cell r="AR136">
            <v>0</v>
          </cell>
          <cell r="AS136">
            <v>0</v>
          </cell>
          <cell r="AT136">
            <v>0</v>
          </cell>
          <cell r="AW136">
            <v>0</v>
          </cell>
          <cell r="AY136">
            <v>0</v>
          </cell>
          <cell r="BA136">
            <v>0</v>
          </cell>
          <cell r="BC136">
            <v>0</v>
          </cell>
          <cell r="BE136">
            <v>0</v>
          </cell>
          <cell r="BF136">
            <v>0</v>
          </cell>
          <cell r="BH136">
            <v>0</v>
          </cell>
          <cell r="BI136">
            <v>0</v>
          </cell>
          <cell r="BJ136">
            <v>0</v>
          </cell>
          <cell r="BK136">
            <v>0</v>
          </cell>
          <cell r="BL136">
            <v>0</v>
          </cell>
          <cell r="BM136">
            <v>0</v>
          </cell>
        </row>
        <row r="137">
          <cell r="A137">
            <v>27635</v>
          </cell>
          <cell r="B137">
            <v>6</v>
          </cell>
          <cell r="C137">
            <v>27635</v>
          </cell>
          <cell r="E137" t="str">
            <v>DREW CHILD DEVELOPMENT CORPORATION</v>
          </cell>
          <cell r="F137">
            <v>0</v>
          </cell>
          <cell r="G137">
            <v>0</v>
          </cell>
          <cell r="H137">
            <v>0</v>
          </cell>
          <cell r="I137">
            <v>0</v>
          </cell>
          <cell r="L137">
            <v>0</v>
          </cell>
          <cell r="M137">
            <v>0</v>
          </cell>
          <cell r="N137">
            <v>0</v>
          </cell>
          <cell r="O137">
            <v>0</v>
          </cell>
          <cell r="P137">
            <v>0</v>
          </cell>
          <cell r="R137">
            <v>0</v>
          </cell>
          <cell r="S137">
            <v>0</v>
          </cell>
          <cell r="T137">
            <v>0</v>
          </cell>
          <cell r="U137">
            <v>0</v>
          </cell>
          <cell r="V137">
            <v>0</v>
          </cell>
          <cell r="W137">
            <v>0</v>
          </cell>
          <cell r="X137">
            <v>0</v>
          </cell>
          <cell r="Y137">
            <v>0</v>
          </cell>
          <cell r="Z137">
            <v>0</v>
          </cell>
          <cell r="AB137">
            <v>0</v>
          </cell>
          <cell r="AC137">
            <v>0</v>
          </cell>
          <cell r="AD137">
            <v>0</v>
          </cell>
          <cell r="AE137">
            <v>0</v>
          </cell>
          <cell r="AF137">
            <v>0</v>
          </cell>
          <cell r="AG137">
            <v>0</v>
          </cell>
          <cell r="AH137">
            <v>0</v>
          </cell>
          <cell r="AI137">
            <v>0</v>
          </cell>
          <cell r="AJ137">
            <v>0</v>
          </cell>
          <cell r="AL137">
            <v>0</v>
          </cell>
          <cell r="AM137">
            <v>0</v>
          </cell>
          <cell r="AN137">
            <v>0</v>
          </cell>
          <cell r="AO137">
            <v>0</v>
          </cell>
          <cell r="AP137">
            <v>0</v>
          </cell>
          <cell r="AQ137">
            <v>0</v>
          </cell>
          <cell r="AR137">
            <v>0</v>
          </cell>
          <cell r="AS137">
            <v>0</v>
          </cell>
          <cell r="AT137">
            <v>0</v>
          </cell>
          <cell r="AW137">
            <v>0</v>
          </cell>
          <cell r="AY137">
            <v>0</v>
          </cell>
          <cell r="BA137">
            <v>0</v>
          </cell>
          <cell r="BC137">
            <v>0</v>
          </cell>
          <cell r="BE137">
            <v>0</v>
          </cell>
          <cell r="BF137">
            <v>0</v>
          </cell>
          <cell r="BH137">
            <v>0</v>
          </cell>
          <cell r="BI137">
            <v>0</v>
          </cell>
          <cell r="BJ137">
            <v>0</v>
          </cell>
          <cell r="BK137">
            <v>0</v>
          </cell>
          <cell r="BL137">
            <v>0</v>
          </cell>
          <cell r="BM137">
            <v>0</v>
          </cell>
        </row>
        <row r="138">
          <cell r="A138">
            <v>27638</v>
          </cell>
          <cell r="B138" t="str">
            <v>2 &amp; 5</v>
          </cell>
          <cell r="C138">
            <v>27638</v>
          </cell>
          <cell r="E138" t="str">
            <v>EDUCATIONAL RESOURCE &amp; SERVICES CTR. (dba KAYNE-ERAS)</v>
          </cell>
          <cell r="F138">
            <v>0</v>
          </cell>
          <cell r="G138">
            <v>0</v>
          </cell>
          <cell r="H138">
            <v>0</v>
          </cell>
          <cell r="I138">
            <v>0</v>
          </cell>
          <cell r="L138">
            <v>0</v>
          </cell>
          <cell r="M138">
            <v>0</v>
          </cell>
          <cell r="N138">
            <v>0</v>
          </cell>
          <cell r="O138">
            <v>0</v>
          </cell>
          <cell r="P138">
            <v>0</v>
          </cell>
          <cell r="R138">
            <v>0</v>
          </cell>
          <cell r="S138">
            <v>0</v>
          </cell>
          <cell r="T138">
            <v>0</v>
          </cell>
          <cell r="U138">
            <v>0</v>
          </cell>
          <cell r="V138">
            <v>0</v>
          </cell>
          <cell r="W138">
            <v>0</v>
          </cell>
          <cell r="X138">
            <v>0</v>
          </cell>
          <cell r="Y138">
            <v>0</v>
          </cell>
          <cell r="Z138">
            <v>0</v>
          </cell>
          <cell r="AB138">
            <v>0</v>
          </cell>
          <cell r="AC138">
            <v>0</v>
          </cell>
          <cell r="AD138">
            <v>0</v>
          </cell>
          <cell r="AE138">
            <v>0</v>
          </cell>
          <cell r="AF138">
            <v>0</v>
          </cell>
          <cell r="AG138">
            <v>0</v>
          </cell>
          <cell r="AH138">
            <v>0</v>
          </cell>
          <cell r="AI138">
            <v>0</v>
          </cell>
          <cell r="AJ138">
            <v>0</v>
          </cell>
          <cell r="AL138">
            <v>0</v>
          </cell>
          <cell r="AM138">
            <v>0</v>
          </cell>
          <cell r="AN138">
            <v>0</v>
          </cell>
          <cell r="AO138">
            <v>0</v>
          </cell>
          <cell r="AP138">
            <v>0</v>
          </cell>
          <cell r="AQ138">
            <v>0</v>
          </cell>
          <cell r="AR138">
            <v>0</v>
          </cell>
          <cell r="AS138">
            <v>0</v>
          </cell>
          <cell r="AT138">
            <v>0</v>
          </cell>
          <cell r="AW138">
            <v>0</v>
          </cell>
          <cell r="AY138">
            <v>0</v>
          </cell>
          <cell r="BA138">
            <v>0</v>
          </cell>
          <cell r="BC138">
            <v>0</v>
          </cell>
          <cell r="BE138">
            <v>0</v>
          </cell>
          <cell r="BF138">
            <v>0</v>
          </cell>
          <cell r="BH138">
            <v>0</v>
          </cell>
          <cell r="BI138">
            <v>0</v>
          </cell>
          <cell r="BJ138">
            <v>0</v>
          </cell>
          <cell r="BK138">
            <v>0</v>
          </cell>
          <cell r="BL138">
            <v>0</v>
          </cell>
          <cell r="BM138">
            <v>0</v>
          </cell>
        </row>
        <row r="139">
          <cell r="A139">
            <v>27639</v>
          </cell>
          <cell r="B139" t="str">
            <v>1, 2 &amp; 5</v>
          </cell>
          <cell r="C139">
            <v>27639</v>
          </cell>
          <cell r="E139" t="str">
            <v>NEW HORIZONS FAMILY CENTER</v>
          </cell>
          <cell r="F139">
            <v>0</v>
          </cell>
          <cell r="G139">
            <v>0</v>
          </cell>
          <cell r="H139">
            <v>0</v>
          </cell>
          <cell r="I139">
            <v>0</v>
          </cell>
          <cell r="L139">
            <v>0</v>
          </cell>
          <cell r="M139">
            <v>0</v>
          </cell>
          <cell r="N139">
            <v>0</v>
          </cell>
          <cell r="O139">
            <v>0</v>
          </cell>
          <cell r="P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L139">
            <v>0</v>
          </cell>
          <cell r="AM139">
            <v>0</v>
          </cell>
          <cell r="AN139">
            <v>0</v>
          </cell>
          <cell r="AO139">
            <v>0</v>
          </cell>
          <cell r="AP139">
            <v>0</v>
          </cell>
          <cell r="AQ139">
            <v>0</v>
          </cell>
          <cell r="AR139">
            <v>0</v>
          </cell>
          <cell r="AS139">
            <v>0</v>
          </cell>
          <cell r="AT139">
            <v>0</v>
          </cell>
          <cell r="AW139">
            <v>0</v>
          </cell>
          <cell r="AY139">
            <v>0</v>
          </cell>
          <cell r="BA139">
            <v>0</v>
          </cell>
          <cell r="BC139">
            <v>0</v>
          </cell>
          <cell r="BE139">
            <v>0</v>
          </cell>
          <cell r="BF139">
            <v>0</v>
          </cell>
          <cell r="BH139">
            <v>0</v>
          </cell>
          <cell r="BI139">
            <v>0</v>
          </cell>
          <cell r="BJ139">
            <v>0</v>
          </cell>
          <cell r="BK139">
            <v>0</v>
          </cell>
          <cell r="BL139">
            <v>0</v>
          </cell>
          <cell r="BM139">
            <v>0</v>
          </cell>
        </row>
        <row r="140">
          <cell r="A140">
            <v>27640</v>
          </cell>
          <cell r="B140">
            <v>6</v>
          </cell>
          <cell r="C140">
            <v>27640</v>
          </cell>
          <cell r="E140" t="str">
            <v>TESSIE CLEVELAND COMMUNITY SERVICES CORP.</v>
          </cell>
          <cell r="F140">
            <v>0</v>
          </cell>
          <cell r="G140">
            <v>0</v>
          </cell>
          <cell r="H140">
            <v>0</v>
          </cell>
          <cell r="I140">
            <v>0</v>
          </cell>
          <cell r="L140">
            <v>0</v>
          </cell>
          <cell r="M140">
            <v>0</v>
          </cell>
          <cell r="N140">
            <v>0</v>
          </cell>
          <cell r="O140">
            <v>0</v>
          </cell>
          <cell r="P140">
            <v>0</v>
          </cell>
          <cell r="R140">
            <v>0</v>
          </cell>
          <cell r="S140">
            <v>0</v>
          </cell>
          <cell r="T140">
            <v>0</v>
          </cell>
          <cell r="U140">
            <v>0</v>
          </cell>
          <cell r="V140">
            <v>0</v>
          </cell>
          <cell r="W140">
            <v>0</v>
          </cell>
          <cell r="X140">
            <v>0</v>
          </cell>
          <cell r="Y140">
            <v>0</v>
          </cell>
          <cell r="Z140">
            <v>0</v>
          </cell>
          <cell r="AB140">
            <v>0</v>
          </cell>
          <cell r="AC140">
            <v>0</v>
          </cell>
          <cell r="AD140">
            <v>0</v>
          </cell>
          <cell r="AE140">
            <v>0</v>
          </cell>
          <cell r="AF140">
            <v>0</v>
          </cell>
          <cell r="AG140">
            <v>0</v>
          </cell>
          <cell r="AH140">
            <v>0</v>
          </cell>
          <cell r="AI140">
            <v>0</v>
          </cell>
          <cell r="AJ140">
            <v>0</v>
          </cell>
          <cell r="AL140">
            <v>0</v>
          </cell>
          <cell r="AM140">
            <v>0</v>
          </cell>
          <cell r="AN140">
            <v>0</v>
          </cell>
          <cell r="AO140">
            <v>0</v>
          </cell>
          <cell r="AP140">
            <v>0</v>
          </cell>
          <cell r="AQ140">
            <v>0</v>
          </cell>
          <cell r="AR140">
            <v>0</v>
          </cell>
          <cell r="AS140">
            <v>0</v>
          </cell>
          <cell r="AT140">
            <v>0</v>
          </cell>
          <cell r="AW140">
            <v>0</v>
          </cell>
          <cell r="AY140">
            <v>0</v>
          </cell>
          <cell r="BA140">
            <v>0</v>
          </cell>
          <cell r="BC140">
            <v>0</v>
          </cell>
          <cell r="BE140">
            <v>0</v>
          </cell>
          <cell r="BF140">
            <v>0</v>
          </cell>
          <cell r="BH140">
            <v>0</v>
          </cell>
          <cell r="BI140">
            <v>0</v>
          </cell>
          <cell r="BJ140">
            <v>0</v>
          </cell>
          <cell r="BK140">
            <v>0</v>
          </cell>
          <cell r="BL140">
            <v>0</v>
          </cell>
          <cell r="BM140">
            <v>0</v>
          </cell>
        </row>
        <row r="141">
          <cell r="A141">
            <v>27643</v>
          </cell>
          <cell r="B141" t="str">
            <v>1, 2 &amp; 5</v>
          </cell>
          <cell r="C141">
            <v>27643</v>
          </cell>
          <cell r="E141" t="str">
            <v>WISE AND HEALTHY AGING</v>
          </cell>
          <cell r="F141">
            <v>0</v>
          </cell>
          <cell r="G141">
            <v>0</v>
          </cell>
          <cell r="H141">
            <v>0</v>
          </cell>
          <cell r="I141">
            <v>0</v>
          </cell>
          <cell r="L141">
            <v>0</v>
          </cell>
          <cell r="M141">
            <v>0</v>
          </cell>
          <cell r="N141">
            <v>0</v>
          </cell>
          <cell r="O141">
            <v>0</v>
          </cell>
          <cell r="P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L141">
            <v>0</v>
          </cell>
          <cell r="AM141">
            <v>0</v>
          </cell>
          <cell r="AN141">
            <v>0</v>
          </cell>
          <cell r="AO141">
            <v>0</v>
          </cell>
          <cell r="AP141">
            <v>0</v>
          </cell>
          <cell r="AQ141">
            <v>0</v>
          </cell>
          <cell r="AR141">
            <v>0</v>
          </cell>
          <cell r="AS141">
            <v>0</v>
          </cell>
          <cell r="AT141">
            <v>0</v>
          </cell>
          <cell r="AW141">
            <v>0</v>
          </cell>
          <cell r="AY141">
            <v>0</v>
          </cell>
          <cell r="BA141">
            <v>0</v>
          </cell>
          <cell r="BC141">
            <v>0</v>
          </cell>
          <cell r="BE141">
            <v>0</v>
          </cell>
          <cell r="BF141">
            <v>0</v>
          </cell>
          <cell r="BH141">
            <v>0</v>
          </cell>
          <cell r="BI141">
            <v>0</v>
          </cell>
          <cell r="BJ141">
            <v>0</v>
          </cell>
          <cell r="BK141">
            <v>0</v>
          </cell>
          <cell r="BL141">
            <v>0</v>
          </cell>
          <cell r="BM141">
            <v>0</v>
          </cell>
        </row>
        <row r="142">
          <cell r="A142">
            <v>27644</v>
          </cell>
          <cell r="B142">
            <v>4</v>
          </cell>
          <cell r="C142">
            <v>27644</v>
          </cell>
          <cell r="E142" t="str">
            <v>USC CARE MEDICAL GROUP, INC. (USC UCC PROGRAM)</v>
          </cell>
          <cell r="F142">
            <v>0</v>
          </cell>
          <cell r="G142">
            <v>0</v>
          </cell>
          <cell r="H142">
            <v>0</v>
          </cell>
          <cell r="I142">
            <v>0</v>
          </cell>
          <cell r="L142">
            <v>0</v>
          </cell>
          <cell r="M142">
            <v>0</v>
          </cell>
          <cell r="N142">
            <v>0</v>
          </cell>
          <cell r="O142">
            <v>0</v>
          </cell>
          <cell r="P142">
            <v>0</v>
          </cell>
          <cell r="R142">
            <v>0</v>
          </cell>
          <cell r="S142">
            <v>0</v>
          </cell>
          <cell r="T142">
            <v>0</v>
          </cell>
          <cell r="U142">
            <v>0</v>
          </cell>
          <cell r="V142">
            <v>0</v>
          </cell>
          <cell r="W142">
            <v>0</v>
          </cell>
          <cell r="X142">
            <v>0</v>
          </cell>
          <cell r="Y142">
            <v>0</v>
          </cell>
          <cell r="Z142">
            <v>0</v>
          </cell>
          <cell r="AB142">
            <v>0</v>
          </cell>
          <cell r="AC142">
            <v>0</v>
          </cell>
          <cell r="AD142">
            <v>0</v>
          </cell>
          <cell r="AE142">
            <v>0</v>
          </cell>
          <cell r="AF142">
            <v>0</v>
          </cell>
          <cell r="AG142">
            <v>0</v>
          </cell>
          <cell r="AH142">
            <v>0</v>
          </cell>
          <cell r="AI142">
            <v>0</v>
          </cell>
          <cell r="AJ142">
            <v>0</v>
          </cell>
          <cell r="AL142">
            <v>0</v>
          </cell>
          <cell r="AM142">
            <v>0</v>
          </cell>
          <cell r="AN142">
            <v>0</v>
          </cell>
          <cell r="AO142">
            <v>0</v>
          </cell>
          <cell r="AP142">
            <v>0</v>
          </cell>
          <cell r="AQ142">
            <v>0</v>
          </cell>
          <cell r="AR142">
            <v>0</v>
          </cell>
          <cell r="AS142">
            <v>0</v>
          </cell>
          <cell r="AT142">
            <v>0</v>
          </cell>
          <cell r="AW142">
            <v>0</v>
          </cell>
          <cell r="AY142">
            <v>0</v>
          </cell>
          <cell r="BA142">
            <v>0</v>
          </cell>
          <cell r="BC142">
            <v>0</v>
          </cell>
          <cell r="BE142">
            <v>0</v>
          </cell>
          <cell r="BF142">
            <v>0</v>
          </cell>
          <cell r="BH142">
            <v>0</v>
          </cell>
          <cell r="BI142">
            <v>0</v>
          </cell>
          <cell r="BJ142">
            <v>0</v>
          </cell>
          <cell r="BK142">
            <v>0</v>
          </cell>
          <cell r="BL142">
            <v>0</v>
          </cell>
          <cell r="BM142">
            <v>0</v>
          </cell>
        </row>
        <row r="143">
          <cell r="A143">
            <v>27646</v>
          </cell>
          <cell r="B143">
            <v>4</v>
          </cell>
          <cell r="C143">
            <v>27646</v>
          </cell>
          <cell r="E143" t="str">
            <v>JWCH INSTITUTE</v>
          </cell>
          <cell r="F143">
            <v>0</v>
          </cell>
          <cell r="G143">
            <v>0</v>
          </cell>
          <cell r="H143">
            <v>0</v>
          </cell>
          <cell r="I143">
            <v>0</v>
          </cell>
          <cell r="L143">
            <v>0</v>
          </cell>
          <cell r="M143">
            <v>0</v>
          </cell>
          <cell r="N143">
            <v>0</v>
          </cell>
          <cell r="O143">
            <v>0</v>
          </cell>
          <cell r="P143">
            <v>0</v>
          </cell>
          <cell r="R143">
            <v>0</v>
          </cell>
          <cell r="S143">
            <v>0</v>
          </cell>
          <cell r="T143">
            <v>0</v>
          </cell>
          <cell r="U143">
            <v>0</v>
          </cell>
          <cell r="V143">
            <v>0</v>
          </cell>
          <cell r="W143">
            <v>0</v>
          </cell>
          <cell r="X143">
            <v>0</v>
          </cell>
          <cell r="Y143">
            <v>0</v>
          </cell>
          <cell r="Z143">
            <v>0</v>
          </cell>
          <cell r="AB143">
            <v>0</v>
          </cell>
          <cell r="AC143">
            <v>0</v>
          </cell>
          <cell r="AD143">
            <v>0</v>
          </cell>
          <cell r="AE143">
            <v>0</v>
          </cell>
          <cell r="AF143">
            <v>0</v>
          </cell>
          <cell r="AG143">
            <v>0</v>
          </cell>
          <cell r="AH143">
            <v>0</v>
          </cell>
          <cell r="AI143">
            <v>0</v>
          </cell>
          <cell r="AJ143">
            <v>0</v>
          </cell>
          <cell r="AL143">
            <v>0</v>
          </cell>
          <cell r="AM143">
            <v>0</v>
          </cell>
          <cell r="AN143">
            <v>0</v>
          </cell>
          <cell r="AO143">
            <v>0</v>
          </cell>
          <cell r="AP143">
            <v>0</v>
          </cell>
          <cell r="AQ143">
            <v>0</v>
          </cell>
          <cell r="AR143">
            <v>0</v>
          </cell>
          <cell r="AS143">
            <v>0</v>
          </cell>
          <cell r="AT143">
            <v>0</v>
          </cell>
          <cell r="AW143">
            <v>0</v>
          </cell>
          <cell r="AY143">
            <v>0</v>
          </cell>
          <cell r="BA143">
            <v>0</v>
          </cell>
          <cell r="BC143">
            <v>0</v>
          </cell>
          <cell r="BE143">
            <v>0</v>
          </cell>
          <cell r="BF143">
            <v>0</v>
          </cell>
          <cell r="BH143">
            <v>0</v>
          </cell>
          <cell r="BI143">
            <v>0</v>
          </cell>
          <cell r="BJ143">
            <v>0</v>
          </cell>
          <cell r="BK143">
            <v>0</v>
          </cell>
          <cell r="BL143">
            <v>0</v>
          </cell>
          <cell r="BM143">
            <v>0</v>
          </cell>
        </row>
        <row r="144">
          <cell r="A144">
            <v>27654</v>
          </cell>
          <cell r="B144">
            <v>3</v>
          </cell>
          <cell r="C144">
            <v>27654</v>
          </cell>
          <cell r="E144" t="str">
            <v>FAMILIESFIRST, INC.</v>
          </cell>
          <cell r="G144">
            <v>0</v>
          </cell>
          <cell r="H144">
            <v>0</v>
          </cell>
          <cell r="I144">
            <v>0</v>
          </cell>
          <cell r="J144">
            <v>0</v>
          </cell>
          <cell r="K144">
            <v>0</v>
          </cell>
          <cell r="L144">
            <v>0</v>
          </cell>
          <cell r="M144">
            <v>0</v>
          </cell>
          <cell r="N144">
            <v>0</v>
          </cell>
          <cell r="O144">
            <v>0</v>
          </cell>
          <cell r="P144">
            <v>0</v>
          </cell>
          <cell r="R144">
            <v>0</v>
          </cell>
          <cell r="S144">
            <v>0</v>
          </cell>
          <cell r="T144">
            <v>0</v>
          </cell>
          <cell r="U144">
            <v>0</v>
          </cell>
          <cell r="V144">
            <v>0</v>
          </cell>
          <cell r="W144">
            <v>0</v>
          </cell>
          <cell r="X144">
            <v>0</v>
          </cell>
          <cell r="Y144">
            <v>0</v>
          </cell>
          <cell r="Z144">
            <v>0</v>
          </cell>
          <cell r="AB144">
            <v>0</v>
          </cell>
          <cell r="AC144">
            <v>0</v>
          </cell>
          <cell r="AD144">
            <v>0</v>
          </cell>
          <cell r="AE144">
            <v>0</v>
          </cell>
          <cell r="AF144">
            <v>0</v>
          </cell>
          <cell r="AG144">
            <v>0</v>
          </cell>
          <cell r="AH144">
            <v>0</v>
          </cell>
          <cell r="AI144">
            <v>0</v>
          </cell>
          <cell r="AJ144">
            <v>0</v>
          </cell>
          <cell r="AL144">
            <v>0</v>
          </cell>
          <cell r="AM144">
            <v>0</v>
          </cell>
          <cell r="AN144">
            <v>0</v>
          </cell>
          <cell r="AO144">
            <v>0</v>
          </cell>
          <cell r="AP144">
            <v>0</v>
          </cell>
          <cell r="AQ144">
            <v>0</v>
          </cell>
          <cell r="AR144">
            <v>0</v>
          </cell>
          <cell r="AS144">
            <v>0</v>
          </cell>
          <cell r="AT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row>
        <row r="145">
          <cell r="A145">
            <v>28027</v>
          </cell>
          <cell r="B145">
            <v>4</v>
          </cell>
          <cell r="C145">
            <v>28027</v>
          </cell>
          <cell r="E145" t="str">
            <v>JEWISH FAMILY SERVICES</v>
          </cell>
          <cell r="F145">
            <v>0</v>
          </cell>
          <cell r="G145">
            <v>0</v>
          </cell>
          <cell r="H145">
            <v>0</v>
          </cell>
          <cell r="I145">
            <v>0</v>
          </cell>
          <cell r="L145">
            <v>0</v>
          </cell>
          <cell r="M145">
            <v>0</v>
          </cell>
          <cell r="N145">
            <v>0</v>
          </cell>
          <cell r="O145">
            <v>0</v>
          </cell>
          <cell r="P145">
            <v>0</v>
          </cell>
          <cell r="R145">
            <v>0</v>
          </cell>
          <cell r="S145">
            <v>0</v>
          </cell>
          <cell r="T145">
            <v>0</v>
          </cell>
          <cell r="U145">
            <v>0</v>
          </cell>
          <cell r="V145">
            <v>0</v>
          </cell>
          <cell r="W145">
            <v>0</v>
          </cell>
          <cell r="X145">
            <v>0</v>
          </cell>
          <cell r="Y145">
            <v>0</v>
          </cell>
          <cell r="Z145">
            <v>0</v>
          </cell>
          <cell r="AB145">
            <v>0</v>
          </cell>
          <cell r="AC145">
            <v>0</v>
          </cell>
          <cell r="AD145">
            <v>0</v>
          </cell>
          <cell r="AE145">
            <v>0</v>
          </cell>
          <cell r="AF145">
            <v>0</v>
          </cell>
          <cell r="AG145">
            <v>0</v>
          </cell>
          <cell r="AH145">
            <v>0</v>
          </cell>
          <cell r="AI145">
            <v>0</v>
          </cell>
          <cell r="AJ145">
            <v>0</v>
          </cell>
          <cell r="AL145">
            <v>0</v>
          </cell>
          <cell r="AM145">
            <v>0</v>
          </cell>
          <cell r="AN145">
            <v>0</v>
          </cell>
          <cell r="AO145">
            <v>0</v>
          </cell>
          <cell r="AP145">
            <v>0</v>
          </cell>
          <cell r="AQ145">
            <v>0</v>
          </cell>
          <cell r="AR145">
            <v>0</v>
          </cell>
          <cell r="AS145">
            <v>0</v>
          </cell>
          <cell r="AT145">
            <v>0</v>
          </cell>
          <cell r="AW145">
            <v>0</v>
          </cell>
          <cell r="AY145">
            <v>0</v>
          </cell>
          <cell r="BA145">
            <v>0</v>
          </cell>
          <cell r="BC145">
            <v>0</v>
          </cell>
          <cell r="BE145">
            <v>0</v>
          </cell>
          <cell r="BF145">
            <v>0</v>
          </cell>
          <cell r="BH145">
            <v>0</v>
          </cell>
          <cell r="BI145">
            <v>0</v>
          </cell>
          <cell r="BJ145">
            <v>0</v>
          </cell>
          <cell r="BK145">
            <v>0</v>
          </cell>
          <cell r="BL145">
            <v>0</v>
          </cell>
          <cell r="BM145">
            <v>0</v>
          </cell>
        </row>
        <row r="146">
          <cell r="A146">
            <v>12345</v>
          </cell>
          <cell r="E146" t="str">
            <v xml:space="preserve">ALLOCATED SUB TOTAL </v>
          </cell>
          <cell r="F146">
            <v>6636000</v>
          </cell>
          <cell r="G146">
            <v>6636000</v>
          </cell>
          <cell r="H146">
            <v>3202146</v>
          </cell>
          <cell r="I146">
            <v>3202200</v>
          </cell>
          <cell r="J146">
            <v>57503</v>
          </cell>
          <cell r="K146">
            <v>57500</v>
          </cell>
          <cell r="L146">
            <v>3678190</v>
          </cell>
          <cell r="M146">
            <v>3678600</v>
          </cell>
          <cell r="N146">
            <v>5132990</v>
          </cell>
          <cell r="O146">
            <v>5133000</v>
          </cell>
          <cell r="P146">
            <v>18649800</v>
          </cell>
          <cell r="R146">
            <v>0</v>
          </cell>
          <cell r="S146">
            <v>0</v>
          </cell>
          <cell r="T146">
            <v>0</v>
          </cell>
          <cell r="U146">
            <v>0</v>
          </cell>
          <cell r="V146">
            <v>0</v>
          </cell>
          <cell r="W146">
            <v>0</v>
          </cell>
          <cell r="X146">
            <v>0</v>
          </cell>
          <cell r="Y146">
            <v>0</v>
          </cell>
          <cell r="Z146">
            <v>0</v>
          </cell>
          <cell r="AB146">
            <v>0</v>
          </cell>
          <cell r="AC146">
            <v>0</v>
          </cell>
          <cell r="AD146">
            <v>0</v>
          </cell>
          <cell r="AE146">
            <v>0</v>
          </cell>
          <cell r="AF146">
            <v>0</v>
          </cell>
          <cell r="AG146">
            <v>0</v>
          </cell>
          <cell r="AH146">
            <v>0</v>
          </cell>
          <cell r="AI146">
            <v>0</v>
          </cell>
          <cell r="AJ146">
            <v>0</v>
          </cell>
          <cell r="AL146">
            <v>0</v>
          </cell>
          <cell r="AM146">
            <v>0</v>
          </cell>
          <cell r="AN146">
            <v>0</v>
          </cell>
          <cell r="AO146">
            <v>0</v>
          </cell>
          <cell r="AP146">
            <v>420000</v>
          </cell>
          <cell r="AQ146">
            <v>420000</v>
          </cell>
          <cell r="AR146">
            <v>91709</v>
          </cell>
          <cell r="AS146">
            <v>91700</v>
          </cell>
          <cell r="AT146">
            <v>511700</v>
          </cell>
          <cell r="AV146">
            <v>0</v>
          </cell>
          <cell r="AW146">
            <v>0</v>
          </cell>
          <cell r="AX146">
            <v>179348</v>
          </cell>
          <cell r="AY146">
            <v>179300</v>
          </cell>
          <cell r="AZ146">
            <v>-0.14285714285506401</v>
          </cell>
          <cell r="BA146">
            <v>0</v>
          </cell>
          <cell r="BB146">
            <v>20100</v>
          </cell>
          <cell r="BC146">
            <v>20200</v>
          </cell>
          <cell r="BD146">
            <v>328067</v>
          </cell>
          <cell r="BE146">
            <v>328100</v>
          </cell>
          <cell r="BF146">
            <v>527600</v>
          </cell>
          <cell r="BH146">
            <v>6636000</v>
          </cell>
          <cell r="BI146">
            <v>3381500</v>
          </cell>
          <cell r="BJ146">
            <v>57500</v>
          </cell>
          <cell r="BK146">
            <v>4118800</v>
          </cell>
          <cell r="BL146">
            <v>5552800</v>
          </cell>
          <cell r="BM146">
            <v>19746600</v>
          </cell>
        </row>
        <row r="148">
          <cell r="A148" t="str">
            <v>00000</v>
          </cell>
          <cell r="C148" t="str">
            <v>00000</v>
          </cell>
          <cell r="E148" t="str">
            <v>UNALLOCATED</v>
          </cell>
          <cell r="F148">
            <v>3570000</v>
          </cell>
          <cell r="G148">
            <v>3570000</v>
          </cell>
          <cell r="H148">
            <v>182000</v>
          </cell>
          <cell r="I148">
            <v>182000</v>
          </cell>
          <cell r="J148">
            <v>0</v>
          </cell>
          <cell r="K148">
            <v>0</v>
          </cell>
          <cell r="L148">
            <v>1085000</v>
          </cell>
          <cell r="M148">
            <v>1085000</v>
          </cell>
          <cell r="N148">
            <v>308000</v>
          </cell>
          <cell r="O148">
            <v>308000</v>
          </cell>
          <cell r="P148">
            <v>5145000</v>
          </cell>
          <cell r="R148">
            <v>0</v>
          </cell>
          <cell r="S148">
            <v>0</v>
          </cell>
          <cell r="T148">
            <v>0</v>
          </cell>
          <cell r="U148">
            <v>0</v>
          </cell>
          <cell r="V148">
            <v>0</v>
          </cell>
          <cell r="W148">
            <v>0</v>
          </cell>
          <cell r="X148">
            <v>0</v>
          </cell>
          <cell r="Y148">
            <v>0</v>
          </cell>
          <cell r="Z148">
            <v>0</v>
          </cell>
          <cell r="AB148">
            <v>0</v>
          </cell>
          <cell r="AC148">
            <v>0</v>
          </cell>
          <cell r="AD148">
            <v>0</v>
          </cell>
          <cell r="AE148">
            <v>0</v>
          </cell>
          <cell r="AF148">
            <v>423496</v>
          </cell>
          <cell r="AG148">
            <v>423500</v>
          </cell>
          <cell r="AH148">
            <v>0</v>
          </cell>
          <cell r="AI148">
            <v>0</v>
          </cell>
          <cell r="AJ148">
            <v>423500</v>
          </cell>
          <cell r="AL148">
            <v>0</v>
          </cell>
          <cell r="AM148">
            <v>0</v>
          </cell>
          <cell r="AN148">
            <v>0</v>
          </cell>
          <cell r="AO148">
            <v>0</v>
          </cell>
          <cell r="AP148">
            <v>0</v>
          </cell>
          <cell r="AQ148">
            <v>0</v>
          </cell>
          <cell r="AR148">
            <v>0</v>
          </cell>
          <cell r="AS148">
            <v>0</v>
          </cell>
          <cell r="AT148">
            <v>0</v>
          </cell>
          <cell r="AV148">
            <v>0</v>
          </cell>
          <cell r="AW148">
            <v>0</v>
          </cell>
          <cell r="AX148">
            <v>0</v>
          </cell>
          <cell r="AY148">
            <v>0</v>
          </cell>
          <cell r="AZ148">
            <v>0</v>
          </cell>
          <cell r="BA148">
            <v>0</v>
          </cell>
          <cell r="BB148">
            <v>-100</v>
          </cell>
          <cell r="BC148">
            <v>-100</v>
          </cell>
          <cell r="BD148">
            <v>0</v>
          </cell>
          <cell r="BE148">
            <v>0</v>
          </cell>
          <cell r="BF148">
            <v>-100</v>
          </cell>
          <cell r="BH148">
            <v>3570000</v>
          </cell>
          <cell r="BI148">
            <v>182000</v>
          </cell>
          <cell r="BJ148">
            <v>0</v>
          </cell>
          <cell r="BK148">
            <v>1508400</v>
          </cell>
          <cell r="BL148">
            <v>308000</v>
          </cell>
          <cell r="BM148">
            <v>5568400</v>
          </cell>
        </row>
        <row r="149">
          <cell r="E149" t="str">
            <v xml:space="preserve">UNALLOCATED SUB TOTAL </v>
          </cell>
          <cell r="F149">
            <v>3570000</v>
          </cell>
          <cell r="G149">
            <v>3570000</v>
          </cell>
          <cell r="H149">
            <v>182000</v>
          </cell>
          <cell r="I149">
            <v>182000</v>
          </cell>
          <cell r="J149">
            <v>0</v>
          </cell>
          <cell r="K149">
            <v>0</v>
          </cell>
          <cell r="L149">
            <v>1085000</v>
          </cell>
          <cell r="M149">
            <v>1085000</v>
          </cell>
          <cell r="N149">
            <v>308000</v>
          </cell>
          <cell r="O149">
            <v>308000</v>
          </cell>
          <cell r="P149">
            <v>5145000</v>
          </cell>
          <cell r="R149">
            <v>0</v>
          </cell>
          <cell r="S149">
            <v>0</v>
          </cell>
          <cell r="T149">
            <v>0</v>
          </cell>
          <cell r="U149">
            <v>0</v>
          </cell>
          <cell r="V149">
            <v>0</v>
          </cell>
          <cell r="W149">
            <v>0</v>
          </cell>
          <cell r="X149">
            <v>0</v>
          </cell>
          <cell r="Y149">
            <v>0</v>
          </cell>
          <cell r="Z149">
            <v>0</v>
          </cell>
          <cell r="AB149">
            <v>0</v>
          </cell>
          <cell r="AC149">
            <v>0</v>
          </cell>
          <cell r="AD149">
            <v>0</v>
          </cell>
          <cell r="AE149">
            <v>0</v>
          </cell>
          <cell r="AF149">
            <v>423496</v>
          </cell>
          <cell r="AG149">
            <v>423500</v>
          </cell>
          <cell r="AH149">
            <v>0</v>
          </cell>
          <cell r="AI149">
            <v>0</v>
          </cell>
          <cell r="AJ149">
            <v>423500</v>
          </cell>
          <cell r="AL149">
            <v>0</v>
          </cell>
          <cell r="AM149">
            <v>0</v>
          </cell>
          <cell r="AN149">
            <v>0</v>
          </cell>
          <cell r="AO149">
            <v>0</v>
          </cell>
          <cell r="AP149">
            <v>0</v>
          </cell>
          <cell r="AQ149">
            <v>0</v>
          </cell>
          <cell r="AR149">
            <v>0</v>
          </cell>
          <cell r="AS149">
            <v>0</v>
          </cell>
          <cell r="AT149">
            <v>0</v>
          </cell>
          <cell r="AV149">
            <v>0</v>
          </cell>
          <cell r="AW149">
            <v>0</v>
          </cell>
          <cell r="AX149">
            <v>0</v>
          </cell>
          <cell r="AY149">
            <v>0</v>
          </cell>
          <cell r="AZ149">
            <v>0</v>
          </cell>
          <cell r="BA149">
            <v>0</v>
          </cell>
          <cell r="BB149">
            <v>-100</v>
          </cell>
          <cell r="BC149">
            <v>-100</v>
          </cell>
          <cell r="BD149">
            <v>0</v>
          </cell>
          <cell r="BE149">
            <v>0</v>
          </cell>
          <cell r="BF149">
            <v>-100</v>
          </cell>
          <cell r="BH149">
            <v>3570000</v>
          </cell>
          <cell r="BI149">
            <v>182000</v>
          </cell>
          <cell r="BJ149">
            <v>0</v>
          </cell>
          <cell r="BK149">
            <v>1508400</v>
          </cell>
          <cell r="BL149">
            <v>308000</v>
          </cell>
          <cell r="BM149">
            <v>5568400</v>
          </cell>
        </row>
        <row r="151">
          <cell r="E151" t="str">
            <v xml:space="preserve">GRAND TOTAL </v>
          </cell>
          <cell r="F151">
            <v>10206000</v>
          </cell>
          <cell r="G151">
            <v>10206000</v>
          </cell>
          <cell r="H151">
            <v>3384146</v>
          </cell>
          <cell r="I151">
            <v>3384200</v>
          </cell>
          <cell r="J151">
            <v>57503</v>
          </cell>
          <cell r="K151">
            <v>57500</v>
          </cell>
          <cell r="L151">
            <v>4763190</v>
          </cell>
          <cell r="M151">
            <v>4763600</v>
          </cell>
          <cell r="N151">
            <v>5440990</v>
          </cell>
          <cell r="O151">
            <v>5441000</v>
          </cell>
          <cell r="P151">
            <v>23794800</v>
          </cell>
          <cell r="R151">
            <v>0</v>
          </cell>
          <cell r="S151">
            <v>0</v>
          </cell>
          <cell r="T151">
            <v>0</v>
          </cell>
          <cell r="U151">
            <v>0</v>
          </cell>
          <cell r="V151">
            <v>0</v>
          </cell>
          <cell r="W151">
            <v>0</v>
          </cell>
          <cell r="X151">
            <v>0</v>
          </cell>
          <cell r="Y151">
            <v>0</v>
          </cell>
          <cell r="Z151">
            <v>0</v>
          </cell>
          <cell r="AB151">
            <v>0</v>
          </cell>
          <cell r="AC151">
            <v>0</v>
          </cell>
          <cell r="AD151">
            <v>0</v>
          </cell>
          <cell r="AE151">
            <v>0</v>
          </cell>
          <cell r="AF151">
            <v>423496</v>
          </cell>
          <cell r="AG151">
            <v>423500</v>
          </cell>
          <cell r="AH151">
            <v>0</v>
          </cell>
          <cell r="AI151">
            <v>0</v>
          </cell>
          <cell r="AJ151">
            <v>423500</v>
          </cell>
          <cell r="AL151">
            <v>0</v>
          </cell>
          <cell r="AM151">
            <v>0</v>
          </cell>
          <cell r="AN151">
            <v>0</v>
          </cell>
          <cell r="AO151">
            <v>0</v>
          </cell>
          <cell r="AP151">
            <v>420000</v>
          </cell>
          <cell r="AQ151">
            <v>420000</v>
          </cell>
          <cell r="AR151">
            <v>91709</v>
          </cell>
          <cell r="AS151">
            <v>91700</v>
          </cell>
          <cell r="AT151">
            <v>511700</v>
          </cell>
          <cell r="AV151">
            <v>0</v>
          </cell>
          <cell r="AW151">
            <v>0</v>
          </cell>
          <cell r="AX151">
            <v>179348</v>
          </cell>
          <cell r="AY151">
            <v>179300</v>
          </cell>
          <cell r="AZ151">
            <v>-0.14285714285506401</v>
          </cell>
          <cell r="BA151">
            <v>0</v>
          </cell>
          <cell r="BB151">
            <v>20000</v>
          </cell>
          <cell r="BC151">
            <v>20100</v>
          </cell>
          <cell r="BD151">
            <v>328067</v>
          </cell>
          <cell r="BE151">
            <v>328100</v>
          </cell>
          <cell r="BF151">
            <v>527500</v>
          </cell>
          <cell r="BH151">
            <v>10206000</v>
          </cell>
          <cell r="BI151">
            <v>3563500</v>
          </cell>
          <cell r="BJ151">
            <v>57500</v>
          </cell>
          <cell r="BK151">
            <v>5627200</v>
          </cell>
          <cell r="BL151">
            <v>5860800</v>
          </cell>
          <cell r="BM151">
            <v>25315000</v>
          </cell>
        </row>
        <row r="152">
          <cell r="G152" t="str">
            <v>H971-MATCH</v>
          </cell>
          <cell r="I152" t="str">
            <v>H972-MATCH</v>
          </cell>
          <cell r="M152" t="str">
            <v>H956</v>
          </cell>
          <cell r="O152" t="str">
            <v>H907</v>
          </cell>
          <cell r="W152" t="str">
            <v>H908</v>
          </cell>
          <cell r="AG152" t="str">
            <v>H910</v>
          </cell>
          <cell r="AQ152" t="str">
            <v>H912</v>
          </cell>
          <cell r="AS152" t="str">
            <v>H913</v>
          </cell>
        </row>
        <row r="153">
          <cell r="G153" t="str">
            <v>M931-FFP</v>
          </cell>
          <cell r="I153" t="str">
            <v>M949-FFP</v>
          </cell>
        </row>
      </sheetData>
      <sheetData sheetId="17">
        <row r="1">
          <cell r="B1" t="str">
            <v>COUNTY OF LOS ANGELES - DEPARTMENT OF MENTAL HEALTH</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cell r="BY2">
            <v>77</v>
          </cell>
          <cell r="BZ2">
            <v>78</v>
          </cell>
          <cell r="CA2">
            <v>79</v>
          </cell>
          <cell r="CB2">
            <v>80</v>
          </cell>
          <cell r="CC2">
            <v>81</v>
          </cell>
          <cell r="CD2">
            <v>82</v>
          </cell>
          <cell r="CE2">
            <v>83</v>
          </cell>
          <cell r="CF2">
            <v>84</v>
          </cell>
          <cell r="CG2">
            <v>85</v>
          </cell>
          <cell r="CH2">
            <v>86</v>
          </cell>
          <cell r="CI2">
            <v>87</v>
          </cell>
          <cell r="CJ2">
            <v>88</v>
          </cell>
        </row>
        <row r="3">
          <cell r="B3" t="str">
            <v>BUDGET &amp; FINANCIAL REPORTING DIVISION</v>
          </cell>
        </row>
        <row r="4">
          <cell r="B4" t="str">
            <v>MHSA - ADULT ALLOCATION</v>
          </cell>
        </row>
        <row r="5">
          <cell r="B5" t="str">
            <v xml:space="preserve">FISCAL YEAR 2009/2010 BUDGET REQUEST &amp; SUPERCESSION + RENEWAL </v>
          </cell>
        </row>
        <row r="7">
          <cell r="G7" t="str">
            <v>PLAN I</v>
          </cell>
          <cell r="S7" t="str">
            <v>PLAN II</v>
          </cell>
          <cell r="AC7" t="str">
            <v>PLAN II</v>
          </cell>
          <cell r="AM7" t="str">
            <v>TBA</v>
          </cell>
          <cell r="AW7" t="str">
            <v>TBA</v>
          </cell>
          <cell r="BP7" t="str">
            <v>TBA</v>
          </cell>
        </row>
        <row r="8">
          <cell r="G8" t="str">
            <v>ADULT FULL-SERVICE PARTNERSHIPS</v>
          </cell>
          <cell r="S8" t="str">
            <v>WELLNESS/CLIENT-RUN CENTERS</v>
          </cell>
          <cell r="AC8" t="str">
            <v>IMD STEP-DOWN FACILITIES</v>
          </cell>
          <cell r="AM8" t="str">
            <v>HOUSING SERVICES</v>
          </cell>
          <cell r="AW8" t="str">
            <v>JAIL TRANSITION &amp; LINKAGE SERVICES</v>
          </cell>
          <cell r="BG8" t="str">
            <v>FCCS - ADULT</v>
          </cell>
          <cell r="BP8" t="str">
            <v>START UP COSTS - AB2034</v>
          </cell>
          <cell r="CC8" t="str">
            <v>TOTAL BUDGET</v>
          </cell>
        </row>
        <row r="9">
          <cell r="G9" t="str">
            <v>32031</v>
          </cell>
          <cell r="S9" t="str">
            <v>32032</v>
          </cell>
          <cell r="AC9" t="str">
            <v>32034</v>
          </cell>
          <cell r="AM9" t="str">
            <v>32036</v>
          </cell>
          <cell r="AW9" t="str">
            <v>32038</v>
          </cell>
          <cell r="BP9">
            <v>32073</v>
          </cell>
        </row>
        <row r="10">
          <cell r="D10" t="str">
            <v>UNIT</v>
          </cell>
          <cell r="N10" t="str">
            <v>AB2034</v>
          </cell>
          <cell r="O10" t="str">
            <v>AB2034</v>
          </cell>
          <cell r="BW10" t="str">
            <v xml:space="preserve">BACKFILLED </v>
          </cell>
          <cell r="BX10" t="str">
            <v xml:space="preserve">BACKFILLED </v>
          </cell>
          <cell r="BY10" t="str">
            <v xml:space="preserve">BACKFILLED </v>
          </cell>
          <cell r="BZ10" t="str">
            <v xml:space="preserve">BACKFILLED </v>
          </cell>
          <cell r="CG10" t="str">
            <v>BACKFILLED</v>
          </cell>
          <cell r="CH10" t="str">
            <v>BACKFILLED</v>
          </cell>
          <cell r="CI10" t="str">
            <v>AB2034</v>
          </cell>
        </row>
        <row r="11">
          <cell r="B11" t="str">
            <v xml:space="preserve">SERVICE </v>
          </cell>
          <cell r="F11" t="str">
            <v>GROSS</v>
          </cell>
          <cell r="G11" t="str">
            <v>GROSS</v>
          </cell>
          <cell r="H11" t="str">
            <v>GROSS</v>
          </cell>
          <cell r="I11" t="str">
            <v>GROSS</v>
          </cell>
          <cell r="J11" t="str">
            <v>FLEX</v>
          </cell>
          <cell r="K11" t="str">
            <v>FLEX</v>
          </cell>
          <cell r="N11" t="str">
            <v xml:space="preserve">OTHER </v>
          </cell>
          <cell r="O11" t="str">
            <v xml:space="preserve">OTHER </v>
          </cell>
          <cell r="R11" t="str">
            <v>GROSS</v>
          </cell>
          <cell r="S11" t="str">
            <v>GROSS</v>
          </cell>
          <cell r="T11" t="str">
            <v>GROSS</v>
          </cell>
          <cell r="U11" t="str">
            <v>GROSS</v>
          </cell>
          <cell r="V11" t="str">
            <v>FLEX</v>
          </cell>
          <cell r="W11" t="str">
            <v>FLEX</v>
          </cell>
          <cell r="AB11" t="str">
            <v>GROSS</v>
          </cell>
          <cell r="AC11" t="str">
            <v>GROSS</v>
          </cell>
          <cell r="AD11" t="str">
            <v>GROSS</v>
          </cell>
          <cell r="AE11" t="str">
            <v>GROSS</v>
          </cell>
          <cell r="AF11" t="str">
            <v>FLEX</v>
          </cell>
          <cell r="AG11" t="str">
            <v>FLEX</v>
          </cell>
          <cell r="AL11" t="str">
            <v>GROSS</v>
          </cell>
          <cell r="AM11" t="str">
            <v>GROSS</v>
          </cell>
          <cell r="AN11" t="str">
            <v>GROSS</v>
          </cell>
          <cell r="AO11" t="str">
            <v>GROSS</v>
          </cell>
          <cell r="AP11" t="str">
            <v>FLEX</v>
          </cell>
          <cell r="AQ11" t="str">
            <v>FLEX</v>
          </cell>
          <cell r="AV11" t="str">
            <v>GROSS</v>
          </cell>
          <cell r="AW11" t="str">
            <v>GROSS</v>
          </cell>
          <cell r="AX11" t="str">
            <v>GROSS</v>
          </cell>
          <cell r="AY11" t="str">
            <v>GROSS</v>
          </cell>
          <cell r="AZ11" t="str">
            <v>FLEX</v>
          </cell>
          <cell r="BA11" t="str">
            <v>FLEX</v>
          </cell>
          <cell r="BF11" t="str">
            <v>GROSS</v>
          </cell>
          <cell r="BG11" t="str">
            <v>GROSS</v>
          </cell>
          <cell r="BH11" t="str">
            <v>GROSS</v>
          </cell>
          <cell r="BI11" t="str">
            <v>GROSS</v>
          </cell>
          <cell r="BJ11" t="str">
            <v>FLEX</v>
          </cell>
          <cell r="BK11" t="str">
            <v>FLEX</v>
          </cell>
          <cell r="BP11" t="str">
            <v>GROSS</v>
          </cell>
          <cell r="BQ11" t="str">
            <v>GROSS</v>
          </cell>
          <cell r="BR11" t="str">
            <v>GROSS</v>
          </cell>
          <cell r="BS11" t="str">
            <v>FLEX</v>
          </cell>
          <cell r="BT11" t="str">
            <v>FLEX</v>
          </cell>
          <cell r="BW11" t="str">
            <v xml:space="preserve">FOR </v>
          </cell>
          <cell r="BX11" t="str">
            <v xml:space="preserve">FOR </v>
          </cell>
          <cell r="BY11" t="str">
            <v>MEDI-CAL</v>
          </cell>
          <cell r="BZ11" t="str">
            <v>MEDI-CAL</v>
          </cell>
          <cell r="CC11" t="str">
            <v>GROSS</v>
          </cell>
          <cell r="CD11" t="str">
            <v>GROSS</v>
          </cell>
          <cell r="CE11" t="str">
            <v>FLEX</v>
          </cell>
          <cell r="CG11" t="str">
            <v xml:space="preserve">FOR </v>
          </cell>
          <cell r="CH11" t="str">
            <v>MEDI-CAL</v>
          </cell>
          <cell r="CI11" t="str">
            <v xml:space="preserve">OTHER </v>
          </cell>
        </row>
        <row r="12">
          <cell r="A12" t="str">
            <v>CODE</v>
          </cell>
          <cell r="B12" t="str">
            <v>AREA</v>
          </cell>
          <cell r="C12" t="str">
            <v>CODE</v>
          </cell>
          <cell r="D12" t="str">
            <v>UNIT</v>
          </cell>
          <cell r="E12" t="str">
            <v>ORGANIZATION NAME</v>
          </cell>
          <cell r="F12" t="str">
            <v>EPSDT</v>
          </cell>
          <cell r="G12" t="str">
            <v>EPSDT</v>
          </cell>
          <cell r="H12" t="str">
            <v>NON-EPSDT</v>
          </cell>
          <cell r="I12" t="str">
            <v>NON-EPSDT</v>
          </cell>
          <cell r="J12" t="str">
            <v>FUNDS</v>
          </cell>
          <cell r="K12" t="str">
            <v>FUNDS</v>
          </cell>
          <cell r="L12" t="str">
            <v>MHSA</v>
          </cell>
          <cell r="M12" t="str">
            <v>MHSA</v>
          </cell>
          <cell r="N12" t="str">
            <v>SERVICES</v>
          </cell>
          <cell r="O12" t="str">
            <v>SERVICES</v>
          </cell>
          <cell r="P12" t="str">
            <v>TOTAL</v>
          </cell>
          <cell r="R12" t="str">
            <v>EPSDT</v>
          </cell>
          <cell r="S12" t="str">
            <v>EPSDT</v>
          </cell>
          <cell r="T12" t="str">
            <v>NON-EPSDT</v>
          </cell>
          <cell r="U12" t="str">
            <v>NON-EPSDT</v>
          </cell>
          <cell r="V12" t="str">
            <v>FUNDS</v>
          </cell>
          <cell r="W12" t="str">
            <v>FUNDS</v>
          </cell>
          <cell r="X12" t="str">
            <v>MHSA</v>
          </cell>
          <cell r="Y12" t="str">
            <v>MHSA</v>
          </cell>
          <cell r="Z12" t="str">
            <v>TOTAL</v>
          </cell>
          <cell r="AB12" t="str">
            <v>EPSDT</v>
          </cell>
          <cell r="AC12" t="str">
            <v>EPSDT</v>
          </cell>
          <cell r="AD12" t="str">
            <v>NON-EPSDT</v>
          </cell>
          <cell r="AE12" t="str">
            <v>NON-EPSDT</v>
          </cell>
          <cell r="AF12" t="str">
            <v>FUNDS</v>
          </cell>
          <cell r="AG12" t="str">
            <v>FUNDS</v>
          </cell>
          <cell r="AH12" t="str">
            <v>MHSA</v>
          </cell>
          <cell r="AI12" t="str">
            <v>MHSA</v>
          </cell>
          <cell r="AJ12" t="str">
            <v>TOTAL</v>
          </cell>
          <cell r="AL12" t="str">
            <v>EPSDT</v>
          </cell>
          <cell r="AM12" t="str">
            <v>EPSDT</v>
          </cell>
          <cell r="AN12" t="str">
            <v>NON-EPSDT</v>
          </cell>
          <cell r="AO12" t="str">
            <v>NON-EPSDT</v>
          </cell>
          <cell r="AP12" t="str">
            <v>FUNDS</v>
          </cell>
          <cell r="AQ12" t="str">
            <v>FUNDS</v>
          </cell>
          <cell r="AR12" t="str">
            <v>MHSA</v>
          </cell>
          <cell r="AS12" t="str">
            <v>MHSA</v>
          </cell>
          <cell r="AT12" t="str">
            <v>TOTAL</v>
          </cell>
          <cell r="AV12" t="str">
            <v>EPSDT</v>
          </cell>
          <cell r="AW12" t="str">
            <v>EPSDT</v>
          </cell>
          <cell r="AX12" t="str">
            <v>NON-EPSDT</v>
          </cell>
          <cell r="AY12" t="str">
            <v>NON-EPSDT</v>
          </cell>
          <cell r="AZ12" t="str">
            <v>FUNDS</v>
          </cell>
          <cell r="BA12" t="str">
            <v>FUNDS</v>
          </cell>
          <cell r="BB12" t="str">
            <v>MHSA</v>
          </cell>
          <cell r="BC12" t="str">
            <v>MHSA</v>
          </cell>
          <cell r="BD12" t="str">
            <v>TOTAL</v>
          </cell>
          <cell r="BF12" t="str">
            <v>EPSDT</v>
          </cell>
          <cell r="BG12" t="str">
            <v>EPSDT</v>
          </cell>
          <cell r="BH12" t="str">
            <v>NON-EPSDT</v>
          </cell>
          <cell r="BI12" t="str">
            <v>NON-EPSDT</v>
          </cell>
          <cell r="BJ12" t="str">
            <v>FUNDS</v>
          </cell>
          <cell r="BK12" t="str">
            <v>FUNDS</v>
          </cell>
          <cell r="BL12" t="str">
            <v>MHSA</v>
          </cell>
          <cell r="BM12" t="str">
            <v>MHSA</v>
          </cell>
          <cell r="BN12" t="str">
            <v>TOTAL</v>
          </cell>
          <cell r="BP12" t="str">
            <v>EPSDT</v>
          </cell>
          <cell r="BQ12" t="str">
            <v>NON-EPSDT</v>
          </cell>
          <cell r="BR12" t="str">
            <v>NON-EPSDT</v>
          </cell>
          <cell r="BS12" t="str">
            <v>FUNDS</v>
          </cell>
          <cell r="BT12" t="str">
            <v>FUNDS</v>
          </cell>
          <cell r="BU12" t="str">
            <v>MHSA</v>
          </cell>
          <cell r="BV12" t="str">
            <v>MHSA</v>
          </cell>
          <cell r="BW12" t="str">
            <v>AB2034</v>
          </cell>
          <cell r="BX12" t="str">
            <v>AB2034</v>
          </cell>
          <cell r="BY12" t="str">
            <v>AB2034</v>
          </cell>
          <cell r="BZ12" t="str">
            <v>AB2034</v>
          </cell>
          <cell r="CA12" t="str">
            <v>TOTAL</v>
          </cell>
          <cell r="CC12" t="str">
            <v>EPSDT</v>
          </cell>
          <cell r="CD12" t="str">
            <v>NON-EPSDT</v>
          </cell>
          <cell r="CE12" t="str">
            <v>FUNDS</v>
          </cell>
          <cell r="CF12" t="str">
            <v>MHSA</v>
          </cell>
          <cell r="CG12" t="str">
            <v>AB2034</v>
          </cell>
          <cell r="CH12" t="str">
            <v>AB2034</v>
          </cell>
          <cell r="CI12" t="str">
            <v>SERVICES</v>
          </cell>
          <cell r="CJ12" t="str">
            <v>TOTAL</v>
          </cell>
        </row>
        <row r="13">
          <cell r="A13">
            <v>18616</v>
          </cell>
          <cell r="B13" t="str">
            <v>7 &amp; 8</v>
          </cell>
          <cell r="C13">
            <v>18616</v>
          </cell>
          <cell r="E13" t="str">
            <v>AURORA CHARTER OAK, LLC</v>
          </cell>
          <cell r="F13">
            <v>0</v>
          </cell>
          <cell r="G13">
            <v>0</v>
          </cell>
          <cell r="H13">
            <v>0</v>
          </cell>
          <cell r="I13">
            <v>0</v>
          </cell>
          <cell r="J13">
            <v>0</v>
          </cell>
          <cell r="K13">
            <v>0</v>
          </cell>
          <cell r="L13">
            <v>0</v>
          </cell>
          <cell r="M13">
            <v>0</v>
          </cell>
          <cell r="N13">
            <v>0</v>
          </cell>
          <cell r="O13">
            <v>0</v>
          </cell>
          <cell r="P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L13">
            <v>0</v>
          </cell>
          <cell r="AM13">
            <v>0</v>
          </cell>
          <cell r="AN13">
            <v>0</v>
          </cell>
          <cell r="AO13">
            <v>0</v>
          </cell>
          <cell r="AP13">
            <v>0</v>
          </cell>
          <cell r="AQ13">
            <v>0</v>
          </cell>
          <cell r="AR13">
            <v>0</v>
          </cell>
          <cell r="AS13">
            <v>0</v>
          </cell>
          <cell r="AT13">
            <v>0</v>
          </cell>
          <cell r="AV13">
            <v>0</v>
          </cell>
          <cell r="AW13">
            <v>0</v>
          </cell>
          <cell r="AX13">
            <v>0</v>
          </cell>
          <cell r="AY13">
            <v>0</v>
          </cell>
          <cell r="AZ13">
            <v>0</v>
          </cell>
          <cell r="BA13">
            <v>0</v>
          </cell>
          <cell r="BB13">
            <v>0</v>
          </cell>
          <cell r="BC13">
            <v>0</v>
          </cell>
          <cell r="BD13">
            <v>0</v>
          </cell>
          <cell r="BG13">
            <v>0</v>
          </cell>
          <cell r="BI13">
            <v>0</v>
          </cell>
          <cell r="BK13">
            <v>0</v>
          </cell>
          <cell r="BM13">
            <v>0</v>
          </cell>
          <cell r="BN13">
            <v>0</v>
          </cell>
          <cell r="BP13">
            <v>0</v>
          </cell>
          <cell r="BQ13">
            <v>0</v>
          </cell>
          <cell r="BR13">
            <v>0</v>
          </cell>
          <cell r="BS13">
            <v>0</v>
          </cell>
          <cell r="BT13">
            <v>0</v>
          </cell>
          <cell r="BU13">
            <v>0</v>
          </cell>
          <cell r="BV13">
            <v>0</v>
          </cell>
          <cell r="BW13">
            <v>0</v>
          </cell>
          <cell r="BX13">
            <v>0</v>
          </cell>
          <cell r="BY13">
            <v>0</v>
          </cell>
          <cell r="BZ13">
            <v>0</v>
          </cell>
          <cell r="CA13">
            <v>0</v>
          </cell>
          <cell r="CC13">
            <v>0</v>
          </cell>
          <cell r="CD13">
            <v>0</v>
          </cell>
          <cell r="CE13">
            <v>0</v>
          </cell>
          <cell r="CF13">
            <v>0</v>
          </cell>
          <cell r="CG13">
            <v>0</v>
          </cell>
          <cell r="CH13">
            <v>0</v>
          </cell>
          <cell r="CI13">
            <v>0</v>
          </cell>
          <cell r="CJ13">
            <v>0</v>
          </cell>
        </row>
        <row r="14">
          <cell r="A14">
            <v>18617</v>
          </cell>
          <cell r="B14">
            <v>3</v>
          </cell>
          <cell r="C14">
            <v>18617</v>
          </cell>
          <cell r="E14" t="str">
            <v>TRI-CITY MENTAL HEALTH CENTER</v>
          </cell>
          <cell r="G14">
            <v>0</v>
          </cell>
          <cell r="H14">
            <v>0</v>
          </cell>
          <cell r="I14">
            <v>0</v>
          </cell>
          <cell r="K14">
            <v>0</v>
          </cell>
          <cell r="M14">
            <v>0</v>
          </cell>
          <cell r="N14">
            <v>0</v>
          </cell>
          <cell r="O14">
            <v>0</v>
          </cell>
          <cell r="P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L14">
            <v>0</v>
          </cell>
          <cell r="AM14">
            <v>0</v>
          </cell>
          <cell r="AN14">
            <v>0</v>
          </cell>
          <cell r="AO14">
            <v>0</v>
          </cell>
          <cell r="AP14">
            <v>0</v>
          </cell>
          <cell r="AQ14">
            <v>0</v>
          </cell>
          <cell r="AR14">
            <v>0</v>
          </cell>
          <cell r="AS14">
            <v>0</v>
          </cell>
          <cell r="AT14">
            <v>0</v>
          </cell>
          <cell r="AV14">
            <v>0</v>
          </cell>
          <cell r="AW14">
            <v>0</v>
          </cell>
          <cell r="AX14">
            <v>0</v>
          </cell>
          <cell r="AY14">
            <v>0</v>
          </cell>
          <cell r="AZ14">
            <v>0</v>
          </cell>
          <cell r="BA14">
            <v>0</v>
          </cell>
          <cell r="BB14">
            <v>0</v>
          </cell>
          <cell r="BC14">
            <v>0</v>
          </cell>
          <cell r="BD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row>
        <row r="15">
          <cell r="A15">
            <v>18618</v>
          </cell>
          <cell r="B15" t="str">
            <v>1, 2 &amp; 5</v>
          </cell>
          <cell r="C15">
            <v>18618</v>
          </cell>
          <cell r="E15" t="str">
            <v>PACIFIC ASIAN COUNSELING SERVICES (FORMELY WRAP)</v>
          </cell>
          <cell r="F15">
            <v>0</v>
          </cell>
          <cell r="G15">
            <v>0</v>
          </cell>
          <cell r="H15">
            <v>0</v>
          </cell>
          <cell r="I15">
            <v>0</v>
          </cell>
          <cell r="J15">
            <v>0</v>
          </cell>
          <cell r="K15">
            <v>0</v>
          </cell>
          <cell r="L15">
            <v>0</v>
          </cell>
          <cell r="M15">
            <v>0</v>
          </cell>
          <cell r="N15">
            <v>0</v>
          </cell>
          <cell r="O15">
            <v>0</v>
          </cell>
          <cell r="P15">
            <v>0</v>
          </cell>
          <cell r="R15">
            <v>0</v>
          </cell>
          <cell r="S15">
            <v>0</v>
          </cell>
          <cell r="T15">
            <v>0</v>
          </cell>
          <cell r="U15">
            <v>0</v>
          </cell>
          <cell r="V15">
            <v>0</v>
          </cell>
          <cell r="W15">
            <v>0</v>
          </cell>
          <cell r="X15">
            <v>0</v>
          </cell>
          <cell r="Y15">
            <v>0</v>
          </cell>
          <cell r="Z15">
            <v>0</v>
          </cell>
          <cell r="AB15">
            <v>0</v>
          </cell>
          <cell r="AC15">
            <v>0</v>
          </cell>
          <cell r="AD15">
            <v>0</v>
          </cell>
          <cell r="AE15">
            <v>0</v>
          </cell>
          <cell r="AF15">
            <v>0</v>
          </cell>
          <cell r="AG15">
            <v>0</v>
          </cell>
          <cell r="AH15">
            <v>0</v>
          </cell>
          <cell r="AI15">
            <v>0</v>
          </cell>
          <cell r="AJ15">
            <v>0</v>
          </cell>
          <cell r="AL15">
            <v>0</v>
          </cell>
          <cell r="AM15">
            <v>0</v>
          </cell>
          <cell r="AN15">
            <v>0</v>
          </cell>
          <cell r="AO15">
            <v>0</v>
          </cell>
          <cell r="AP15">
            <v>0</v>
          </cell>
          <cell r="AQ15">
            <v>0</v>
          </cell>
          <cell r="AR15">
            <v>0</v>
          </cell>
          <cell r="AS15">
            <v>0</v>
          </cell>
          <cell r="AT15">
            <v>0</v>
          </cell>
          <cell r="AV15">
            <v>0</v>
          </cell>
          <cell r="AW15">
            <v>0</v>
          </cell>
          <cell r="AX15">
            <v>0</v>
          </cell>
          <cell r="AY15">
            <v>0</v>
          </cell>
          <cell r="AZ15">
            <v>0</v>
          </cell>
          <cell r="BA15">
            <v>0</v>
          </cell>
          <cell r="BB15">
            <v>0</v>
          </cell>
          <cell r="BC15">
            <v>0</v>
          </cell>
          <cell r="BD15">
            <v>0</v>
          </cell>
          <cell r="BG15">
            <v>0</v>
          </cell>
          <cell r="BI15">
            <v>0</v>
          </cell>
          <cell r="BK15">
            <v>0</v>
          </cell>
          <cell r="BL15">
            <v>68936</v>
          </cell>
          <cell r="BM15">
            <v>68900</v>
          </cell>
          <cell r="BN15">
            <v>68900</v>
          </cell>
          <cell r="BP15">
            <v>0</v>
          </cell>
          <cell r="BQ15">
            <v>0</v>
          </cell>
          <cell r="BR15">
            <v>0</v>
          </cell>
          <cell r="BS15">
            <v>0</v>
          </cell>
          <cell r="BT15">
            <v>0</v>
          </cell>
          <cell r="BU15">
            <v>0</v>
          </cell>
          <cell r="BV15">
            <v>0</v>
          </cell>
          <cell r="BW15">
            <v>0</v>
          </cell>
          <cell r="BX15">
            <v>0</v>
          </cell>
          <cell r="BY15">
            <v>0</v>
          </cell>
          <cell r="BZ15">
            <v>0</v>
          </cell>
          <cell r="CA15">
            <v>0</v>
          </cell>
          <cell r="CC15">
            <v>0</v>
          </cell>
          <cell r="CD15">
            <v>0</v>
          </cell>
          <cell r="CE15">
            <v>0</v>
          </cell>
          <cell r="CF15">
            <v>68900</v>
          </cell>
          <cell r="CG15">
            <v>0</v>
          </cell>
          <cell r="CH15">
            <v>0</v>
          </cell>
          <cell r="CI15">
            <v>0</v>
          </cell>
          <cell r="CJ15">
            <v>68900</v>
          </cell>
        </row>
        <row r="16">
          <cell r="A16">
            <v>18626</v>
          </cell>
          <cell r="B16">
            <v>6</v>
          </cell>
          <cell r="C16">
            <v>18626</v>
          </cell>
          <cell r="E16" t="str">
            <v>SOUTH CENTRAL HEALTH &amp; REHAB PROGRAM (SCHARP)</v>
          </cell>
          <cell r="F16">
            <v>0</v>
          </cell>
          <cell r="G16">
            <v>0</v>
          </cell>
          <cell r="H16">
            <v>2108700</v>
          </cell>
          <cell r="I16">
            <v>2108700</v>
          </cell>
          <cell r="J16">
            <v>606213</v>
          </cell>
          <cell r="K16">
            <v>606200</v>
          </cell>
          <cell r="L16">
            <v>425665</v>
          </cell>
          <cell r="M16">
            <v>425700</v>
          </cell>
          <cell r="N16">
            <v>0</v>
          </cell>
          <cell r="O16">
            <v>0</v>
          </cell>
          <cell r="P16">
            <v>3140600</v>
          </cell>
          <cell r="R16">
            <v>0</v>
          </cell>
          <cell r="S16">
            <v>0</v>
          </cell>
          <cell r="T16">
            <v>0</v>
          </cell>
          <cell r="U16">
            <v>0</v>
          </cell>
          <cell r="V16">
            <v>0</v>
          </cell>
          <cell r="W16">
            <v>0</v>
          </cell>
          <cell r="X16">
            <v>66965</v>
          </cell>
          <cell r="Y16">
            <v>67000</v>
          </cell>
          <cell r="Z16">
            <v>67000</v>
          </cell>
          <cell r="AB16">
            <v>0</v>
          </cell>
          <cell r="AC16">
            <v>0</v>
          </cell>
          <cell r="AD16">
            <v>0</v>
          </cell>
          <cell r="AE16">
            <v>0</v>
          </cell>
          <cell r="AF16">
            <v>0</v>
          </cell>
          <cell r="AG16">
            <v>0</v>
          </cell>
          <cell r="AH16">
            <v>0</v>
          </cell>
          <cell r="AI16">
            <v>0</v>
          </cell>
          <cell r="AJ16">
            <v>0</v>
          </cell>
          <cell r="AL16">
            <v>0</v>
          </cell>
          <cell r="AM16">
            <v>0</v>
          </cell>
          <cell r="AN16">
            <v>0</v>
          </cell>
          <cell r="AO16">
            <v>0</v>
          </cell>
          <cell r="AP16">
            <v>0</v>
          </cell>
          <cell r="AQ16">
            <v>0</v>
          </cell>
          <cell r="AR16">
            <v>0</v>
          </cell>
          <cell r="AS16">
            <v>0</v>
          </cell>
          <cell r="AT16">
            <v>0</v>
          </cell>
          <cell r="AV16">
            <v>0</v>
          </cell>
          <cell r="AW16">
            <v>0</v>
          </cell>
          <cell r="AX16">
            <v>0</v>
          </cell>
          <cell r="AY16">
            <v>0</v>
          </cell>
          <cell r="AZ16">
            <v>0</v>
          </cell>
          <cell r="BA16">
            <v>0</v>
          </cell>
          <cell r="BB16">
            <v>0</v>
          </cell>
          <cell r="BC16">
            <v>0</v>
          </cell>
          <cell r="BD16">
            <v>0</v>
          </cell>
          <cell r="BG16">
            <v>0</v>
          </cell>
          <cell r="BI16">
            <v>0</v>
          </cell>
          <cell r="BK16">
            <v>0</v>
          </cell>
          <cell r="BM16">
            <v>0</v>
          </cell>
          <cell r="BN16">
            <v>0</v>
          </cell>
          <cell r="BP16">
            <v>0</v>
          </cell>
          <cell r="BQ16">
            <v>0</v>
          </cell>
          <cell r="BR16">
            <v>0</v>
          </cell>
          <cell r="BS16">
            <v>0</v>
          </cell>
          <cell r="BT16">
            <v>0</v>
          </cell>
          <cell r="BU16">
            <v>0</v>
          </cell>
          <cell r="BV16">
            <v>0</v>
          </cell>
          <cell r="BW16">
            <v>0</v>
          </cell>
          <cell r="BX16">
            <v>0</v>
          </cell>
          <cell r="BY16">
            <v>0</v>
          </cell>
          <cell r="BZ16">
            <v>0</v>
          </cell>
          <cell r="CA16">
            <v>0</v>
          </cell>
          <cell r="CC16">
            <v>0</v>
          </cell>
          <cell r="CD16">
            <v>2108700</v>
          </cell>
          <cell r="CE16">
            <v>606200</v>
          </cell>
          <cell r="CF16">
            <v>492700</v>
          </cell>
          <cell r="CG16">
            <v>0</v>
          </cell>
          <cell r="CH16">
            <v>0</v>
          </cell>
          <cell r="CI16">
            <v>0</v>
          </cell>
          <cell r="CJ16">
            <v>3207600</v>
          </cell>
        </row>
        <row r="17">
          <cell r="A17">
            <v>18629</v>
          </cell>
          <cell r="B17" t="str">
            <v>1, 2 &amp; 5</v>
          </cell>
          <cell r="C17">
            <v>18629</v>
          </cell>
          <cell r="E17" t="str">
            <v xml:space="preserve">EXODUS RECOVERY, INC. </v>
          </cell>
          <cell r="F17">
            <v>0</v>
          </cell>
          <cell r="G17">
            <v>0</v>
          </cell>
          <cell r="H17">
            <v>1357700</v>
          </cell>
          <cell r="I17">
            <v>1357700</v>
          </cell>
          <cell r="J17">
            <v>836422</v>
          </cell>
          <cell r="K17">
            <v>836400</v>
          </cell>
          <cell r="L17">
            <v>757661</v>
          </cell>
          <cell r="M17">
            <v>757700</v>
          </cell>
          <cell r="N17">
            <v>0</v>
          </cell>
          <cell r="O17">
            <v>0</v>
          </cell>
          <cell r="P17">
            <v>2951800</v>
          </cell>
          <cell r="R17">
            <v>0</v>
          </cell>
          <cell r="S17">
            <v>0</v>
          </cell>
          <cell r="T17">
            <v>300000</v>
          </cell>
          <cell r="U17">
            <v>300000</v>
          </cell>
          <cell r="V17">
            <v>0</v>
          </cell>
          <cell r="W17">
            <v>0</v>
          </cell>
          <cell r="X17">
            <v>150000</v>
          </cell>
          <cell r="Y17">
            <v>150000</v>
          </cell>
          <cell r="Z17">
            <v>450000</v>
          </cell>
          <cell r="AB17">
            <v>0</v>
          </cell>
          <cell r="AC17">
            <v>0</v>
          </cell>
          <cell r="AD17">
            <v>0</v>
          </cell>
          <cell r="AE17">
            <v>0</v>
          </cell>
          <cell r="AF17">
            <v>0</v>
          </cell>
          <cell r="AG17">
            <v>0</v>
          </cell>
          <cell r="AH17">
            <v>0</v>
          </cell>
          <cell r="AI17">
            <v>0</v>
          </cell>
          <cell r="AJ17">
            <v>0</v>
          </cell>
          <cell r="AL17">
            <v>0</v>
          </cell>
          <cell r="AM17">
            <v>0</v>
          </cell>
          <cell r="AN17">
            <v>0</v>
          </cell>
          <cell r="AO17">
            <v>0</v>
          </cell>
          <cell r="AP17">
            <v>0</v>
          </cell>
          <cell r="AQ17">
            <v>0</v>
          </cell>
          <cell r="AR17">
            <v>0</v>
          </cell>
          <cell r="AS17">
            <v>0</v>
          </cell>
          <cell r="AT17">
            <v>0</v>
          </cell>
          <cell r="AV17">
            <v>0</v>
          </cell>
          <cell r="AW17">
            <v>0</v>
          </cell>
          <cell r="AX17">
            <v>0</v>
          </cell>
          <cell r="AY17">
            <v>0</v>
          </cell>
          <cell r="AZ17">
            <v>0</v>
          </cell>
          <cell r="BA17">
            <v>0</v>
          </cell>
          <cell r="BB17">
            <v>0</v>
          </cell>
          <cell r="BC17">
            <v>0</v>
          </cell>
          <cell r="BD17">
            <v>0</v>
          </cell>
          <cell r="BG17">
            <v>0</v>
          </cell>
          <cell r="BI17">
            <v>0</v>
          </cell>
          <cell r="BK17">
            <v>0</v>
          </cell>
          <cell r="BM17">
            <v>0</v>
          </cell>
          <cell r="BN17">
            <v>0</v>
          </cell>
          <cell r="BP17">
            <v>0</v>
          </cell>
          <cell r="BQ17">
            <v>0</v>
          </cell>
          <cell r="BR17">
            <v>0</v>
          </cell>
          <cell r="BS17">
            <v>0</v>
          </cell>
          <cell r="BT17">
            <v>0</v>
          </cell>
          <cell r="BU17">
            <v>0</v>
          </cell>
          <cell r="BV17">
            <v>0</v>
          </cell>
          <cell r="BW17">
            <v>0</v>
          </cell>
          <cell r="BX17">
            <v>0</v>
          </cell>
          <cell r="BY17">
            <v>0</v>
          </cell>
          <cell r="BZ17">
            <v>0</v>
          </cell>
          <cell r="CA17">
            <v>0</v>
          </cell>
          <cell r="CC17">
            <v>0</v>
          </cell>
          <cell r="CD17">
            <v>1657700</v>
          </cell>
          <cell r="CE17">
            <v>836400</v>
          </cell>
          <cell r="CF17">
            <v>907700</v>
          </cell>
          <cell r="CG17">
            <v>0</v>
          </cell>
          <cell r="CH17">
            <v>0</v>
          </cell>
          <cell r="CI17">
            <v>0</v>
          </cell>
          <cell r="CJ17">
            <v>3401800</v>
          </cell>
        </row>
        <row r="18">
          <cell r="A18">
            <v>18631</v>
          </cell>
          <cell r="B18">
            <v>3</v>
          </cell>
          <cell r="C18">
            <v>18631</v>
          </cell>
          <cell r="E18" t="str">
            <v>STAR VIEW ADOLESCENT CENTER, INC. (PHF)</v>
          </cell>
          <cell r="F18">
            <v>0</v>
          </cell>
          <cell r="G18">
            <v>0</v>
          </cell>
          <cell r="H18">
            <v>0</v>
          </cell>
          <cell r="I18">
            <v>0</v>
          </cell>
          <cell r="J18">
            <v>0</v>
          </cell>
          <cell r="K18">
            <v>0</v>
          </cell>
          <cell r="L18">
            <v>0</v>
          </cell>
          <cell r="M18">
            <v>0</v>
          </cell>
          <cell r="N18">
            <v>0</v>
          </cell>
          <cell r="O18">
            <v>0</v>
          </cell>
          <cell r="P18">
            <v>0</v>
          </cell>
          <cell r="R18">
            <v>0</v>
          </cell>
          <cell r="S18">
            <v>0</v>
          </cell>
          <cell r="T18">
            <v>0</v>
          </cell>
          <cell r="U18">
            <v>0</v>
          </cell>
          <cell r="V18">
            <v>0</v>
          </cell>
          <cell r="W18">
            <v>0</v>
          </cell>
          <cell r="X18">
            <v>0</v>
          </cell>
          <cell r="Y18">
            <v>0</v>
          </cell>
          <cell r="Z18">
            <v>0</v>
          </cell>
          <cell r="AB18">
            <v>0</v>
          </cell>
          <cell r="AC18">
            <v>0</v>
          </cell>
          <cell r="AD18">
            <v>0</v>
          </cell>
          <cell r="AE18">
            <v>0</v>
          </cell>
          <cell r="AF18">
            <v>0</v>
          </cell>
          <cell r="AG18">
            <v>0</v>
          </cell>
          <cell r="AH18">
            <v>0</v>
          </cell>
          <cell r="AI18">
            <v>0</v>
          </cell>
          <cell r="AJ18">
            <v>0</v>
          </cell>
          <cell r="AL18">
            <v>0</v>
          </cell>
          <cell r="AM18">
            <v>0</v>
          </cell>
          <cell r="AN18">
            <v>0</v>
          </cell>
          <cell r="AO18">
            <v>0</v>
          </cell>
          <cell r="AP18">
            <v>0</v>
          </cell>
          <cell r="AQ18">
            <v>0</v>
          </cell>
          <cell r="AR18">
            <v>0</v>
          </cell>
          <cell r="AS18">
            <v>0</v>
          </cell>
          <cell r="AT18">
            <v>0</v>
          </cell>
          <cell r="AV18">
            <v>0</v>
          </cell>
          <cell r="AW18">
            <v>0</v>
          </cell>
          <cell r="AX18">
            <v>0</v>
          </cell>
          <cell r="AY18">
            <v>0</v>
          </cell>
          <cell r="AZ18">
            <v>0</v>
          </cell>
          <cell r="BA18">
            <v>0</v>
          </cell>
          <cell r="BB18">
            <v>0</v>
          </cell>
          <cell r="BC18">
            <v>0</v>
          </cell>
          <cell r="BD18">
            <v>0</v>
          </cell>
          <cell r="BG18">
            <v>0</v>
          </cell>
          <cell r="BI18">
            <v>0</v>
          </cell>
          <cell r="BK18">
            <v>0</v>
          </cell>
          <cell r="BM18">
            <v>0</v>
          </cell>
          <cell r="BN18">
            <v>0</v>
          </cell>
          <cell r="BP18">
            <v>0</v>
          </cell>
          <cell r="BQ18">
            <v>0</v>
          </cell>
          <cell r="BR18">
            <v>0</v>
          </cell>
          <cell r="BS18">
            <v>0</v>
          </cell>
          <cell r="BT18">
            <v>0</v>
          </cell>
          <cell r="BU18">
            <v>0</v>
          </cell>
          <cell r="BV18">
            <v>0</v>
          </cell>
          <cell r="BW18">
            <v>0</v>
          </cell>
          <cell r="BX18">
            <v>0</v>
          </cell>
          <cell r="BY18">
            <v>0</v>
          </cell>
          <cell r="BZ18">
            <v>0</v>
          </cell>
          <cell r="CA18">
            <v>0</v>
          </cell>
          <cell r="CC18">
            <v>0</v>
          </cell>
          <cell r="CD18">
            <v>0</v>
          </cell>
          <cell r="CE18">
            <v>0</v>
          </cell>
          <cell r="CF18">
            <v>0</v>
          </cell>
          <cell r="CG18">
            <v>0</v>
          </cell>
          <cell r="CH18">
            <v>0</v>
          </cell>
          <cell r="CI18">
            <v>0</v>
          </cell>
          <cell r="CJ18">
            <v>0</v>
          </cell>
        </row>
        <row r="19">
          <cell r="A19">
            <v>18637</v>
          </cell>
          <cell r="B19" t="str">
            <v xml:space="preserve">7 &amp; 8 </v>
          </cell>
          <cell r="C19">
            <v>18637</v>
          </cell>
          <cell r="E19" t="str">
            <v>PROVIDENCE COMMUNITY SERVICES, LLC. (FORMELY ASPEN)</v>
          </cell>
          <cell r="F19">
            <v>0</v>
          </cell>
          <cell r="G19">
            <v>0</v>
          </cell>
          <cell r="H19">
            <v>0</v>
          </cell>
          <cell r="I19">
            <v>0</v>
          </cell>
          <cell r="J19">
            <v>0</v>
          </cell>
          <cell r="K19">
            <v>0</v>
          </cell>
          <cell r="L19">
            <v>0</v>
          </cell>
          <cell r="M19">
            <v>0</v>
          </cell>
          <cell r="N19">
            <v>0</v>
          </cell>
          <cell r="O19">
            <v>0</v>
          </cell>
          <cell r="P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L19">
            <v>0</v>
          </cell>
          <cell r="AM19">
            <v>0</v>
          </cell>
          <cell r="AN19">
            <v>0</v>
          </cell>
          <cell r="AO19">
            <v>0</v>
          </cell>
          <cell r="AP19">
            <v>0</v>
          </cell>
          <cell r="AQ19">
            <v>0</v>
          </cell>
          <cell r="AR19">
            <v>0</v>
          </cell>
          <cell r="AS19">
            <v>0</v>
          </cell>
          <cell r="AT19">
            <v>0</v>
          </cell>
          <cell r="AV19">
            <v>0</v>
          </cell>
          <cell r="AW19">
            <v>0</v>
          </cell>
          <cell r="AX19">
            <v>0</v>
          </cell>
          <cell r="AY19">
            <v>0</v>
          </cell>
          <cell r="AZ19">
            <v>0</v>
          </cell>
          <cell r="BA19">
            <v>0</v>
          </cell>
          <cell r="BB19">
            <v>0</v>
          </cell>
          <cell r="BC19">
            <v>0</v>
          </cell>
          <cell r="BD19">
            <v>0</v>
          </cell>
          <cell r="BG19">
            <v>0</v>
          </cell>
          <cell r="BI19">
            <v>0</v>
          </cell>
          <cell r="BK19">
            <v>0</v>
          </cell>
          <cell r="BM19">
            <v>0</v>
          </cell>
          <cell r="BN19">
            <v>0</v>
          </cell>
          <cell r="BP19">
            <v>0</v>
          </cell>
          <cell r="BQ19">
            <v>0</v>
          </cell>
          <cell r="BR19">
            <v>0</v>
          </cell>
          <cell r="BS19">
            <v>0</v>
          </cell>
          <cell r="BT19">
            <v>0</v>
          </cell>
          <cell r="BU19">
            <v>0</v>
          </cell>
          <cell r="BV19">
            <v>0</v>
          </cell>
          <cell r="BW19">
            <v>0</v>
          </cell>
          <cell r="BX19">
            <v>0</v>
          </cell>
          <cell r="BY19">
            <v>0</v>
          </cell>
          <cell r="BZ19">
            <v>0</v>
          </cell>
          <cell r="CA19">
            <v>0</v>
          </cell>
          <cell r="CC19">
            <v>0</v>
          </cell>
          <cell r="CD19">
            <v>0</v>
          </cell>
          <cell r="CE19">
            <v>0</v>
          </cell>
          <cell r="CF19">
            <v>0</v>
          </cell>
          <cell r="CG19">
            <v>0</v>
          </cell>
          <cell r="CH19">
            <v>0</v>
          </cell>
          <cell r="CI19">
            <v>0</v>
          </cell>
          <cell r="CJ19">
            <v>0</v>
          </cell>
        </row>
        <row r="20">
          <cell r="A20">
            <v>18638</v>
          </cell>
          <cell r="B20" t="str">
            <v xml:space="preserve">7 &amp; 8 </v>
          </cell>
          <cell r="C20">
            <v>18638</v>
          </cell>
          <cell r="E20" t="str">
            <v>SHIELDS FOR FAMILY PROJECT, INC.</v>
          </cell>
          <cell r="F20">
            <v>0</v>
          </cell>
          <cell r="G20">
            <v>0</v>
          </cell>
          <cell r="H20">
            <v>0</v>
          </cell>
          <cell r="I20">
            <v>0</v>
          </cell>
          <cell r="J20">
            <v>0</v>
          </cell>
          <cell r="K20">
            <v>0</v>
          </cell>
          <cell r="L20">
            <v>0</v>
          </cell>
          <cell r="M20">
            <v>0</v>
          </cell>
          <cell r="N20">
            <v>0</v>
          </cell>
          <cell r="O20">
            <v>0</v>
          </cell>
          <cell r="P20">
            <v>0</v>
          </cell>
          <cell r="R20">
            <v>0</v>
          </cell>
          <cell r="S20">
            <v>0</v>
          </cell>
          <cell r="T20">
            <v>0</v>
          </cell>
          <cell r="U20">
            <v>0</v>
          </cell>
          <cell r="V20">
            <v>0</v>
          </cell>
          <cell r="W20">
            <v>0</v>
          </cell>
          <cell r="X20">
            <v>0</v>
          </cell>
          <cell r="Y20">
            <v>0</v>
          </cell>
          <cell r="Z20">
            <v>0</v>
          </cell>
          <cell r="AB20">
            <v>0</v>
          </cell>
          <cell r="AC20">
            <v>0</v>
          </cell>
          <cell r="AD20">
            <v>0</v>
          </cell>
          <cell r="AE20">
            <v>0</v>
          </cell>
          <cell r="AF20">
            <v>0</v>
          </cell>
          <cell r="AG20">
            <v>0</v>
          </cell>
          <cell r="AH20">
            <v>0</v>
          </cell>
          <cell r="AI20">
            <v>0</v>
          </cell>
          <cell r="AJ20">
            <v>0</v>
          </cell>
          <cell r="AL20">
            <v>0</v>
          </cell>
          <cell r="AM20">
            <v>0</v>
          </cell>
          <cell r="AN20">
            <v>0</v>
          </cell>
          <cell r="AO20">
            <v>0</v>
          </cell>
          <cell r="AP20">
            <v>0</v>
          </cell>
          <cell r="AQ20">
            <v>0</v>
          </cell>
          <cell r="AR20">
            <v>0</v>
          </cell>
          <cell r="AS20">
            <v>0</v>
          </cell>
          <cell r="AT20">
            <v>0</v>
          </cell>
          <cell r="AV20">
            <v>0</v>
          </cell>
          <cell r="AW20">
            <v>0</v>
          </cell>
          <cell r="AX20">
            <v>0</v>
          </cell>
          <cell r="AY20">
            <v>0</v>
          </cell>
          <cell r="AZ20">
            <v>0</v>
          </cell>
          <cell r="BA20">
            <v>0</v>
          </cell>
          <cell r="BB20">
            <v>0</v>
          </cell>
          <cell r="BC20">
            <v>0</v>
          </cell>
          <cell r="BD20">
            <v>0</v>
          </cell>
          <cell r="BG20">
            <v>0</v>
          </cell>
          <cell r="BH20">
            <v>148670</v>
          </cell>
          <cell r="BI20">
            <v>148700</v>
          </cell>
          <cell r="BK20">
            <v>0</v>
          </cell>
          <cell r="BM20">
            <v>0</v>
          </cell>
          <cell r="BN20">
            <v>148700</v>
          </cell>
          <cell r="BP20">
            <v>0</v>
          </cell>
          <cell r="BQ20">
            <v>0</v>
          </cell>
          <cell r="BR20">
            <v>0</v>
          </cell>
          <cell r="BS20">
            <v>0</v>
          </cell>
          <cell r="BT20">
            <v>0</v>
          </cell>
          <cell r="BU20">
            <v>0</v>
          </cell>
          <cell r="BV20">
            <v>0</v>
          </cell>
          <cell r="BW20">
            <v>0</v>
          </cell>
          <cell r="BX20">
            <v>0</v>
          </cell>
          <cell r="BY20">
            <v>0</v>
          </cell>
          <cell r="BZ20">
            <v>0</v>
          </cell>
          <cell r="CA20">
            <v>0</v>
          </cell>
          <cell r="CC20">
            <v>0</v>
          </cell>
          <cell r="CD20">
            <v>148700</v>
          </cell>
          <cell r="CE20">
            <v>0</v>
          </cell>
          <cell r="CF20">
            <v>0</v>
          </cell>
          <cell r="CG20">
            <v>0</v>
          </cell>
          <cell r="CH20">
            <v>0</v>
          </cell>
          <cell r="CI20">
            <v>0</v>
          </cell>
          <cell r="CJ20">
            <v>148700</v>
          </cell>
        </row>
        <row r="21">
          <cell r="A21">
            <v>18663</v>
          </cell>
          <cell r="B21">
            <v>4</v>
          </cell>
          <cell r="C21">
            <v>18663</v>
          </cell>
          <cell r="E21" t="str">
            <v>CHILDREN'S INSTITUTE INC.</v>
          </cell>
          <cell r="F21">
            <v>0</v>
          </cell>
          <cell r="G21">
            <v>0</v>
          </cell>
          <cell r="H21">
            <v>0</v>
          </cell>
          <cell r="I21">
            <v>0</v>
          </cell>
          <cell r="J21">
            <v>0</v>
          </cell>
          <cell r="K21">
            <v>0</v>
          </cell>
          <cell r="L21">
            <v>0</v>
          </cell>
          <cell r="M21">
            <v>0</v>
          </cell>
          <cell r="N21">
            <v>0</v>
          </cell>
          <cell r="O21">
            <v>0</v>
          </cell>
          <cell r="P21">
            <v>0</v>
          </cell>
          <cell r="R21">
            <v>0</v>
          </cell>
          <cell r="S21">
            <v>0</v>
          </cell>
          <cell r="T21">
            <v>0</v>
          </cell>
          <cell r="U21">
            <v>0</v>
          </cell>
          <cell r="V21">
            <v>0</v>
          </cell>
          <cell r="W21">
            <v>0</v>
          </cell>
          <cell r="X21">
            <v>0</v>
          </cell>
          <cell r="Y21">
            <v>0</v>
          </cell>
          <cell r="Z21">
            <v>0</v>
          </cell>
          <cell r="AB21">
            <v>0</v>
          </cell>
          <cell r="AC21">
            <v>0</v>
          </cell>
          <cell r="AD21">
            <v>0</v>
          </cell>
          <cell r="AE21">
            <v>0</v>
          </cell>
          <cell r="AF21">
            <v>0</v>
          </cell>
          <cell r="AG21">
            <v>0</v>
          </cell>
          <cell r="AH21">
            <v>0</v>
          </cell>
          <cell r="AI21">
            <v>0</v>
          </cell>
          <cell r="AJ21">
            <v>0</v>
          </cell>
          <cell r="AL21">
            <v>0</v>
          </cell>
          <cell r="AM21">
            <v>0</v>
          </cell>
          <cell r="AN21">
            <v>0</v>
          </cell>
          <cell r="AO21">
            <v>0</v>
          </cell>
          <cell r="AP21">
            <v>0</v>
          </cell>
          <cell r="AQ21">
            <v>0</v>
          </cell>
          <cell r="AR21">
            <v>0</v>
          </cell>
          <cell r="AS21">
            <v>0</v>
          </cell>
          <cell r="AT21">
            <v>0</v>
          </cell>
          <cell r="AV21">
            <v>0</v>
          </cell>
          <cell r="AW21">
            <v>0</v>
          </cell>
          <cell r="AX21">
            <v>0</v>
          </cell>
          <cell r="AY21">
            <v>0</v>
          </cell>
          <cell r="AZ21">
            <v>0</v>
          </cell>
          <cell r="BA21">
            <v>0</v>
          </cell>
          <cell r="BB21">
            <v>0</v>
          </cell>
          <cell r="BC21">
            <v>0</v>
          </cell>
          <cell r="BD21">
            <v>0</v>
          </cell>
          <cell r="BG21">
            <v>0</v>
          </cell>
          <cell r="BI21">
            <v>0</v>
          </cell>
          <cell r="BK21">
            <v>0</v>
          </cell>
          <cell r="BM21">
            <v>0</v>
          </cell>
          <cell r="BN21">
            <v>0</v>
          </cell>
          <cell r="BP21">
            <v>0</v>
          </cell>
          <cell r="BQ21">
            <v>0</v>
          </cell>
          <cell r="BR21">
            <v>0</v>
          </cell>
          <cell r="BS21">
            <v>0</v>
          </cell>
          <cell r="BT21">
            <v>0</v>
          </cell>
          <cell r="BU21">
            <v>0</v>
          </cell>
          <cell r="BV21">
            <v>0</v>
          </cell>
          <cell r="BW21">
            <v>0</v>
          </cell>
          <cell r="BX21">
            <v>0</v>
          </cell>
          <cell r="BY21">
            <v>0</v>
          </cell>
          <cell r="BZ21">
            <v>0</v>
          </cell>
          <cell r="CA21">
            <v>0</v>
          </cell>
          <cell r="CC21">
            <v>0</v>
          </cell>
          <cell r="CD21">
            <v>0</v>
          </cell>
          <cell r="CE21">
            <v>0</v>
          </cell>
          <cell r="CF21">
            <v>0</v>
          </cell>
          <cell r="CG21">
            <v>0</v>
          </cell>
          <cell r="CH21">
            <v>0</v>
          </cell>
          <cell r="CI21">
            <v>0</v>
          </cell>
          <cell r="CJ21">
            <v>0</v>
          </cell>
        </row>
        <row r="22">
          <cell r="A22">
            <v>18664</v>
          </cell>
          <cell r="B22">
            <v>3</v>
          </cell>
          <cell r="C22">
            <v>18664</v>
          </cell>
          <cell r="E22" t="str">
            <v>OLIVE CREST TREATMENT CENTERS, INC.</v>
          </cell>
          <cell r="F22">
            <v>0</v>
          </cell>
          <cell r="G22">
            <v>0</v>
          </cell>
          <cell r="H22">
            <v>0</v>
          </cell>
          <cell r="I22">
            <v>0</v>
          </cell>
          <cell r="J22">
            <v>0</v>
          </cell>
          <cell r="K22">
            <v>0</v>
          </cell>
          <cell r="L22">
            <v>0</v>
          </cell>
          <cell r="M22">
            <v>0</v>
          </cell>
          <cell r="N22">
            <v>0</v>
          </cell>
          <cell r="O22">
            <v>0</v>
          </cell>
          <cell r="P22">
            <v>0</v>
          </cell>
          <cell r="R22">
            <v>0</v>
          </cell>
          <cell r="S22">
            <v>0</v>
          </cell>
          <cell r="T22">
            <v>0</v>
          </cell>
          <cell r="U22">
            <v>0</v>
          </cell>
          <cell r="V22">
            <v>0</v>
          </cell>
          <cell r="W22">
            <v>0</v>
          </cell>
          <cell r="X22">
            <v>0</v>
          </cell>
          <cell r="Y22">
            <v>0</v>
          </cell>
          <cell r="Z22">
            <v>0</v>
          </cell>
          <cell r="AB22">
            <v>0</v>
          </cell>
          <cell r="AC22">
            <v>0</v>
          </cell>
          <cell r="AD22">
            <v>0</v>
          </cell>
          <cell r="AE22">
            <v>0</v>
          </cell>
          <cell r="AF22">
            <v>0</v>
          </cell>
          <cell r="AG22">
            <v>0</v>
          </cell>
          <cell r="AH22">
            <v>0</v>
          </cell>
          <cell r="AI22">
            <v>0</v>
          </cell>
          <cell r="AJ22">
            <v>0</v>
          </cell>
          <cell r="AL22">
            <v>0</v>
          </cell>
          <cell r="AM22">
            <v>0</v>
          </cell>
          <cell r="AN22">
            <v>0</v>
          </cell>
          <cell r="AO22">
            <v>0</v>
          </cell>
          <cell r="AP22">
            <v>0</v>
          </cell>
          <cell r="AQ22">
            <v>0</v>
          </cell>
          <cell r="AR22">
            <v>0</v>
          </cell>
          <cell r="AS22">
            <v>0</v>
          </cell>
          <cell r="AT22">
            <v>0</v>
          </cell>
          <cell r="AV22">
            <v>0</v>
          </cell>
          <cell r="AW22">
            <v>0</v>
          </cell>
          <cell r="AX22">
            <v>0</v>
          </cell>
          <cell r="AY22">
            <v>0</v>
          </cell>
          <cell r="AZ22">
            <v>0</v>
          </cell>
          <cell r="BA22">
            <v>0</v>
          </cell>
          <cell r="BB22">
            <v>0</v>
          </cell>
          <cell r="BC22">
            <v>0</v>
          </cell>
          <cell r="BD22">
            <v>0</v>
          </cell>
          <cell r="BG22">
            <v>0</v>
          </cell>
          <cell r="BI22">
            <v>0</v>
          </cell>
          <cell r="BK22">
            <v>0</v>
          </cell>
          <cell r="BM22">
            <v>0</v>
          </cell>
          <cell r="BN22">
            <v>0</v>
          </cell>
          <cell r="BP22">
            <v>0</v>
          </cell>
          <cell r="BQ22">
            <v>0</v>
          </cell>
          <cell r="BR22">
            <v>0</v>
          </cell>
          <cell r="BS22">
            <v>0</v>
          </cell>
          <cell r="BT22">
            <v>0</v>
          </cell>
          <cell r="BU22">
            <v>0</v>
          </cell>
          <cell r="BV22">
            <v>0</v>
          </cell>
          <cell r="BW22">
            <v>0</v>
          </cell>
          <cell r="BX22">
            <v>0</v>
          </cell>
          <cell r="BY22">
            <v>0</v>
          </cell>
          <cell r="BZ22">
            <v>0</v>
          </cell>
          <cell r="CA22">
            <v>0</v>
          </cell>
          <cell r="CC22">
            <v>0</v>
          </cell>
          <cell r="CD22">
            <v>0</v>
          </cell>
          <cell r="CE22">
            <v>0</v>
          </cell>
          <cell r="CF22">
            <v>0</v>
          </cell>
          <cell r="CG22">
            <v>0</v>
          </cell>
          <cell r="CH22">
            <v>0</v>
          </cell>
          <cell r="CI22">
            <v>0</v>
          </cell>
          <cell r="CJ22">
            <v>0</v>
          </cell>
        </row>
        <row r="23">
          <cell r="A23">
            <v>18665</v>
          </cell>
          <cell r="B23">
            <v>3</v>
          </cell>
          <cell r="C23">
            <v>18665</v>
          </cell>
          <cell r="E23" t="str">
            <v xml:space="preserve">SAN GABRIEL CHILDREN'S CTR, INC. (RESEARCH &amp; TREATMENT </v>
          </cell>
          <cell r="F23">
            <v>0</v>
          </cell>
          <cell r="G23">
            <v>0</v>
          </cell>
          <cell r="H23">
            <v>0</v>
          </cell>
          <cell r="I23">
            <v>0</v>
          </cell>
          <cell r="J23">
            <v>0</v>
          </cell>
          <cell r="K23">
            <v>0</v>
          </cell>
          <cell r="L23">
            <v>0</v>
          </cell>
          <cell r="M23">
            <v>0</v>
          </cell>
          <cell r="N23">
            <v>0</v>
          </cell>
          <cell r="O23">
            <v>0</v>
          </cell>
          <cell r="P23">
            <v>0</v>
          </cell>
          <cell r="R23">
            <v>0</v>
          </cell>
          <cell r="S23">
            <v>0</v>
          </cell>
          <cell r="T23">
            <v>0</v>
          </cell>
          <cell r="U23">
            <v>0</v>
          </cell>
          <cell r="V23">
            <v>0</v>
          </cell>
          <cell r="W23">
            <v>0</v>
          </cell>
          <cell r="X23">
            <v>0</v>
          </cell>
          <cell r="Y23">
            <v>0</v>
          </cell>
          <cell r="Z23">
            <v>0</v>
          </cell>
          <cell r="AB23">
            <v>0</v>
          </cell>
          <cell r="AC23">
            <v>0</v>
          </cell>
          <cell r="AD23">
            <v>0</v>
          </cell>
          <cell r="AE23">
            <v>0</v>
          </cell>
          <cell r="AF23">
            <v>0</v>
          </cell>
          <cell r="AG23">
            <v>0</v>
          </cell>
          <cell r="AH23">
            <v>0</v>
          </cell>
          <cell r="AI23">
            <v>0</v>
          </cell>
          <cell r="AJ23">
            <v>0</v>
          </cell>
          <cell r="AL23">
            <v>0</v>
          </cell>
          <cell r="AM23">
            <v>0</v>
          </cell>
          <cell r="AN23">
            <v>0</v>
          </cell>
          <cell r="AO23">
            <v>0</v>
          </cell>
          <cell r="AP23">
            <v>0</v>
          </cell>
          <cell r="AQ23">
            <v>0</v>
          </cell>
          <cell r="AR23">
            <v>0</v>
          </cell>
          <cell r="AS23">
            <v>0</v>
          </cell>
          <cell r="AT23">
            <v>0</v>
          </cell>
          <cell r="AV23">
            <v>0</v>
          </cell>
          <cell r="AW23">
            <v>0</v>
          </cell>
          <cell r="AX23">
            <v>0</v>
          </cell>
          <cell r="AY23">
            <v>0</v>
          </cell>
          <cell r="AZ23">
            <v>0</v>
          </cell>
          <cell r="BA23">
            <v>0</v>
          </cell>
          <cell r="BB23">
            <v>0</v>
          </cell>
          <cell r="BC23">
            <v>0</v>
          </cell>
          <cell r="BD23">
            <v>0</v>
          </cell>
          <cell r="BG23">
            <v>0</v>
          </cell>
          <cell r="BI23">
            <v>0</v>
          </cell>
          <cell r="BK23">
            <v>0</v>
          </cell>
          <cell r="BM23">
            <v>0</v>
          </cell>
          <cell r="BN23">
            <v>0</v>
          </cell>
          <cell r="BP23">
            <v>0</v>
          </cell>
          <cell r="BQ23">
            <v>0</v>
          </cell>
          <cell r="BR23">
            <v>0</v>
          </cell>
          <cell r="BS23">
            <v>0</v>
          </cell>
          <cell r="BT23">
            <v>0</v>
          </cell>
          <cell r="BU23">
            <v>0</v>
          </cell>
          <cell r="BV23">
            <v>0</v>
          </cell>
          <cell r="BW23">
            <v>0</v>
          </cell>
          <cell r="BX23">
            <v>0</v>
          </cell>
          <cell r="BY23">
            <v>0</v>
          </cell>
          <cell r="BZ23">
            <v>0</v>
          </cell>
          <cell r="CA23">
            <v>0</v>
          </cell>
          <cell r="CC23">
            <v>0</v>
          </cell>
          <cell r="CD23">
            <v>0</v>
          </cell>
          <cell r="CE23">
            <v>0</v>
          </cell>
          <cell r="CF23">
            <v>0</v>
          </cell>
          <cell r="CG23">
            <v>0</v>
          </cell>
          <cell r="CH23">
            <v>0</v>
          </cell>
          <cell r="CI23">
            <v>0</v>
          </cell>
          <cell r="CJ23">
            <v>0</v>
          </cell>
        </row>
        <row r="24">
          <cell r="A24">
            <v>18675</v>
          </cell>
          <cell r="B24">
            <v>3</v>
          </cell>
          <cell r="C24">
            <v>18675</v>
          </cell>
          <cell r="E24" t="str">
            <v>FIVE ACRES - THE BOYS &amp; GIRLS AID SOCIETY OF LA COUNTY</v>
          </cell>
          <cell r="F24">
            <v>0</v>
          </cell>
          <cell r="G24">
            <v>0</v>
          </cell>
          <cell r="H24">
            <v>0</v>
          </cell>
          <cell r="I24">
            <v>0</v>
          </cell>
          <cell r="J24">
            <v>0</v>
          </cell>
          <cell r="K24">
            <v>0</v>
          </cell>
          <cell r="L24">
            <v>0</v>
          </cell>
          <cell r="M24">
            <v>0</v>
          </cell>
          <cell r="N24">
            <v>0</v>
          </cell>
          <cell r="O24">
            <v>0</v>
          </cell>
          <cell r="P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L24">
            <v>0</v>
          </cell>
          <cell r="AM24">
            <v>0</v>
          </cell>
          <cell r="AN24">
            <v>0</v>
          </cell>
          <cell r="AO24">
            <v>0</v>
          </cell>
          <cell r="AP24">
            <v>0</v>
          </cell>
          <cell r="AQ24">
            <v>0</v>
          </cell>
          <cell r="AR24">
            <v>0</v>
          </cell>
          <cell r="AS24">
            <v>0</v>
          </cell>
          <cell r="AT24">
            <v>0</v>
          </cell>
          <cell r="AV24">
            <v>0</v>
          </cell>
          <cell r="AW24">
            <v>0</v>
          </cell>
          <cell r="AX24">
            <v>0</v>
          </cell>
          <cell r="AY24">
            <v>0</v>
          </cell>
          <cell r="AZ24">
            <v>0</v>
          </cell>
          <cell r="BA24">
            <v>0</v>
          </cell>
          <cell r="BB24">
            <v>0</v>
          </cell>
          <cell r="BC24">
            <v>0</v>
          </cell>
          <cell r="BD24">
            <v>0</v>
          </cell>
          <cell r="BG24">
            <v>0</v>
          </cell>
          <cell r="BI24">
            <v>0</v>
          </cell>
          <cell r="BK24">
            <v>0</v>
          </cell>
          <cell r="BM24">
            <v>0</v>
          </cell>
          <cell r="BN24">
            <v>0</v>
          </cell>
          <cell r="BP24">
            <v>0</v>
          </cell>
          <cell r="BQ24">
            <v>0</v>
          </cell>
          <cell r="BR24">
            <v>0</v>
          </cell>
          <cell r="BS24">
            <v>0</v>
          </cell>
          <cell r="BT24">
            <v>0</v>
          </cell>
          <cell r="BU24">
            <v>0</v>
          </cell>
          <cell r="BV24">
            <v>0</v>
          </cell>
          <cell r="BW24">
            <v>0</v>
          </cell>
          <cell r="BX24">
            <v>0</v>
          </cell>
          <cell r="BY24">
            <v>0</v>
          </cell>
          <cell r="BZ24">
            <v>0</v>
          </cell>
          <cell r="CA24">
            <v>0</v>
          </cell>
          <cell r="CC24">
            <v>0</v>
          </cell>
          <cell r="CD24">
            <v>0</v>
          </cell>
          <cell r="CE24">
            <v>0</v>
          </cell>
          <cell r="CF24">
            <v>0</v>
          </cell>
          <cell r="CG24">
            <v>0</v>
          </cell>
          <cell r="CH24">
            <v>0</v>
          </cell>
          <cell r="CI24">
            <v>0</v>
          </cell>
          <cell r="CJ24">
            <v>0</v>
          </cell>
        </row>
        <row r="25">
          <cell r="A25">
            <v>18681</v>
          </cell>
          <cell r="B25">
            <v>4</v>
          </cell>
          <cell r="C25">
            <v>18681</v>
          </cell>
          <cell r="E25" t="str">
            <v>CHILDREN'S BUREAU OF SOUTHERN CALIFORNIA</v>
          </cell>
          <cell r="F25">
            <v>0</v>
          </cell>
          <cell r="G25">
            <v>0</v>
          </cell>
          <cell r="H25">
            <v>0</v>
          </cell>
          <cell r="I25">
            <v>0</v>
          </cell>
          <cell r="J25">
            <v>0</v>
          </cell>
          <cell r="K25">
            <v>0</v>
          </cell>
          <cell r="L25">
            <v>0</v>
          </cell>
          <cell r="M25">
            <v>0</v>
          </cell>
          <cell r="N25">
            <v>0</v>
          </cell>
          <cell r="O25">
            <v>0</v>
          </cell>
          <cell r="P25">
            <v>0</v>
          </cell>
          <cell r="R25">
            <v>0</v>
          </cell>
          <cell r="S25">
            <v>0</v>
          </cell>
          <cell r="T25">
            <v>0</v>
          </cell>
          <cell r="U25">
            <v>0</v>
          </cell>
          <cell r="V25">
            <v>0</v>
          </cell>
          <cell r="W25">
            <v>0</v>
          </cell>
          <cell r="X25">
            <v>0</v>
          </cell>
          <cell r="Y25">
            <v>0</v>
          </cell>
          <cell r="Z25">
            <v>0</v>
          </cell>
          <cell r="AB25">
            <v>0</v>
          </cell>
          <cell r="AC25">
            <v>0</v>
          </cell>
          <cell r="AD25">
            <v>0</v>
          </cell>
          <cell r="AE25">
            <v>0</v>
          </cell>
          <cell r="AF25">
            <v>0</v>
          </cell>
          <cell r="AG25">
            <v>0</v>
          </cell>
          <cell r="AH25">
            <v>0</v>
          </cell>
          <cell r="AI25">
            <v>0</v>
          </cell>
          <cell r="AJ25">
            <v>0</v>
          </cell>
          <cell r="AL25">
            <v>0</v>
          </cell>
          <cell r="AM25">
            <v>0</v>
          </cell>
          <cell r="AN25">
            <v>0</v>
          </cell>
          <cell r="AO25">
            <v>0</v>
          </cell>
          <cell r="AP25">
            <v>0</v>
          </cell>
          <cell r="AQ25">
            <v>0</v>
          </cell>
          <cell r="AR25">
            <v>0</v>
          </cell>
          <cell r="AS25">
            <v>0</v>
          </cell>
          <cell r="AT25">
            <v>0</v>
          </cell>
          <cell r="AV25">
            <v>0</v>
          </cell>
          <cell r="AW25">
            <v>0</v>
          </cell>
          <cell r="AX25">
            <v>0</v>
          </cell>
          <cell r="AY25">
            <v>0</v>
          </cell>
          <cell r="AZ25">
            <v>0</v>
          </cell>
          <cell r="BA25">
            <v>0</v>
          </cell>
          <cell r="BB25">
            <v>0</v>
          </cell>
          <cell r="BC25">
            <v>0</v>
          </cell>
          <cell r="BD25">
            <v>0</v>
          </cell>
          <cell r="BG25">
            <v>0</v>
          </cell>
          <cell r="BI25">
            <v>0</v>
          </cell>
          <cell r="BK25">
            <v>0</v>
          </cell>
          <cell r="BM25">
            <v>0</v>
          </cell>
          <cell r="BN25">
            <v>0</v>
          </cell>
          <cell r="BP25">
            <v>0</v>
          </cell>
          <cell r="BQ25">
            <v>0</v>
          </cell>
          <cell r="BR25">
            <v>0</v>
          </cell>
          <cell r="BS25">
            <v>0</v>
          </cell>
          <cell r="BT25">
            <v>0</v>
          </cell>
          <cell r="BU25">
            <v>0</v>
          </cell>
          <cell r="BV25">
            <v>0</v>
          </cell>
          <cell r="BW25">
            <v>0</v>
          </cell>
          <cell r="BX25">
            <v>0</v>
          </cell>
          <cell r="BY25">
            <v>0</v>
          </cell>
          <cell r="BZ25">
            <v>0</v>
          </cell>
          <cell r="CA25">
            <v>0</v>
          </cell>
          <cell r="CC25">
            <v>0</v>
          </cell>
          <cell r="CD25">
            <v>0</v>
          </cell>
          <cell r="CE25">
            <v>0</v>
          </cell>
          <cell r="CF25">
            <v>0</v>
          </cell>
          <cell r="CG25">
            <v>0</v>
          </cell>
          <cell r="CH25">
            <v>0</v>
          </cell>
          <cell r="CI25">
            <v>0</v>
          </cell>
          <cell r="CJ25">
            <v>0</v>
          </cell>
        </row>
        <row r="26">
          <cell r="A26">
            <v>18701</v>
          </cell>
          <cell r="B26">
            <v>3</v>
          </cell>
          <cell r="C26">
            <v>18701</v>
          </cell>
          <cell r="E26" t="str">
            <v>FOOTHILL FAMILY SERVICE</v>
          </cell>
          <cell r="F26">
            <v>0</v>
          </cell>
          <cell r="G26">
            <v>0</v>
          </cell>
          <cell r="H26">
            <v>0</v>
          </cell>
          <cell r="I26">
            <v>0</v>
          </cell>
          <cell r="J26">
            <v>0</v>
          </cell>
          <cell r="K26">
            <v>0</v>
          </cell>
          <cell r="L26">
            <v>0</v>
          </cell>
          <cell r="M26">
            <v>0</v>
          </cell>
          <cell r="N26">
            <v>0</v>
          </cell>
          <cell r="O26">
            <v>0</v>
          </cell>
          <cell r="P26">
            <v>0</v>
          </cell>
          <cell r="R26">
            <v>0</v>
          </cell>
          <cell r="S26">
            <v>0</v>
          </cell>
          <cell r="T26">
            <v>0</v>
          </cell>
          <cell r="U26">
            <v>0</v>
          </cell>
          <cell r="V26">
            <v>0</v>
          </cell>
          <cell r="W26">
            <v>0</v>
          </cell>
          <cell r="X26">
            <v>0</v>
          </cell>
          <cell r="Y26">
            <v>0</v>
          </cell>
          <cell r="Z26">
            <v>0</v>
          </cell>
          <cell r="AB26">
            <v>0</v>
          </cell>
          <cell r="AC26">
            <v>0</v>
          </cell>
          <cell r="AD26">
            <v>0</v>
          </cell>
          <cell r="AE26">
            <v>0</v>
          </cell>
          <cell r="AF26">
            <v>0</v>
          </cell>
          <cell r="AG26">
            <v>0</v>
          </cell>
          <cell r="AH26">
            <v>0</v>
          </cell>
          <cell r="AI26">
            <v>0</v>
          </cell>
          <cell r="AJ26">
            <v>0</v>
          </cell>
          <cell r="AL26">
            <v>0</v>
          </cell>
          <cell r="AM26">
            <v>0</v>
          </cell>
          <cell r="AN26">
            <v>0</v>
          </cell>
          <cell r="AO26">
            <v>0</v>
          </cell>
          <cell r="AP26">
            <v>0</v>
          </cell>
          <cell r="AQ26">
            <v>0</v>
          </cell>
          <cell r="AR26">
            <v>0</v>
          </cell>
          <cell r="AS26">
            <v>0</v>
          </cell>
          <cell r="AT26">
            <v>0</v>
          </cell>
          <cell r="AV26">
            <v>0</v>
          </cell>
          <cell r="AW26">
            <v>0</v>
          </cell>
          <cell r="AX26">
            <v>0</v>
          </cell>
          <cell r="AY26">
            <v>0</v>
          </cell>
          <cell r="AZ26">
            <v>0</v>
          </cell>
          <cell r="BA26">
            <v>0</v>
          </cell>
          <cell r="BB26">
            <v>0</v>
          </cell>
          <cell r="BC26">
            <v>0</v>
          </cell>
          <cell r="BD26">
            <v>0</v>
          </cell>
          <cell r="BG26">
            <v>0</v>
          </cell>
          <cell r="BI26">
            <v>0</v>
          </cell>
          <cell r="BK26">
            <v>0</v>
          </cell>
          <cell r="BM26">
            <v>0</v>
          </cell>
          <cell r="BN26">
            <v>0</v>
          </cell>
          <cell r="BP26">
            <v>0</v>
          </cell>
          <cell r="BQ26">
            <v>0</v>
          </cell>
          <cell r="BR26">
            <v>0</v>
          </cell>
          <cell r="BS26">
            <v>0</v>
          </cell>
          <cell r="BT26">
            <v>0</v>
          </cell>
          <cell r="BU26">
            <v>0</v>
          </cell>
          <cell r="BV26">
            <v>0</v>
          </cell>
          <cell r="BW26">
            <v>0</v>
          </cell>
          <cell r="BX26">
            <v>0</v>
          </cell>
          <cell r="BY26">
            <v>0</v>
          </cell>
          <cell r="BZ26">
            <v>0</v>
          </cell>
          <cell r="CA26">
            <v>0</v>
          </cell>
          <cell r="CC26">
            <v>0</v>
          </cell>
          <cell r="CD26">
            <v>0</v>
          </cell>
          <cell r="CE26">
            <v>0</v>
          </cell>
          <cell r="CF26">
            <v>0</v>
          </cell>
          <cell r="CG26">
            <v>0</v>
          </cell>
          <cell r="CH26">
            <v>0</v>
          </cell>
          <cell r="CI26">
            <v>0</v>
          </cell>
          <cell r="CJ26">
            <v>0</v>
          </cell>
        </row>
        <row r="27">
          <cell r="A27">
            <v>20466</v>
          </cell>
          <cell r="B27" t="str">
            <v>7 &amp; 8</v>
          </cell>
          <cell r="C27">
            <v>20466</v>
          </cell>
          <cell r="E27" t="str">
            <v xml:space="preserve">BARBOUR AND FLOYD MEDICAL ASSOCIATES </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B27">
            <v>0</v>
          </cell>
          <cell r="AC27">
            <v>0</v>
          </cell>
          <cell r="AD27">
            <v>0</v>
          </cell>
          <cell r="AE27">
            <v>0</v>
          </cell>
          <cell r="AF27">
            <v>0</v>
          </cell>
          <cell r="AG27">
            <v>0</v>
          </cell>
          <cell r="AH27">
            <v>0</v>
          </cell>
          <cell r="AI27">
            <v>0</v>
          </cell>
          <cell r="AJ27">
            <v>0</v>
          </cell>
          <cell r="AL27">
            <v>0</v>
          </cell>
          <cell r="AM27">
            <v>0</v>
          </cell>
          <cell r="AN27">
            <v>0</v>
          </cell>
          <cell r="AO27">
            <v>0</v>
          </cell>
          <cell r="AP27">
            <v>0</v>
          </cell>
          <cell r="AQ27">
            <v>0</v>
          </cell>
          <cell r="AR27">
            <v>0</v>
          </cell>
          <cell r="AS27">
            <v>0</v>
          </cell>
          <cell r="AT27">
            <v>0</v>
          </cell>
          <cell r="AV27">
            <v>0</v>
          </cell>
          <cell r="AW27">
            <v>0</v>
          </cell>
          <cell r="AX27">
            <v>0</v>
          </cell>
          <cell r="AY27">
            <v>0</v>
          </cell>
          <cell r="AZ27">
            <v>0</v>
          </cell>
          <cell r="BA27">
            <v>0</v>
          </cell>
          <cell r="BB27">
            <v>0</v>
          </cell>
          <cell r="BC27">
            <v>0</v>
          </cell>
          <cell r="BD27">
            <v>0</v>
          </cell>
          <cell r="BG27">
            <v>0</v>
          </cell>
          <cell r="BH27">
            <v>120000</v>
          </cell>
          <cell r="BI27">
            <v>120000</v>
          </cell>
          <cell r="BK27">
            <v>0</v>
          </cell>
          <cell r="BL27">
            <v>11134</v>
          </cell>
          <cell r="BM27">
            <v>11100</v>
          </cell>
          <cell r="BN27">
            <v>131100</v>
          </cell>
          <cell r="BP27">
            <v>0</v>
          </cell>
          <cell r="BQ27">
            <v>0</v>
          </cell>
          <cell r="BR27">
            <v>0</v>
          </cell>
          <cell r="BS27">
            <v>0</v>
          </cell>
          <cell r="BT27">
            <v>0</v>
          </cell>
          <cell r="BU27">
            <v>0</v>
          </cell>
          <cell r="BV27">
            <v>0</v>
          </cell>
          <cell r="BW27">
            <v>0</v>
          </cell>
          <cell r="BX27">
            <v>0</v>
          </cell>
          <cell r="BY27">
            <v>0</v>
          </cell>
          <cell r="BZ27">
            <v>0</v>
          </cell>
          <cell r="CA27">
            <v>0</v>
          </cell>
          <cell r="CC27">
            <v>0</v>
          </cell>
          <cell r="CD27">
            <v>120000</v>
          </cell>
          <cell r="CE27">
            <v>0</v>
          </cell>
          <cell r="CF27">
            <v>11100</v>
          </cell>
          <cell r="CG27">
            <v>0</v>
          </cell>
          <cell r="CH27">
            <v>0</v>
          </cell>
          <cell r="CI27">
            <v>0</v>
          </cell>
          <cell r="CJ27">
            <v>131100</v>
          </cell>
        </row>
        <row r="28">
          <cell r="A28">
            <v>20470</v>
          </cell>
          <cell r="B28">
            <v>3</v>
          </cell>
          <cell r="C28">
            <v>20470</v>
          </cell>
          <cell r="E28" t="str">
            <v>LOS ANGELES UNIFIED SCHOOL DISTRICT (97TH SCHOOL)</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B28">
            <v>0</v>
          </cell>
          <cell r="AC28">
            <v>0</v>
          </cell>
          <cell r="AD28">
            <v>0</v>
          </cell>
          <cell r="AE28">
            <v>0</v>
          </cell>
          <cell r="AF28">
            <v>0</v>
          </cell>
          <cell r="AG28">
            <v>0</v>
          </cell>
          <cell r="AH28">
            <v>0</v>
          </cell>
          <cell r="AI28">
            <v>0</v>
          </cell>
          <cell r="AJ28">
            <v>0</v>
          </cell>
          <cell r="AL28">
            <v>0</v>
          </cell>
          <cell r="AM28">
            <v>0</v>
          </cell>
          <cell r="AN28">
            <v>0</v>
          </cell>
          <cell r="AO28">
            <v>0</v>
          </cell>
          <cell r="AP28">
            <v>0</v>
          </cell>
          <cell r="AQ28">
            <v>0</v>
          </cell>
          <cell r="AR28">
            <v>0</v>
          </cell>
          <cell r="AS28">
            <v>0</v>
          </cell>
          <cell r="AT28">
            <v>0</v>
          </cell>
          <cell r="AV28">
            <v>0</v>
          </cell>
          <cell r="AW28">
            <v>0</v>
          </cell>
          <cell r="AX28">
            <v>0</v>
          </cell>
          <cell r="AY28">
            <v>0</v>
          </cell>
          <cell r="AZ28">
            <v>0</v>
          </cell>
          <cell r="BA28">
            <v>0</v>
          </cell>
          <cell r="BB28">
            <v>0</v>
          </cell>
          <cell r="BC28">
            <v>0</v>
          </cell>
          <cell r="BD28">
            <v>0</v>
          </cell>
          <cell r="BG28">
            <v>0</v>
          </cell>
          <cell r="BI28">
            <v>0</v>
          </cell>
          <cell r="BK28">
            <v>0</v>
          </cell>
          <cell r="BM28">
            <v>0</v>
          </cell>
          <cell r="BN28">
            <v>0</v>
          </cell>
          <cell r="BP28">
            <v>0</v>
          </cell>
          <cell r="BQ28">
            <v>0</v>
          </cell>
          <cell r="BR28">
            <v>0</v>
          </cell>
          <cell r="BS28">
            <v>0</v>
          </cell>
          <cell r="BT28">
            <v>0</v>
          </cell>
          <cell r="BU28">
            <v>0</v>
          </cell>
          <cell r="BV28">
            <v>0</v>
          </cell>
          <cell r="BW28">
            <v>0</v>
          </cell>
          <cell r="BX28">
            <v>0</v>
          </cell>
          <cell r="BY28">
            <v>0</v>
          </cell>
          <cell r="BZ28">
            <v>0</v>
          </cell>
          <cell r="CA28">
            <v>0</v>
          </cell>
          <cell r="CC28">
            <v>0</v>
          </cell>
          <cell r="CD28">
            <v>0</v>
          </cell>
          <cell r="CE28">
            <v>0</v>
          </cell>
          <cell r="CF28">
            <v>0</v>
          </cell>
          <cell r="CG28">
            <v>0</v>
          </cell>
          <cell r="CH28">
            <v>0</v>
          </cell>
          <cell r="CI28">
            <v>0</v>
          </cell>
          <cell r="CJ28">
            <v>0</v>
          </cell>
        </row>
        <row r="29">
          <cell r="A29">
            <v>20486</v>
          </cell>
          <cell r="B29">
            <v>4</v>
          </cell>
          <cell r="C29">
            <v>20486</v>
          </cell>
          <cell r="E29" t="str">
            <v>HAMBURGER HOME (dba AVIVA CENTER)</v>
          </cell>
          <cell r="F29">
            <v>0</v>
          </cell>
          <cell r="G29">
            <v>0</v>
          </cell>
          <cell r="H29">
            <v>0</v>
          </cell>
          <cell r="I29">
            <v>0</v>
          </cell>
          <cell r="J29">
            <v>0</v>
          </cell>
          <cell r="K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B29">
            <v>0</v>
          </cell>
          <cell r="AC29">
            <v>0</v>
          </cell>
          <cell r="AD29">
            <v>0</v>
          </cell>
          <cell r="AE29">
            <v>0</v>
          </cell>
          <cell r="AF29">
            <v>0</v>
          </cell>
          <cell r="AG29">
            <v>0</v>
          </cell>
          <cell r="AH29">
            <v>0</v>
          </cell>
          <cell r="AI29">
            <v>0</v>
          </cell>
          <cell r="AJ29">
            <v>0</v>
          </cell>
          <cell r="AL29">
            <v>0</v>
          </cell>
          <cell r="AM29">
            <v>0</v>
          </cell>
          <cell r="AN29">
            <v>0</v>
          </cell>
          <cell r="AO29">
            <v>0</v>
          </cell>
          <cell r="AP29">
            <v>0</v>
          </cell>
          <cell r="AQ29">
            <v>0</v>
          </cell>
          <cell r="AR29">
            <v>0</v>
          </cell>
          <cell r="AS29">
            <v>0</v>
          </cell>
          <cell r="AT29">
            <v>0</v>
          </cell>
          <cell r="AV29">
            <v>0</v>
          </cell>
          <cell r="AW29">
            <v>0</v>
          </cell>
          <cell r="AX29">
            <v>0</v>
          </cell>
          <cell r="AY29">
            <v>0</v>
          </cell>
          <cell r="AZ29">
            <v>0</v>
          </cell>
          <cell r="BA29">
            <v>0</v>
          </cell>
          <cell r="BB29">
            <v>0</v>
          </cell>
          <cell r="BC29">
            <v>0</v>
          </cell>
          <cell r="BD29">
            <v>0</v>
          </cell>
          <cell r="BG29">
            <v>0</v>
          </cell>
          <cell r="BI29">
            <v>0</v>
          </cell>
          <cell r="BK29">
            <v>0</v>
          </cell>
          <cell r="BM29">
            <v>0</v>
          </cell>
          <cell r="BN29">
            <v>0</v>
          </cell>
          <cell r="BP29">
            <v>0</v>
          </cell>
          <cell r="BQ29">
            <v>0</v>
          </cell>
          <cell r="BR29">
            <v>0</v>
          </cell>
          <cell r="BS29">
            <v>0</v>
          </cell>
          <cell r="BT29">
            <v>0</v>
          </cell>
          <cell r="BU29">
            <v>0</v>
          </cell>
          <cell r="BV29">
            <v>0</v>
          </cell>
          <cell r="BW29">
            <v>0</v>
          </cell>
          <cell r="BX29">
            <v>0</v>
          </cell>
          <cell r="BY29">
            <v>0</v>
          </cell>
          <cell r="BZ29">
            <v>0</v>
          </cell>
          <cell r="CA29">
            <v>0</v>
          </cell>
          <cell r="CC29">
            <v>0</v>
          </cell>
          <cell r="CD29">
            <v>0</v>
          </cell>
          <cell r="CE29">
            <v>0</v>
          </cell>
          <cell r="CF29">
            <v>0</v>
          </cell>
          <cell r="CG29">
            <v>0</v>
          </cell>
          <cell r="CH29">
            <v>0</v>
          </cell>
          <cell r="CI29">
            <v>0</v>
          </cell>
          <cell r="CJ29">
            <v>0</v>
          </cell>
        </row>
        <row r="30">
          <cell r="A30">
            <v>20906</v>
          </cell>
          <cell r="B30">
            <v>4</v>
          </cell>
          <cell r="C30">
            <v>20906</v>
          </cell>
          <cell r="E30" t="str">
            <v>INTERCOMMUNITY CHILD GUIDANCE CTR</v>
          </cell>
          <cell r="F30">
            <v>0</v>
          </cell>
          <cell r="G30">
            <v>0</v>
          </cell>
          <cell r="H30">
            <v>0</v>
          </cell>
          <cell r="I30">
            <v>0</v>
          </cell>
          <cell r="J30">
            <v>0</v>
          </cell>
          <cell r="K30">
            <v>0</v>
          </cell>
          <cell r="L30">
            <v>0</v>
          </cell>
          <cell r="M30">
            <v>0</v>
          </cell>
          <cell r="N30">
            <v>0</v>
          </cell>
          <cell r="O30">
            <v>0</v>
          </cell>
          <cell r="P30">
            <v>0</v>
          </cell>
          <cell r="R30">
            <v>0</v>
          </cell>
          <cell r="S30">
            <v>0</v>
          </cell>
          <cell r="T30">
            <v>0</v>
          </cell>
          <cell r="U30">
            <v>0</v>
          </cell>
          <cell r="V30">
            <v>0</v>
          </cell>
          <cell r="W30">
            <v>0</v>
          </cell>
          <cell r="X30">
            <v>0</v>
          </cell>
          <cell r="Y30">
            <v>0</v>
          </cell>
          <cell r="Z30">
            <v>0</v>
          </cell>
          <cell r="AB30">
            <v>0</v>
          </cell>
          <cell r="AC30">
            <v>0</v>
          </cell>
          <cell r="AD30">
            <v>0</v>
          </cell>
          <cell r="AE30">
            <v>0</v>
          </cell>
          <cell r="AF30">
            <v>0</v>
          </cell>
          <cell r="AG30">
            <v>0</v>
          </cell>
          <cell r="AH30">
            <v>0</v>
          </cell>
          <cell r="AI30">
            <v>0</v>
          </cell>
          <cell r="AJ30">
            <v>0</v>
          </cell>
          <cell r="AL30">
            <v>0</v>
          </cell>
          <cell r="AM30">
            <v>0</v>
          </cell>
          <cell r="AN30">
            <v>0</v>
          </cell>
          <cell r="AO30">
            <v>0</v>
          </cell>
          <cell r="AP30">
            <v>0</v>
          </cell>
          <cell r="AQ30">
            <v>0</v>
          </cell>
          <cell r="AR30">
            <v>0</v>
          </cell>
          <cell r="AS30">
            <v>0</v>
          </cell>
          <cell r="AT30">
            <v>0</v>
          </cell>
          <cell r="AV30">
            <v>0</v>
          </cell>
          <cell r="AW30">
            <v>0</v>
          </cell>
          <cell r="AX30">
            <v>0</v>
          </cell>
          <cell r="AY30">
            <v>0</v>
          </cell>
          <cell r="AZ30">
            <v>0</v>
          </cell>
          <cell r="BA30">
            <v>0</v>
          </cell>
          <cell r="BB30">
            <v>0</v>
          </cell>
          <cell r="BC30">
            <v>0</v>
          </cell>
          <cell r="BD30">
            <v>0</v>
          </cell>
          <cell r="BG30">
            <v>0</v>
          </cell>
          <cell r="BI30">
            <v>0</v>
          </cell>
          <cell r="BK30">
            <v>0</v>
          </cell>
          <cell r="BM30">
            <v>0</v>
          </cell>
          <cell r="BN30">
            <v>0</v>
          </cell>
          <cell r="BP30">
            <v>0</v>
          </cell>
          <cell r="BQ30">
            <v>0</v>
          </cell>
          <cell r="BR30">
            <v>0</v>
          </cell>
          <cell r="BS30">
            <v>0</v>
          </cell>
          <cell r="BT30">
            <v>0</v>
          </cell>
          <cell r="BU30">
            <v>0</v>
          </cell>
          <cell r="BV30">
            <v>0</v>
          </cell>
          <cell r="BW30">
            <v>0</v>
          </cell>
          <cell r="BX30">
            <v>0</v>
          </cell>
          <cell r="BY30">
            <v>0</v>
          </cell>
          <cell r="BZ30">
            <v>0</v>
          </cell>
          <cell r="CA30">
            <v>0</v>
          </cell>
          <cell r="CC30">
            <v>0</v>
          </cell>
          <cell r="CD30">
            <v>0</v>
          </cell>
          <cell r="CE30">
            <v>0</v>
          </cell>
          <cell r="CF30">
            <v>0</v>
          </cell>
          <cell r="CG30">
            <v>0</v>
          </cell>
          <cell r="CH30">
            <v>0</v>
          </cell>
          <cell r="CI30">
            <v>0</v>
          </cell>
          <cell r="CJ30">
            <v>0</v>
          </cell>
        </row>
        <row r="31">
          <cell r="A31">
            <v>20961</v>
          </cell>
          <cell r="B31">
            <v>3</v>
          </cell>
          <cell r="C31">
            <v>20961</v>
          </cell>
          <cell r="E31" t="str">
            <v>SUNBRIDGE HARBOR VIEW REHAB CTR, INC. (FORMELY HARBOR VIEW)</v>
          </cell>
          <cell r="F31">
            <v>0</v>
          </cell>
          <cell r="G31">
            <v>0</v>
          </cell>
          <cell r="H31">
            <v>0</v>
          </cell>
          <cell r="I31">
            <v>0</v>
          </cell>
          <cell r="J31">
            <v>0</v>
          </cell>
          <cell r="K31">
            <v>0</v>
          </cell>
          <cell r="L31">
            <v>0</v>
          </cell>
          <cell r="M31">
            <v>0</v>
          </cell>
          <cell r="N31">
            <v>0</v>
          </cell>
          <cell r="O31">
            <v>0</v>
          </cell>
          <cell r="P31">
            <v>0</v>
          </cell>
          <cell r="R31">
            <v>0</v>
          </cell>
          <cell r="S31">
            <v>0</v>
          </cell>
          <cell r="T31">
            <v>0</v>
          </cell>
          <cell r="U31">
            <v>0</v>
          </cell>
          <cell r="V31">
            <v>0</v>
          </cell>
          <cell r="W31">
            <v>0</v>
          </cell>
          <cell r="X31">
            <v>0</v>
          </cell>
          <cell r="Y31">
            <v>0</v>
          </cell>
          <cell r="Z31">
            <v>0</v>
          </cell>
          <cell r="AB31">
            <v>0</v>
          </cell>
          <cell r="AC31">
            <v>0</v>
          </cell>
          <cell r="AD31">
            <v>0</v>
          </cell>
          <cell r="AE31">
            <v>0</v>
          </cell>
          <cell r="AF31">
            <v>0</v>
          </cell>
          <cell r="AG31">
            <v>0</v>
          </cell>
          <cell r="AH31">
            <v>0</v>
          </cell>
          <cell r="AI31">
            <v>0</v>
          </cell>
          <cell r="AJ31">
            <v>0</v>
          </cell>
          <cell r="AL31">
            <v>0</v>
          </cell>
          <cell r="AM31">
            <v>0</v>
          </cell>
          <cell r="AN31">
            <v>0</v>
          </cell>
          <cell r="AO31">
            <v>0</v>
          </cell>
          <cell r="AP31">
            <v>0</v>
          </cell>
          <cell r="AQ31">
            <v>0</v>
          </cell>
          <cell r="AR31">
            <v>0</v>
          </cell>
          <cell r="AS31">
            <v>0</v>
          </cell>
          <cell r="AT31">
            <v>0</v>
          </cell>
          <cell r="AV31">
            <v>0</v>
          </cell>
          <cell r="AW31">
            <v>0</v>
          </cell>
          <cell r="AX31">
            <v>0</v>
          </cell>
          <cell r="AY31">
            <v>0</v>
          </cell>
          <cell r="AZ31">
            <v>0</v>
          </cell>
          <cell r="BA31">
            <v>0</v>
          </cell>
          <cell r="BB31">
            <v>0</v>
          </cell>
          <cell r="BC31">
            <v>0</v>
          </cell>
          <cell r="BD31">
            <v>0</v>
          </cell>
          <cell r="BG31">
            <v>0</v>
          </cell>
          <cell r="BI31">
            <v>0</v>
          </cell>
          <cell r="BK31">
            <v>0</v>
          </cell>
          <cell r="BM31">
            <v>0</v>
          </cell>
          <cell r="BN31">
            <v>0</v>
          </cell>
          <cell r="BP31">
            <v>0</v>
          </cell>
          <cell r="BQ31">
            <v>0</v>
          </cell>
          <cell r="BR31">
            <v>0</v>
          </cell>
          <cell r="BS31">
            <v>0</v>
          </cell>
          <cell r="BT31">
            <v>0</v>
          </cell>
          <cell r="BU31">
            <v>0</v>
          </cell>
          <cell r="BV31">
            <v>0</v>
          </cell>
          <cell r="BW31">
            <v>0</v>
          </cell>
          <cell r="BX31">
            <v>0</v>
          </cell>
          <cell r="BY31">
            <v>0</v>
          </cell>
          <cell r="BZ31">
            <v>0</v>
          </cell>
          <cell r="CA31">
            <v>0</v>
          </cell>
          <cell r="CC31">
            <v>0</v>
          </cell>
          <cell r="CD31">
            <v>0</v>
          </cell>
          <cell r="CE31">
            <v>0</v>
          </cell>
          <cell r="CF31">
            <v>0</v>
          </cell>
          <cell r="CG31">
            <v>0</v>
          </cell>
          <cell r="CH31">
            <v>0</v>
          </cell>
          <cell r="CI31">
            <v>0</v>
          </cell>
          <cell r="CJ31">
            <v>0</v>
          </cell>
        </row>
        <row r="32">
          <cell r="A32">
            <v>20966</v>
          </cell>
          <cell r="B32" t="str">
            <v>ADJH</v>
          </cell>
          <cell r="C32">
            <v>20966</v>
          </cell>
          <cell r="E32" t="str">
            <v>HOMES FOR LIFE FOUNDATION</v>
          </cell>
          <cell r="F32">
            <v>0</v>
          </cell>
          <cell r="G32">
            <v>0</v>
          </cell>
          <cell r="H32">
            <v>0</v>
          </cell>
          <cell r="I32">
            <v>0</v>
          </cell>
          <cell r="J32">
            <v>0</v>
          </cell>
          <cell r="K32">
            <v>0</v>
          </cell>
          <cell r="L32">
            <v>0</v>
          </cell>
          <cell r="M32">
            <v>0</v>
          </cell>
          <cell r="N32">
            <v>0</v>
          </cell>
          <cell r="O32">
            <v>0</v>
          </cell>
          <cell r="P32">
            <v>0</v>
          </cell>
          <cell r="R32">
            <v>0</v>
          </cell>
          <cell r="S32">
            <v>0</v>
          </cell>
          <cell r="T32">
            <v>0</v>
          </cell>
          <cell r="U32">
            <v>0</v>
          </cell>
          <cell r="V32">
            <v>0</v>
          </cell>
          <cell r="W32">
            <v>0</v>
          </cell>
          <cell r="X32">
            <v>0</v>
          </cell>
          <cell r="Y32">
            <v>0</v>
          </cell>
          <cell r="Z32">
            <v>0</v>
          </cell>
          <cell r="AB32">
            <v>0</v>
          </cell>
          <cell r="AC32">
            <v>0</v>
          </cell>
          <cell r="AD32">
            <v>0</v>
          </cell>
          <cell r="AE32">
            <v>0</v>
          </cell>
          <cell r="AF32">
            <v>0</v>
          </cell>
          <cell r="AG32">
            <v>0</v>
          </cell>
          <cell r="AH32">
            <v>0</v>
          </cell>
          <cell r="AI32">
            <v>0</v>
          </cell>
          <cell r="AJ32">
            <v>0</v>
          </cell>
          <cell r="AL32">
            <v>0</v>
          </cell>
          <cell r="AM32">
            <v>0</v>
          </cell>
          <cell r="AN32">
            <v>0</v>
          </cell>
          <cell r="AO32">
            <v>0</v>
          </cell>
          <cell r="AP32">
            <v>0</v>
          </cell>
          <cell r="AQ32">
            <v>0</v>
          </cell>
          <cell r="AR32">
            <v>0</v>
          </cell>
          <cell r="AS32">
            <v>0</v>
          </cell>
          <cell r="AT32">
            <v>0</v>
          </cell>
          <cell r="AV32">
            <v>0</v>
          </cell>
          <cell r="AW32">
            <v>0</v>
          </cell>
          <cell r="AX32">
            <v>0</v>
          </cell>
          <cell r="AY32">
            <v>0</v>
          </cell>
          <cell r="AZ32">
            <v>0</v>
          </cell>
          <cell r="BA32">
            <v>0</v>
          </cell>
          <cell r="BB32">
            <v>0</v>
          </cell>
          <cell r="BC32">
            <v>0</v>
          </cell>
          <cell r="BD32">
            <v>0</v>
          </cell>
          <cell r="BG32">
            <v>0</v>
          </cell>
          <cell r="BH32">
            <v>88000</v>
          </cell>
          <cell r="BI32">
            <v>88000</v>
          </cell>
          <cell r="BK32">
            <v>0</v>
          </cell>
          <cell r="BL32">
            <v>6190</v>
          </cell>
          <cell r="BM32">
            <v>6200</v>
          </cell>
          <cell r="BN32">
            <v>94200</v>
          </cell>
          <cell r="BP32">
            <v>0</v>
          </cell>
          <cell r="BQ32">
            <v>0</v>
          </cell>
          <cell r="BR32">
            <v>0</v>
          </cell>
          <cell r="BS32">
            <v>0</v>
          </cell>
          <cell r="BT32">
            <v>0</v>
          </cell>
          <cell r="BU32">
            <v>0</v>
          </cell>
          <cell r="BV32">
            <v>0</v>
          </cell>
          <cell r="BW32">
            <v>0</v>
          </cell>
          <cell r="BX32">
            <v>0</v>
          </cell>
          <cell r="BY32">
            <v>0</v>
          </cell>
          <cell r="BZ32">
            <v>0</v>
          </cell>
          <cell r="CA32">
            <v>0</v>
          </cell>
          <cell r="CC32">
            <v>0</v>
          </cell>
          <cell r="CD32">
            <v>88000</v>
          </cell>
          <cell r="CE32">
            <v>0</v>
          </cell>
          <cell r="CF32">
            <v>6200</v>
          </cell>
          <cell r="CG32">
            <v>0</v>
          </cell>
          <cell r="CH32">
            <v>0</v>
          </cell>
          <cell r="CI32">
            <v>0</v>
          </cell>
          <cell r="CJ32">
            <v>94200</v>
          </cell>
        </row>
        <row r="33">
          <cell r="A33">
            <v>21526</v>
          </cell>
          <cell r="B33">
            <v>4</v>
          </cell>
          <cell r="C33">
            <v>21526</v>
          </cell>
          <cell r="E33" t="str">
            <v>ASC TREATMENT GROUP DBA THE ANNE SIPPI CLINIC</v>
          </cell>
          <cell r="F33">
            <v>0</v>
          </cell>
          <cell r="G33">
            <v>0</v>
          </cell>
          <cell r="H33">
            <v>0</v>
          </cell>
          <cell r="I33">
            <v>0</v>
          </cell>
          <cell r="J33">
            <v>0</v>
          </cell>
          <cell r="K33">
            <v>0</v>
          </cell>
          <cell r="L33">
            <v>0</v>
          </cell>
          <cell r="M33">
            <v>0</v>
          </cell>
          <cell r="N33">
            <v>0</v>
          </cell>
          <cell r="O33">
            <v>0</v>
          </cell>
          <cell r="P33">
            <v>0</v>
          </cell>
          <cell r="R33">
            <v>0</v>
          </cell>
          <cell r="S33">
            <v>0</v>
          </cell>
          <cell r="T33">
            <v>0</v>
          </cell>
          <cell r="U33">
            <v>0</v>
          </cell>
          <cell r="V33">
            <v>0</v>
          </cell>
          <cell r="W33">
            <v>0</v>
          </cell>
          <cell r="X33">
            <v>0</v>
          </cell>
          <cell r="Y33">
            <v>0</v>
          </cell>
          <cell r="Z33">
            <v>0</v>
          </cell>
          <cell r="AB33">
            <v>0</v>
          </cell>
          <cell r="AC33">
            <v>0</v>
          </cell>
          <cell r="AD33">
            <v>0</v>
          </cell>
          <cell r="AE33">
            <v>0</v>
          </cell>
          <cell r="AF33">
            <v>0</v>
          </cell>
          <cell r="AG33">
            <v>0</v>
          </cell>
          <cell r="AH33">
            <v>0</v>
          </cell>
          <cell r="AI33">
            <v>0</v>
          </cell>
          <cell r="AJ33">
            <v>0</v>
          </cell>
          <cell r="AL33">
            <v>0</v>
          </cell>
          <cell r="AM33">
            <v>0</v>
          </cell>
          <cell r="AN33">
            <v>0</v>
          </cell>
          <cell r="AO33">
            <v>0</v>
          </cell>
          <cell r="AP33">
            <v>0</v>
          </cell>
          <cell r="AQ33">
            <v>0</v>
          </cell>
          <cell r="AR33">
            <v>0</v>
          </cell>
          <cell r="AS33">
            <v>0</v>
          </cell>
          <cell r="AT33">
            <v>0</v>
          </cell>
          <cell r="AV33">
            <v>0</v>
          </cell>
          <cell r="AW33">
            <v>0</v>
          </cell>
          <cell r="AX33">
            <v>0</v>
          </cell>
          <cell r="AY33">
            <v>0</v>
          </cell>
          <cell r="AZ33">
            <v>0</v>
          </cell>
          <cell r="BA33">
            <v>0</v>
          </cell>
          <cell r="BB33">
            <v>0</v>
          </cell>
          <cell r="BC33">
            <v>0</v>
          </cell>
          <cell r="BD33">
            <v>0</v>
          </cell>
          <cell r="BG33">
            <v>0</v>
          </cell>
          <cell r="BI33">
            <v>0</v>
          </cell>
          <cell r="BK33">
            <v>0</v>
          </cell>
          <cell r="BM33">
            <v>0</v>
          </cell>
          <cell r="BN33">
            <v>0</v>
          </cell>
          <cell r="BP33">
            <v>0</v>
          </cell>
          <cell r="BQ33">
            <v>0</v>
          </cell>
          <cell r="BR33">
            <v>0</v>
          </cell>
          <cell r="BS33">
            <v>0</v>
          </cell>
          <cell r="BT33">
            <v>0</v>
          </cell>
          <cell r="BU33">
            <v>0</v>
          </cell>
          <cell r="BV33">
            <v>0</v>
          </cell>
          <cell r="BW33">
            <v>0</v>
          </cell>
          <cell r="BX33">
            <v>0</v>
          </cell>
          <cell r="BY33">
            <v>0</v>
          </cell>
          <cell r="BZ33">
            <v>0</v>
          </cell>
          <cell r="CA33">
            <v>0</v>
          </cell>
          <cell r="CC33">
            <v>0</v>
          </cell>
          <cell r="CD33">
            <v>0</v>
          </cell>
          <cell r="CE33">
            <v>0</v>
          </cell>
          <cell r="CF33">
            <v>0</v>
          </cell>
          <cell r="CG33">
            <v>0</v>
          </cell>
          <cell r="CH33">
            <v>0</v>
          </cell>
          <cell r="CI33">
            <v>0</v>
          </cell>
          <cell r="CJ33">
            <v>0</v>
          </cell>
        </row>
        <row r="34">
          <cell r="A34">
            <v>21527</v>
          </cell>
          <cell r="B34" t="str">
            <v>7 &amp; 8</v>
          </cell>
          <cell r="C34">
            <v>21527</v>
          </cell>
          <cell r="E34" t="str">
            <v>COLLEGE HOSPITAL</v>
          </cell>
          <cell r="F34">
            <v>0</v>
          </cell>
          <cell r="G34">
            <v>0</v>
          </cell>
          <cell r="H34">
            <v>0</v>
          </cell>
          <cell r="I34">
            <v>0</v>
          </cell>
          <cell r="J34">
            <v>0</v>
          </cell>
          <cell r="K34">
            <v>0</v>
          </cell>
          <cell r="L34">
            <v>0</v>
          </cell>
          <cell r="M34">
            <v>0</v>
          </cell>
          <cell r="N34">
            <v>0</v>
          </cell>
          <cell r="O34">
            <v>0</v>
          </cell>
          <cell r="P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L34">
            <v>0</v>
          </cell>
          <cell r="AM34">
            <v>0</v>
          </cell>
          <cell r="AN34">
            <v>0</v>
          </cell>
          <cell r="AO34">
            <v>0</v>
          </cell>
          <cell r="AP34">
            <v>0</v>
          </cell>
          <cell r="AQ34">
            <v>0</v>
          </cell>
          <cell r="AR34">
            <v>0</v>
          </cell>
          <cell r="AS34">
            <v>0</v>
          </cell>
          <cell r="AT34">
            <v>0</v>
          </cell>
          <cell r="AV34">
            <v>0</v>
          </cell>
          <cell r="AW34">
            <v>0</v>
          </cell>
          <cell r="AX34">
            <v>0</v>
          </cell>
          <cell r="AY34">
            <v>0</v>
          </cell>
          <cell r="AZ34">
            <v>0</v>
          </cell>
          <cell r="BA34">
            <v>0</v>
          </cell>
          <cell r="BB34">
            <v>0</v>
          </cell>
          <cell r="BC34">
            <v>0</v>
          </cell>
          <cell r="BD34">
            <v>0</v>
          </cell>
          <cell r="BG34">
            <v>0</v>
          </cell>
          <cell r="BI34">
            <v>0</v>
          </cell>
          <cell r="BK34">
            <v>0</v>
          </cell>
          <cell r="BM34">
            <v>0</v>
          </cell>
          <cell r="BN34">
            <v>0</v>
          </cell>
          <cell r="BP34">
            <v>0</v>
          </cell>
          <cell r="BQ34">
            <v>0</v>
          </cell>
          <cell r="BR34">
            <v>0</v>
          </cell>
          <cell r="BS34">
            <v>0</v>
          </cell>
          <cell r="BT34">
            <v>0</v>
          </cell>
          <cell r="BU34">
            <v>0</v>
          </cell>
          <cell r="BV34">
            <v>0</v>
          </cell>
          <cell r="BW34">
            <v>0</v>
          </cell>
          <cell r="BX34">
            <v>0</v>
          </cell>
          <cell r="BY34">
            <v>0</v>
          </cell>
          <cell r="BZ34">
            <v>0</v>
          </cell>
          <cell r="CA34">
            <v>0</v>
          </cell>
          <cell r="CC34">
            <v>0</v>
          </cell>
          <cell r="CD34">
            <v>0</v>
          </cell>
          <cell r="CE34">
            <v>0</v>
          </cell>
          <cell r="CF34">
            <v>0</v>
          </cell>
          <cell r="CG34">
            <v>0</v>
          </cell>
          <cell r="CH34">
            <v>0</v>
          </cell>
          <cell r="CI34">
            <v>0</v>
          </cell>
          <cell r="CJ34">
            <v>0</v>
          </cell>
        </row>
        <row r="35">
          <cell r="A35">
            <v>21528</v>
          </cell>
          <cell r="B35" t="str">
            <v>1, 2 &amp; 5</v>
          </cell>
          <cell r="C35">
            <v>21528</v>
          </cell>
          <cell r="E35" t="str">
            <v>TOPANGA-ROSCOE CORP (TOPANGA WEST GUEST HOME)</v>
          </cell>
          <cell r="F35">
            <v>0</v>
          </cell>
          <cell r="G35">
            <v>0</v>
          </cell>
          <cell r="H35">
            <v>0</v>
          </cell>
          <cell r="I35">
            <v>0</v>
          </cell>
          <cell r="J35">
            <v>0</v>
          </cell>
          <cell r="K35">
            <v>0</v>
          </cell>
          <cell r="L35">
            <v>0</v>
          </cell>
          <cell r="M35">
            <v>0</v>
          </cell>
          <cell r="N35">
            <v>0</v>
          </cell>
          <cell r="O35">
            <v>0</v>
          </cell>
          <cell r="P35">
            <v>0</v>
          </cell>
          <cell r="R35">
            <v>0</v>
          </cell>
          <cell r="S35">
            <v>0</v>
          </cell>
          <cell r="T35">
            <v>4426</v>
          </cell>
          <cell r="U35">
            <v>4400</v>
          </cell>
          <cell r="V35">
            <v>0</v>
          </cell>
          <cell r="W35">
            <v>0</v>
          </cell>
          <cell r="X35">
            <v>50901</v>
          </cell>
          <cell r="Y35">
            <v>50900</v>
          </cell>
          <cell r="Z35">
            <v>55300</v>
          </cell>
          <cell r="AB35">
            <v>0</v>
          </cell>
          <cell r="AC35">
            <v>0</v>
          </cell>
          <cell r="AD35">
            <v>0</v>
          </cell>
          <cell r="AE35">
            <v>0</v>
          </cell>
          <cell r="AF35">
            <v>0</v>
          </cell>
          <cell r="AG35">
            <v>0</v>
          </cell>
          <cell r="AH35">
            <v>0</v>
          </cell>
          <cell r="AI35">
            <v>0</v>
          </cell>
          <cell r="AJ35">
            <v>0</v>
          </cell>
          <cell r="AL35">
            <v>0</v>
          </cell>
          <cell r="AM35">
            <v>0</v>
          </cell>
          <cell r="AN35">
            <v>0</v>
          </cell>
          <cell r="AO35">
            <v>0</v>
          </cell>
          <cell r="AP35">
            <v>0</v>
          </cell>
          <cell r="AQ35">
            <v>0</v>
          </cell>
          <cell r="AR35">
            <v>0</v>
          </cell>
          <cell r="AS35">
            <v>0</v>
          </cell>
          <cell r="AT35">
            <v>0</v>
          </cell>
          <cell r="AV35">
            <v>0</v>
          </cell>
          <cell r="AW35">
            <v>0</v>
          </cell>
          <cell r="AX35">
            <v>0</v>
          </cell>
          <cell r="AY35">
            <v>0</v>
          </cell>
          <cell r="AZ35">
            <v>0</v>
          </cell>
          <cell r="BA35">
            <v>0</v>
          </cell>
          <cell r="BB35">
            <v>0</v>
          </cell>
          <cell r="BC35">
            <v>0</v>
          </cell>
          <cell r="BD35">
            <v>0</v>
          </cell>
          <cell r="BG35">
            <v>0</v>
          </cell>
          <cell r="BI35">
            <v>0</v>
          </cell>
          <cell r="BK35">
            <v>0</v>
          </cell>
          <cell r="BM35">
            <v>0</v>
          </cell>
          <cell r="BN35">
            <v>0</v>
          </cell>
          <cell r="BP35">
            <v>0</v>
          </cell>
          <cell r="BQ35">
            <v>0</v>
          </cell>
          <cell r="BR35">
            <v>0</v>
          </cell>
          <cell r="BS35">
            <v>0</v>
          </cell>
          <cell r="BT35">
            <v>0</v>
          </cell>
          <cell r="BU35">
            <v>0</v>
          </cell>
          <cell r="BV35">
            <v>0</v>
          </cell>
          <cell r="BW35">
            <v>0</v>
          </cell>
          <cell r="BX35">
            <v>0</v>
          </cell>
          <cell r="BY35">
            <v>0</v>
          </cell>
          <cell r="BZ35">
            <v>0</v>
          </cell>
          <cell r="CA35">
            <v>0</v>
          </cell>
          <cell r="CC35">
            <v>0</v>
          </cell>
          <cell r="CD35">
            <v>4400</v>
          </cell>
          <cell r="CE35">
            <v>0</v>
          </cell>
          <cell r="CF35">
            <v>50900</v>
          </cell>
          <cell r="CG35">
            <v>0</v>
          </cell>
          <cell r="CH35">
            <v>0</v>
          </cell>
          <cell r="CI35">
            <v>0</v>
          </cell>
          <cell r="CJ35">
            <v>55300</v>
          </cell>
        </row>
        <row r="36">
          <cell r="A36">
            <v>21568</v>
          </cell>
          <cell r="B36">
            <v>6</v>
          </cell>
          <cell r="C36">
            <v>21568</v>
          </cell>
          <cell r="E36" t="str">
            <v>ST. FRANCIS MEDICAL CENTER</v>
          </cell>
          <cell r="F36">
            <v>0</v>
          </cell>
          <cell r="G36">
            <v>0</v>
          </cell>
          <cell r="H36">
            <v>0</v>
          </cell>
          <cell r="I36">
            <v>0</v>
          </cell>
          <cell r="J36">
            <v>0</v>
          </cell>
          <cell r="K36">
            <v>0</v>
          </cell>
          <cell r="L36">
            <v>0</v>
          </cell>
          <cell r="M36">
            <v>0</v>
          </cell>
          <cell r="N36">
            <v>0</v>
          </cell>
          <cell r="O36">
            <v>0</v>
          </cell>
          <cell r="P36">
            <v>0</v>
          </cell>
          <cell r="R36">
            <v>0</v>
          </cell>
          <cell r="S36">
            <v>0</v>
          </cell>
          <cell r="T36">
            <v>0</v>
          </cell>
          <cell r="U36">
            <v>0</v>
          </cell>
          <cell r="V36">
            <v>0</v>
          </cell>
          <cell r="W36">
            <v>0</v>
          </cell>
          <cell r="X36">
            <v>0</v>
          </cell>
          <cell r="Y36">
            <v>0</v>
          </cell>
          <cell r="Z36">
            <v>0</v>
          </cell>
          <cell r="AB36">
            <v>0</v>
          </cell>
          <cell r="AC36">
            <v>0</v>
          </cell>
          <cell r="AD36">
            <v>0</v>
          </cell>
          <cell r="AE36">
            <v>0</v>
          </cell>
          <cell r="AF36">
            <v>0</v>
          </cell>
          <cell r="AG36">
            <v>0</v>
          </cell>
          <cell r="AH36">
            <v>0</v>
          </cell>
          <cell r="AI36">
            <v>0</v>
          </cell>
          <cell r="AJ36">
            <v>0</v>
          </cell>
          <cell r="AL36">
            <v>0</v>
          </cell>
          <cell r="AM36">
            <v>0</v>
          </cell>
          <cell r="AN36">
            <v>0</v>
          </cell>
          <cell r="AO36">
            <v>0</v>
          </cell>
          <cell r="AP36">
            <v>0</v>
          </cell>
          <cell r="AQ36">
            <v>0</v>
          </cell>
          <cell r="AR36">
            <v>0</v>
          </cell>
          <cell r="AS36">
            <v>0</v>
          </cell>
          <cell r="AT36">
            <v>0</v>
          </cell>
          <cell r="AV36">
            <v>0</v>
          </cell>
          <cell r="AW36">
            <v>0</v>
          </cell>
          <cell r="AX36">
            <v>0</v>
          </cell>
          <cell r="AY36">
            <v>0</v>
          </cell>
          <cell r="AZ36">
            <v>0</v>
          </cell>
          <cell r="BA36">
            <v>0</v>
          </cell>
          <cell r="BB36">
            <v>0</v>
          </cell>
          <cell r="BC36">
            <v>0</v>
          </cell>
          <cell r="BD36">
            <v>0</v>
          </cell>
          <cell r="BG36">
            <v>0</v>
          </cell>
          <cell r="BI36">
            <v>0</v>
          </cell>
          <cell r="BK36">
            <v>0</v>
          </cell>
          <cell r="BM36">
            <v>0</v>
          </cell>
          <cell r="BN36">
            <v>0</v>
          </cell>
          <cell r="BP36">
            <v>0</v>
          </cell>
          <cell r="BQ36">
            <v>0</v>
          </cell>
          <cell r="BR36">
            <v>0</v>
          </cell>
          <cell r="BS36">
            <v>0</v>
          </cell>
          <cell r="BT36">
            <v>0</v>
          </cell>
          <cell r="BU36">
            <v>0</v>
          </cell>
          <cell r="BV36">
            <v>0</v>
          </cell>
          <cell r="BW36">
            <v>0</v>
          </cell>
          <cell r="BX36">
            <v>0</v>
          </cell>
          <cell r="BY36">
            <v>0</v>
          </cell>
          <cell r="BZ36">
            <v>0</v>
          </cell>
          <cell r="CA36">
            <v>0</v>
          </cell>
          <cell r="CC36">
            <v>0</v>
          </cell>
          <cell r="CD36">
            <v>0</v>
          </cell>
          <cell r="CE36">
            <v>0</v>
          </cell>
          <cell r="CF36">
            <v>0</v>
          </cell>
          <cell r="CG36">
            <v>0</v>
          </cell>
          <cell r="CH36">
            <v>0</v>
          </cell>
          <cell r="CI36">
            <v>0</v>
          </cell>
          <cell r="CJ36">
            <v>0</v>
          </cell>
        </row>
        <row r="37">
          <cell r="A37">
            <v>21569</v>
          </cell>
          <cell r="B37">
            <v>4</v>
          </cell>
          <cell r="C37">
            <v>21569</v>
          </cell>
          <cell r="E37" t="str">
            <v>OPTIMIST BOYS' HOME &amp; RANCH INC.</v>
          </cell>
          <cell r="F37">
            <v>0</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B37">
            <v>0</v>
          </cell>
          <cell r="AC37">
            <v>0</v>
          </cell>
          <cell r="AD37">
            <v>0</v>
          </cell>
          <cell r="AE37">
            <v>0</v>
          </cell>
          <cell r="AF37">
            <v>0</v>
          </cell>
          <cell r="AG37">
            <v>0</v>
          </cell>
          <cell r="AH37">
            <v>0</v>
          </cell>
          <cell r="AI37">
            <v>0</v>
          </cell>
          <cell r="AJ37">
            <v>0</v>
          </cell>
          <cell r="AL37">
            <v>0</v>
          </cell>
          <cell r="AM37">
            <v>0</v>
          </cell>
          <cell r="AN37">
            <v>0</v>
          </cell>
          <cell r="AO37">
            <v>0</v>
          </cell>
          <cell r="AP37">
            <v>0</v>
          </cell>
          <cell r="AQ37">
            <v>0</v>
          </cell>
          <cell r="AR37">
            <v>0</v>
          </cell>
          <cell r="AS37">
            <v>0</v>
          </cell>
          <cell r="AT37">
            <v>0</v>
          </cell>
          <cell r="AV37">
            <v>0</v>
          </cell>
          <cell r="AW37">
            <v>0</v>
          </cell>
          <cell r="AX37">
            <v>0</v>
          </cell>
          <cell r="AY37">
            <v>0</v>
          </cell>
          <cell r="AZ37">
            <v>0</v>
          </cell>
          <cell r="BA37">
            <v>0</v>
          </cell>
          <cell r="BB37">
            <v>0</v>
          </cell>
          <cell r="BC37">
            <v>0</v>
          </cell>
          <cell r="BD37">
            <v>0</v>
          </cell>
          <cell r="BG37">
            <v>0</v>
          </cell>
          <cell r="BI37">
            <v>0</v>
          </cell>
          <cell r="BK37">
            <v>0</v>
          </cell>
          <cell r="BM37">
            <v>0</v>
          </cell>
          <cell r="BN37">
            <v>0</v>
          </cell>
          <cell r="BP37">
            <v>0</v>
          </cell>
          <cell r="BQ37">
            <v>0</v>
          </cell>
          <cell r="BR37">
            <v>0</v>
          </cell>
          <cell r="BS37">
            <v>0</v>
          </cell>
          <cell r="BT37">
            <v>0</v>
          </cell>
          <cell r="BU37">
            <v>0</v>
          </cell>
          <cell r="BV37">
            <v>0</v>
          </cell>
          <cell r="BW37">
            <v>0</v>
          </cell>
          <cell r="BX37">
            <v>0</v>
          </cell>
          <cell r="BY37">
            <v>0</v>
          </cell>
          <cell r="BZ37">
            <v>0</v>
          </cell>
          <cell r="CA37">
            <v>0</v>
          </cell>
          <cell r="CC37">
            <v>0</v>
          </cell>
          <cell r="CD37">
            <v>0</v>
          </cell>
          <cell r="CE37">
            <v>0</v>
          </cell>
          <cell r="CF37">
            <v>0</v>
          </cell>
          <cell r="CG37">
            <v>0</v>
          </cell>
          <cell r="CH37">
            <v>0</v>
          </cell>
          <cell r="CI37">
            <v>0</v>
          </cell>
          <cell r="CJ37">
            <v>0</v>
          </cell>
        </row>
        <row r="38">
          <cell r="A38">
            <v>21570</v>
          </cell>
          <cell r="B38" t="str">
            <v>7 &amp; 8</v>
          </cell>
          <cell r="C38">
            <v>21570</v>
          </cell>
          <cell r="E38" t="str">
            <v>COUNSELING &amp; RESEARCH ASSO. INC., (dba MASADA HOMES)</v>
          </cell>
          <cell r="F38">
            <v>0</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B38">
            <v>0</v>
          </cell>
          <cell r="AC38">
            <v>0</v>
          </cell>
          <cell r="AD38">
            <v>0</v>
          </cell>
          <cell r="AE38">
            <v>0</v>
          </cell>
          <cell r="AF38">
            <v>0</v>
          </cell>
          <cell r="AG38">
            <v>0</v>
          </cell>
          <cell r="AH38">
            <v>0</v>
          </cell>
          <cell r="AI38">
            <v>0</v>
          </cell>
          <cell r="AJ38">
            <v>0</v>
          </cell>
          <cell r="AL38">
            <v>0</v>
          </cell>
          <cell r="AM38">
            <v>0</v>
          </cell>
          <cell r="AN38">
            <v>0</v>
          </cell>
          <cell r="AO38">
            <v>0</v>
          </cell>
          <cell r="AP38">
            <v>0</v>
          </cell>
          <cell r="AQ38">
            <v>0</v>
          </cell>
          <cell r="AR38">
            <v>0</v>
          </cell>
          <cell r="AS38">
            <v>0</v>
          </cell>
          <cell r="AT38">
            <v>0</v>
          </cell>
          <cell r="AV38">
            <v>0</v>
          </cell>
          <cell r="AW38">
            <v>0</v>
          </cell>
          <cell r="AX38">
            <v>0</v>
          </cell>
          <cell r="AY38">
            <v>0</v>
          </cell>
          <cell r="AZ38">
            <v>0</v>
          </cell>
          <cell r="BA38">
            <v>0</v>
          </cell>
          <cell r="BB38">
            <v>0</v>
          </cell>
          <cell r="BC38">
            <v>0</v>
          </cell>
          <cell r="BD38">
            <v>0</v>
          </cell>
          <cell r="BG38">
            <v>0</v>
          </cell>
          <cell r="BI38">
            <v>0</v>
          </cell>
          <cell r="BK38">
            <v>0</v>
          </cell>
          <cell r="BM38">
            <v>0</v>
          </cell>
          <cell r="BN38">
            <v>0</v>
          </cell>
          <cell r="BP38">
            <v>0</v>
          </cell>
          <cell r="BQ38">
            <v>0</v>
          </cell>
          <cell r="BR38">
            <v>0</v>
          </cell>
          <cell r="BS38">
            <v>0</v>
          </cell>
          <cell r="BT38">
            <v>0</v>
          </cell>
          <cell r="BU38">
            <v>0</v>
          </cell>
          <cell r="BV38">
            <v>0</v>
          </cell>
          <cell r="BW38">
            <v>0</v>
          </cell>
          <cell r="BX38">
            <v>0</v>
          </cell>
          <cell r="BY38">
            <v>0</v>
          </cell>
          <cell r="BZ38">
            <v>0</v>
          </cell>
          <cell r="CA38">
            <v>0</v>
          </cell>
          <cell r="CC38">
            <v>0</v>
          </cell>
          <cell r="CD38">
            <v>0</v>
          </cell>
          <cell r="CE38">
            <v>0</v>
          </cell>
          <cell r="CF38">
            <v>0</v>
          </cell>
          <cell r="CG38">
            <v>0</v>
          </cell>
          <cell r="CH38">
            <v>0</v>
          </cell>
          <cell r="CI38">
            <v>0</v>
          </cell>
          <cell r="CJ38">
            <v>0</v>
          </cell>
        </row>
        <row r="39">
          <cell r="A39">
            <v>21571</v>
          </cell>
          <cell r="B39">
            <v>3</v>
          </cell>
          <cell r="C39">
            <v>21571</v>
          </cell>
          <cell r="E39" t="str">
            <v>EASTFIELD MING QUONG, INC. (FORMELY LA ORPHANS)</v>
          </cell>
          <cell r="F39">
            <v>0</v>
          </cell>
          <cell r="G39">
            <v>0</v>
          </cell>
          <cell r="H39">
            <v>0</v>
          </cell>
          <cell r="I39">
            <v>0</v>
          </cell>
          <cell r="J39">
            <v>0</v>
          </cell>
          <cell r="K39">
            <v>0</v>
          </cell>
          <cell r="L39">
            <v>0</v>
          </cell>
          <cell r="M39">
            <v>0</v>
          </cell>
          <cell r="N39">
            <v>0</v>
          </cell>
          <cell r="O39">
            <v>0</v>
          </cell>
          <cell r="P39">
            <v>0</v>
          </cell>
          <cell r="R39">
            <v>0</v>
          </cell>
          <cell r="S39">
            <v>0</v>
          </cell>
          <cell r="T39">
            <v>0</v>
          </cell>
          <cell r="U39">
            <v>0</v>
          </cell>
          <cell r="V39">
            <v>0</v>
          </cell>
          <cell r="W39">
            <v>0</v>
          </cell>
          <cell r="X39">
            <v>0</v>
          </cell>
          <cell r="Y39">
            <v>0</v>
          </cell>
          <cell r="Z39">
            <v>0</v>
          </cell>
          <cell r="AB39">
            <v>0</v>
          </cell>
          <cell r="AC39">
            <v>0</v>
          </cell>
          <cell r="AD39">
            <v>0</v>
          </cell>
          <cell r="AE39">
            <v>0</v>
          </cell>
          <cell r="AF39">
            <v>0</v>
          </cell>
          <cell r="AG39">
            <v>0</v>
          </cell>
          <cell r="AH39">
            <v>0</v>
          </cell>
          <cell r="AI39">
            <v>0</v>
          </cell>
          <cell r="AJ39">
            <v>0</v>
          </cell>
          <cell r="AL39">
            <v>0</v>
          </cell>
          <cell r="AM39">
            <v>0</v>
          </cell>
          <cell r="AN39">
            <v>0</v>
          </cell>
          <cell r="AO39">
            <v>0</v>
          </cell>
          <cell r="AP39">
            <v>0</v>
          </cell>
          <cell r="AQ39">
            <v>0</v>
          </cell>
          <cell r="AR39">
            <v>0</v>
          </cell>
          <cell r="AS39">
            <v>0</v>
          </cell>
          <cell r="AT39">
            <v>0</v>
          </cell>
          <cell r="AV39">
            <v>0</v>
          </cell>
          <cell r="AW39">
            <v>0</v>
          </cell>
          <cell r="AX39">
            <v>0</v>
          </cell>
          <cell r="AY39">
            <v>0</v>
          </cell>
          <cell r="AZ39">
            <v>0</v>
          </cell>
          <cell r="BA39">
            <v>0</v>
          </cell>
          <cell r="BB39">
            <v>0</v>
          </cell>
          <cell r="BC39">
            <v>0</v>
          </cell>
          <cell r="BD39">
            <v>0</v>
          </cell>
          <cell r="BG39">
            <v>0</v>
          </cell>
          <cell r="BI39">
            <v>0</v>
          </cell>
          <cell r="BK39">
            <v>0</v>
          </cell>
          <cell r="BM39">
            <v>0</v>
          </cell>
          <cell r="BN39">
            <v>0</v>
          </cell>
          <cell r="BP39">
            <v>0</v>
          </cell>
          <cell r="BQ39">
            <v>0</v>
          </cell>
          <cell r="BR39">
            <v>0</v>
          </cell>
          <cell r="BS39">
            <v>0</v>
          </cell>
          <cell r="BT39">
            <v>0</v>
          </cell>
          <cell r="BU39">
            <v>0</v>
          </cell>
          <cell r="BV39">
            <v>0</v>
          </cell>
          <cell r="BW39">
            <v>0</v>
          </cell>
          <cell r="BX39">
            <v>0</v>
          </cell>
          <cell r="BY39">
            <v>0</v>
          </cell>
          <cell r="BZ39">
            <v>0</v>
          </cell>
          <cell r="CA39">
            <v>0</v>
          </cell>
          <cell r="CC39">
            <v>0</v>
          </cell>
          <cell r="CD39">
            <v>0</v>
          </cell>
          <cell r="CE39">
            <v>0</v>
          </cell>
          <cell r="CF39">
            <v>0</v>
          </cell>
          <cell r="CG39">
            <v>0</v>
          </cell>
          <cell r="CH39">
            <v>0</v>
          </cell>
          <cell r="CI39">
            <v>0</v>
          </cell>
          <cell r="CJ39">
            <v>0</v>
          </cell>
        </row>
        <row r="40">
          <cell r="A40">
            <v>21573</v>
          </cell>
          <cell r="B40">
            <v>3</v>
          </cell>
          <cell r="C40">
            <v>21573</v>
          </cell>
          <cell r="E40" t="str">
            <v>PHOENIX HOUSES OF LOS ANGELES, INC.</v>
          </cell>
          <cell r="F40">
            <v>0</v>
          </cell>
          <cell r="G40">
            <v>0</v>
          </cell>
          <cell r="H40">
            <v>0</v>
          </cell>
          <cell r="I40">
            <v>0</v>
          </cell>
          <cell r="J40">
            <v>0</v>
          </cell>
          <cell r="K40">
            <v>0</v>
          </cell>
          <cell r="L40">
            <v>0</v>
          </cell>
          <cell r="M40">
            <v>0</v>
          </cell>
          <cell r="N40">
            <v>0</v>
          </cell>
          <cell r="O40">
            <v>0</v>
          </cell>
          <cell r="P40">
            <v>0</v>
          </cell>
          <cell r="R40">
            <v>0</v>
          </cell>
          <cell r="S40">
            <v>0</v>
          </cell>
          <cell r="T40">
            <v>0</v>
          </cell>
          <cell r="U40">
            <v>0</v>
          </cell>
          <cell r="V40">
            <v>0</v>
          </cell>
          <cell r="W40">
            <v>0</v>
          </cell>
          <cell r="X40">
            <v>0</v>
          </cell>
          <cell r="Y40">
            <v>0</v>
          </cell>
          <cell r="Z40">
            <v>0</v>
          </cell>
          <cell r="AB40">
            <v>0</v>
          </cell>
          <cell r="AC40">
            <v>0</v>
          </cell>
          <cell r="AD40">
            <v>0</v>
          </cell>
          <cell r="AE40">
            <v>0</v>
          </cell>
          <cell r="AF40">
            <v>0</v>
          </cell>
          <cell r="AG40">
            <v>0</v>
          </cell>
          <cell r="AH40">
            <v>0</v>
          </cell>
          <cell r="AI40">
            <v>0</v>
          </cell>
          <cell r="AJ40">
            <v>0</v>
          </cell>
          <cell r="AL40">
            <v>0</v>
          </cell>
          <cell r="AM40">
            <v>0</v>
          </cell>
          <cell r="AN40">
            <v>0</v>
          </cell>
          <cell r="AO40">
            <v>0</v>
          </cell>
          <cell r="AP40">
            <v>0</v>
          </cell>
          <cell r="AQ40">
            <v>0</v>
          </cell>
          <cell r="AR40">
            <v>0</v>
          </cell>
          <cell r="AS40">
            <v>0</v>
          </cell>
          <cell r="AT40">
            <v>0</v>
          </cell>
          <cell r="AV40">
            <v>0</v>
          </cell>
          <cell r="AW40">
            <v>0</v>
          </cell>
          <cell r="AX40">
            <v>0</v>
          </cell>
          <cell r="AY40">
            <v>0</v>
          </cell>
          <cell r="AZ40">
            <v>0</v>
          </cell>
          <cell r="BA40">
            <v>0</v>
          </cell>
          <cell r="BB40">
            <v>0</v>
          </cell>
          <cell r="BC40">
            <v>0</v>
          </cell>
          <cell r="BD40">
            <v>0</v>
          </cell>
          <cell r="BG40">
            <v>0</v>
          </cell>
          <cell r="BI40">
            <v>0</v>
          </cell>
          <cell r="BK40">
            <v>0</v>
          </cell>
          <cell r="BM40">
            <v>0</v>
          </cell>
          <cell r="BN40">
            <v>0</v>
          </cell>
          <cell r="BP40">
            <v>0</v>
          </cell>
          <cell r="BQ40">
            <v>0</v>
          </cell>
          <cell r="BR40">
            <v>0</v>
          </cell>
          <cell r="BS40">
            <v>0</v>
          </cell>
          <cell r="BT40">
            <v>0</v>
          </cell>
          <cell r="BU40">
            <v>0</v>
          </cell>
          <cell r="BV40">
            <v>0</v>
          </cell>
          <cell r="BW40">
            <v>0</v>
          </cell>
          <cell r="BX40">
            <v>0</v>
          </cell>
          <cell r="BY40">
            <v>0</v>
          </cell>
          <cell r="BZ40">
            <v>0</v>
          </cell>
          <cell r="CA40">
            <v>0</v>
          </cell>
          <cell r="CC40">
            <v>0</v>
          </cell>
          <cell r="CD40">
            <v>0</v>
          </cell>
          <cell r="CE40">
            <v>0</v>
          </cell>
          <cell r="CF40">
            <v>0</v>
          </cell>
          <cell r="CG40">
            <v>0</v>
          </cell>
          <cell r="CH40">
            <v>0</v>
          </cell>
          <cell r="CI40">
            <v>0</v>
          </cell>
          <cell r="CJ40">
            <v>0</v>
          </cell>
        </row>
        <row r="41">
          <cell r="A41">
            <v>21574</v>
          </cell>
          <cell r="B41">
            <v>3</v>
          </cell>
          <cell r="C41">
            <v>21574</v>
          </cell>
          <cell r="E41" t="str">
            <v>D' VEAL CORP. (dva D'VEAL FAMILY AND YOUTH SVCS)</v>
          </cell>
          <cell r="F41">
            <v>0</v>
          </cell>
          <cell r="G41">
            <v>0</v>
          </cell>
          <cell r="H41">
            <v>0</v>
          </cell>
          <cell r="I41">
            <v>0</v>
          </cell>
          <cell r="J41">
            <v>0</v>
          </cell>
          <cell r="K41">
            <v>0</v>
          </cell>
          <cell r="L41">
            <v>0</v>
          </cell>
          <cell r="M41">
            <v>0</v>
          </cell>
          <cell r="N41">
            <v>0</v>
          </cell>
          <cell r="O41">
            <v>0</v>
          </cell>
          <cell r="P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L41">
            <v>0</v>
          </cell>
          <cell r="AM41">
            <v>0</v>
          </cell>
          <cell r="AN41">
            <v>0</v>
          </cell>
          <cell r="AO41">
            <v>0</v>
          </cell>
          <cell r="AP41">
            <v>0</v>
          </cell>
          <cell r="AQ41">
            <v>0</v>
          </cell>
          <cell r="AR41">
            <v>0</v>
          </cell>
          <cell r="AS41">
            <v>0</v>
          </cell>
          <cell r="AT41">
            <v>0</v>
          </cell>
          <cell r="AV41">
            <v>0</v>
          </cell>
          <cell r="AW41">
            <v>0</v>
          </cell>
          <cell r="AX41">
            <v>0</v>
          </cell>
          <cell r="AY41">
            <v>0</v>
          </cell>
          <cell r="AZ41">
            <v>0</v>
          </cell>
          <cell r="BA41">
            <v>0</v>
          </cell>
          <cell r="BB41">
            <v>0</v>
          </cell>
          <cell r="BC41">
            <v>0</v>
          </cell>
          <cell r="BD41">
            <v>0</v>
          </cell>
          <cell r="BG41">
            <v>0</v>
          </cell>
          <cell r="BI41">
            <v>0</v>
          </cell>
          <cell r="BK41">
            <v>0</v>
          </cell>
          <cell r="BM41">
            <v>0</v>
          </cell>
          <cell r="BN41">
            <v>0</v>
          </cell>
          <cell r="BP41">
            <v>0</v>
          </cell>
          <cell r="BQ41">
            <v>0</v>
          </cell>
          <cell r="BR41">
            <v>0</v>
          </cell>
          <cell r="BS41">
            <v>0</v>
          </cell>
          <cell r="BT41">
            <v>0</v>
          </cell>
          <cell r="BU41">
            <v>0</v>
          </cell>
          <cell r="BV41">
            <v>0</v>
          </cell>
          <cell r="BW41">
            <v>0</v>
          </cell>
          <cell r="BX41">
            <v>0</v>
          </cell>
          <cell r="BY41">
            <v>0</v>
          </cell>
          <cell r="BZ41">
            <v>0</v>
          </cell>
          <cell r="CA41">
            <v>0</v>
          </cell>
          <cell r="CC41">
            <v>0</v>
          </cell>
          <cell r="CD41">
            <v>0</v>
          </cell>
          <cell r="CE41">
            <v>0</v>
          </cell>
          <cell r="CF41">
            <v>0</v>
          </cell>
          <cell r="CG41">
            <v>0</v>
          </cell>
          <cell r="CH41">
            <v>0</v>
          </cell>
          <cell r="CI41">
            <v>0</v>
          </cell>
          <cell r="CJ41">
            <v>0</v>
          </cell>
        </row>
        <row r="42">
          <cell r="A42">
            <v>21575</v>
          </cell>
          <cell r="B42" t="str">
            <v>7 &amp; 8</v>
          </cell>
          <cell r="C42">
            <v>21575</v>
          </cell>
          <cell r="E42" t="str">
            <v>CHILDNET YOUTH &amp; FAMILY SERVICES, INC.</v>
          </cell>
          <cell r="F42">
            <v>0</v>
          </cell>
          <cell r="G42">
            <v>0</v>
          </cell>
          <cell r="H42">
            <v>0</v>
          </cell>
          <cell r="I42">
            <v>0</v>
          </cell>
          <cell r="J42">
            <v>0</v>
          </cell>
          <cell r="K42">
            <v>0</v>
          </cell>
          <cell r="L42">
            <v>0</v>
          </cell>
          <cell r="M42">
            <v>0</v>
          </cell>
          <cell r="N42">
            <v>0</v>
          </cell>
          <cell r="O42">
            <v>0</v>
          </cell>
          <cell r="P42">
            <v>0</v>
          </cell>
          <cell r="R42">
            <v>0</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L42">
            <v>0</v>
          </cell>
          <cell r="AM42">
            <v>0</v>
          </cell>
          <cell r="AN42">
            <v>0</v>
          </cell>
          <cell r="AO42">
            <v>0</v>
          </cell>
          <cell r="AP42">
            <v>0</v>
          </cell>
          <cell r="AQ42">
            <v>0</v>
          </cell>
          <cell r="AR42">
            <v>0</v>
          </cell>
          <cell r="AS42">
            <v>0</v>
          </cell>
          <cell r="AT42">
            <v>0</v>
          </cell>
          <cell r="AV42">
            <v>0</v>
          </cell>
          <cell r="AW42">
            <v>0</v>
          </cell>
          <cell r="AX42">
            <v>0</v>
          </cell>
          <cell r="AY42">
            <v>0</v>
          </cell>
          <cell r="AZ42">
            <v>0</v>
          </cell>
          <cell r="BA42">
            <v>0</v>
          </cell>
          <cell r="BB42">
            <v>0</v>
          </cell>
          <cell r="BC42">
            <v>0</v>
          </cell>
          <cell r="BD42">
            <v>0</v>
          </cell>
          <cell r="BG42">
            <v>0</v>
          </cell>
          <cell r="BI42">
            <v>0</v>
          </cell>
          <cell r="BK42">
            <v>0</v>
          </cell>
          <cell r="BM42">
            <v>0</v>
          </cell>
          <cell r="BN42">
            <v>0</v>
          </cell>
          <cell r="BP42">
            <v>0</v>
          </cell>
          <cell r="BQ42">
            <v>0</v>
          </cell>
          <cell r="BR42">
            <v>0</v>
          </cell>
          <cell r="BS42">
            <v>0</v>
          </cell>
          <cell r="BT42">
            <v>0</v>
          </cell>
          <cell r="BU42">
            <v>0</v>
          </cell>
          <cell r="BV42">
            <v>0</v>
          </cell>
          <cell r="BW42">
            <v>0</v>
          </cell>
          <cell r="BX42">
            <v>0</v>
          </cell>
          <cell r="BY42">
            <v>0</v>
          </cell>
          <cell r="BZ42">
            <v>0</v>
          </cell>
          <cell r="CA42">
            <v>0</v>
          </cell>
          <cell r="CC42">
            <v>0</v>
          </cell>
          <cell r="CD42">
            <v>0</v>
          </cell>
          <cell r="CE42">
            <v>0</v>
          </cell>
          <cell r="CF42">
            <v>0</v>
          </cell>
          <cell r="CG42">
            <v>0</v>
          </cell>
          <cell r="CH42">
            <v>0</v>
          </cell>
          <cell r="CI42">
            <v>0</v>
          </cell>
          <cell r="CJ42">
            <v>0</v>
          </cell>
        </row>
        <row r="43">
          <cell r="A43">
            <v>23100</v>
          </cell>
          <cell r="B43">
            <v>4</v>
          </cell>
          <cell r="C43">
            <v>23100</v>
          </cell>
          <cell r="E43" t="str">
            <v>AIDS PROJECT LOS ANGELES, INC.</v>
          </cell>
          <cell r="F43">
            <v>0</v>
          </cell>
          <cell r="G43">
            <v>0</v>
          </cell>
          <cell r="H43">
            <v>0</v>
          </cell>
          <cell r="I43">
            <v>0</v>
          </cell>
          <cell r="J43">
            <v>0</v>
          </cell>
          <cell r="K43">
            <v>0</v>
          </cell>
          <cell r="L43">
            <v>0</v>
          </cell>
          <cell r="M43">
            <v>0</v>
          </cell>
          <cell r="N43">
            <v>0</v>
          </cell>
          <cell r="O43">
            <v>0</v>
          </cell>
          <cell r="P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L43">
            <v>0</v>
          </cell>
          <cell r="AM43">
            <v>0</v>
          </cell>
          <cell r="AN43">
            <v>0</v>
          </cell>
          <cell r="AO43">
            <v>0</v>
          </cell>
          <cell r="AP43">
            <v>0</v>
          </cell>
          <cell r="AQ43">
            <v>0</v>
          </cell>
          <cell r="AR43">
            <v>0</v>
          </cell>
          <cell r="AS43">
            <v>0</v>
          </cell>
          <cell r="AT43">
            <v>0</v>
          </cell>
          <cell r="AV43">
            <v>0</v>
          </cell>
          <cell r="AW43">
            <v>0</v>
          </cell>
          <cell r="AX43">
            <v>0</v>
          </cell>
          <cell r="AY43">
            <v>0</v>
          </cell>
          <cell r="AZ43">
            <v>0</v>
          </cell>
          <cell r="BA43">
            <v>0</v>
          </cell>
          <cell r="BB43">
            <v>0</v>
          </cell>
          <cell r="BC43">
            <v>0</v>
          </cell>
          <cell r="BD43">
            <v>0</v>
          </cell>
          <cell r="BG43">
            <v>0</v>
          </cell>
          <cell r="BI43">
            <v>0</v>
          </cell>
          <cell r="BK43">
            <v>0</v>
          </cell>
          <cell r="BM43">
            <v>0</v>
          </cell>
          <cell r="BN43">
            <v>0</v>
          </cell>
          <cell r="BP43">
            <v>0</v>
          </cell>
          <cell r="BQ43">
            <v>0</v>
          </cell>
          <cell r="BR43">
            <v>0</v>
          </cell>
          <cell r="BS43">
            <v>0</v>
          </cell>
          <cell r="BT43">
            <v>0</v>
          </cell>
          <cell r="BU43">
            <v>0</v>
          </cell>
          <cell r="BV43">
            <v>0</v>
          </cell>
          <cell r="BW43">
            <v>0</v>
          </cell>
          <cell r="BX43">
            <v>0</v>
          </cell>
          <cell r="BY43">
            <v>0</v>
          </cell>
          <cell r="BZ43">
            <v>0</v>
          </cell>
          <cell r="CA43">
            <v>0</v>
          </cell>
          <cell r="CC43">
            <v>0</v>
          </cell>
          <cell r="CD43">
            <v>0</v>
          </cell>
          <cell r="CE43">
            <v>0</v>
          </cell>
          <cell r="CF43">
            <v>0</v>
          </cell>
          <cell r="CG43">
            <v>0</v>
          </cell>
          <cell r="CH43">
            <v>0</v>
          </cell>
          <cell r="CI43">
            <v>0</v>
          </cell>
          <cell r="CJ43">
            <v>0</v>
          </cell>
        </row>
        <row r="44">
          <cell r="A44">
            <v>23101</v>
          </cell>
          <cell r="B44" t="str">
            <v>1, 2 &amp; 5</v>
          </cell>
          <cell r="C44">
            <v>23101</v>
          </cell>
          <cell r="E44" t="str">
            <v>EXCEPTIONAL CHILDREN'S FOUNDATION</v>
          </cell>
          <cell r="F44">
            <v>0</v>
          </cell>
          <cell r="G44">
            <v>0</v>
          </cell>
          <cell r="H44">
            <v>0</v>
          </cell>
          <cell r="I44">
            <v>0</v>
          </cell>
          <cell r="J44">
            <v>0</v>
          </cell>
          <cell r="K44">
            <v>0</v>
          </cell>
          <cell r="L44">
            <v>0</v>
          </cell>
          <cell r="M44">
            <v>0</v>
          </cell>
          <cell r="N44">
            <v>0</v>
          </cell>
          <cell r="O44">
            <v>0</v>
          </cell>
          <cell r="P44">
            <v>0</v>
          </cell>
          <cell r="R44">
            <v>0</v>
          </cell>
          <cell r="S44">
            <v>0</v>
          </cell>
          <cell r="T44">
            <v>0</v>
          </cell>
          <cell r="U44">
            <v>0</v>
          </cell>
          <cell r="V44">
            <v>0</v>
          </cell>
          <cell r="W44">
            <v>0</v>
          </cell>
          <cell r="X44">
            <v>0</v>
          </cell>
          <cell r="Y44">
            <v>0</v>
          </cell>
          <cell r="Z44">
            <v>0</v>
          </cell>
          <cell r="AB44">
            <v>0</v>
          </cell>
          <cell r="AC44">
            <v>0</v>
          </cell>
          <cell r="AD44">
            <v>0</v>
          </cell>
          <cell r="AE44">
            <v>0</v>
          </cell>
          <cell r="AF44">
            <v>0</v>
          </cell>
          <cell r="AG44">
            <v>0</v>
          </cell>
          <cell r="AH44">
            <v>0</v>
          </cell>
          <cell r="AI44">
            <v>0</v>
          </cell>
          <cell r="AJ44">
            <v>0</v>
          </cell>
          <cell r="AL44">
            <v>0</v>
          </cell>
          <cell r="AM44">
            <v>0</v>
          </cell>
          <cell r="AN44">
            <v>0</v>
          </cell>
          <cell r="AO44">
            <v>0</v>
          </cell>
          <cell r="AP44">
            <v>0</v>
          </cell>
          <cell r="AQ44">
            <v>0</v>
          </cell>
          <cell r="AR44">
            <v>0</v>
          </cell>
          <cell r="AS44">
            <v>0</v>
          </cell>
          <cell r="AT44">
            <v>0</v>
          </cell>
          <cell r="AV44">
            <v>0</v>
          </cell>
          <cell r="AW44">
            <v>0</v>
          </cell>
          <cell r="AX44">
            <v>0</v>
          </cell>
          <cell r="AY44">
            <v>0</v>
          </cell>
          <cell r="AZ44">
            <v>0</v>
          </cell>
          <cell r="BA44">
            <v>0</v>
          </cell>
          <cell r="BB44">
            <v>0</v>
          </cell>
          <cell r="BC44">
            <v>0</v>
          </cell>
          <cell r="BD44">
            <v>0</v>
          </cell>
          <cell r="BG44">
            <v>0</v>
          </cell>
          <cell r="BI44">
            <v>0</v>
          </cell>
          <cell r="BK44">
            <v>0</v>
          </cell>
          <cell r="BM44">
            <v>0</v>
          </cell>
          <cell r="BN44">
            <v>0</v>
          </cell>
          <cell r="BP44">
            <v>0</v>
          </cell>
          <cell r="BQ44">
            <v>0</v>
          </cell>
          <cell r="BR44">
            <v>0</v>
          </cell>
          <cell r="BS44">
            <v>0</v>
          </cell>
          <cell r="BT44">
            <v>0</v>
          </cell>
          <cell r="BU44">
            <v>0</v>
          </cell>
          <cell r="BV44">
            <v>0</v>
          </cell>
          <cell r="BW44">
            <v>0</v>
          </cell>
          <cell r="BX44">
            <v>0</v>
          </cell>
          <cell r="BY44">
            <v>0</v>
          </cell>
          <cell r="BZ44">
            <v>0</v>
          </cell>
          <cell r="CA44">
            <v>0</v>
          </cell>
          <cell r="CC44">
            <v>0</v>
          </cell>
          <cell r="CD44">
            <v>0</v>
          </cell>
          <cell r="CE44">
            <v>0</v>
          </cell>
          <cell r="CF44">
            <v>0</v>
          </cell>
          <cell r="CG44">
            <v>0</v>
          </cell>
          <cell r="CH44">
            <v>0</v>
          </cell>
          <cell r="CI44">
            <v>0</v>
          </cell>
          <cell r="CJ44">
            <v>0</v>
          </cell>
        </row>
        <row r="45">
          <cell r="A45">
            <v>23103</v>
          </cell>
          <cell r="B45" t="str">
            <v>7 &amp; 8</v>
          </cell>
          <cell r="C45">
            <v>23103</v>
          </cell>
          <cell r="E45" t="str">
            <v>ASSOC. LEAGUE OF MEXICAN AMERICAN DBA ALMA FAMILY SVCS</v>
          </cell>
          <cell r="F45">
            <v>0</v>
          </cell>
          <cell r="G45">
            <v>0</v>
          </cell>
          <cell r="H45">
            <v>0</v>
          </cell>
          <cell r="I45">
            <v>0</v>
          </cell>
          <cell r="J45">
            <v>0</v>
          </cell>
          <cell r="K45">
            <v>0</v>
          </cell>
          <cell r="L45">
            <v>0</v>
          </cell>
          <cell r="M45">
            <v>0</v>
          </cell>
          <cell r="N45">
            <v>0</v>
          </cell>
          <cell r="O45">
            <v>0</v>
          </cell>
          <cell r="P45">
            <v>0</v>
          </cell>
          <cell r="R45">
            <v>0</v>
          </cell>
          <cell r="S45">
            <v>0</v>
          </cell>
          <cell r="T45">
            <v>0</v>
          </cell>
          <cell r="U45">
            <v>0</v>
          </cell>
          <cell r="V45">
            <v>0</v>
          </cell>
          <cell r="W45">
            <v>0</v>
          </cell>
          <cell r="X45">
            <v>0</v>
          </cell>
          <cell r="Y45">
            <v>0</v>
          </cell>
          <cell r="Z45">
            <v>0</v>
          </cell>
          <cell r="AB45">
            <v>0</v>
          </cell>
          <cell r="AC45">
            <v>0</v>
          </cell>
          <cell r="AD45">
            <v>0</v>
          </cell>
          <cell r="AE45">
            <v>0</v>
          </cell>
          <cell r="AF45">
            <v>0</v>
          </cell>
          <cell r="AG45">
            <v>0</v>
          </cell>
          <cell r="AH45">
            <v>0</v>
          </cell>
          <cell r="AI45">
            <v>0</v>
          </cell>
          <cell r="AJ45">
            <v>0</v>
          </cell>
          <cell r="AL45">
            <v>0</v>
          </cell>
          <cell r="AM45">
            <v>0</v>
          </cell>
          <cell r="AN45">
            <v>0</v>
          </cell>
          <cell r="AO45">
            <v>0</v>
          </cell>
          <cell r="AP45">
            <v>0</v>
          </cell>
          <cell r="AQ45">
            <v>0</v>
          </cell>
          <cell r="AR45">
            <v>0</v>
          </cell>
          <cell r="AS45">
            <v>0</v>
          </cell>
          <cell r="AT45">
            <v>0</v>
          </cell>
          <cell r="AV45">
            <v>0</v>
          </cell>
          <cell r="AW45">
            <v>0</v>
          </cell>
          <cell r="AX45">
            <v>0</v>
          </cell>
          <cell r="AY45">
            <v>0</v>
          </cell>
          <cell r="AZ45">
            <v>0</v>
          </cell>
          <cell r="BA45">
            <v>0</v>
          </cell>
          <cell r="BB45">
            <v>0</v>
          </cell>
          <cell r="BC45">
            <v>0</v>
          </cell>
          <cell r="BD45">
            <v>0</v>
          </cell>
          <cell r="BG45">
            <v>0</v>
          </cell>
          <cell r="BI45">
            <v>0</v>
          </cell>
          <cell r="BJ45">
            <v>6498</v>
          </cell>
          <cell r="BK45">
            <v>6500</v>
          </cell>
          <cell r="BL45">
            <v>123461</v>
          </cell>
          <cell r="BM45">
            <v>123500</v>
          </cell>
          <cell r="BN45">
            <v>130000</v>
          </cell>
          <cell r="BP45">
            <v>0</v>
          </cell>
          <cell r="BQ45">
            <v>0</v>
          </cell>
          <cell r="BR45">
            <v>0</v>
          </cell>
          <cell r="BS45">
            <v>0</v>
          </cell>
          <cell r="BT45">
            <v>0</v>
          </cell>
          <cell r="BU45">
            <v>0</v>
          </cell>
          <cell r="BV45">
            <v>0</v>
          </cell>
          <cell r="BW45">
            <v>0</v>
          </cell>
          <cell r="BX45">
            <v>0</v>
          </cell>
          <cell r="BY45">
            <v>0</v>
          </cell>
          <cell r="BZ45">
            <v>0</v>
          </cell>
          <cell r="CA45">
            <v>0</v>
          </cell>
          <cell r="CC45">
            <v>0</v>
          </cell>
          <cell r="CD45">
            <v>0</v>
          </cell>
          <cell r="CE45">
            <v>6500</v>
          </cell>
          <cell r="CF45">
            <v>123500</v>
          </cell>
          <cell r="CG45">
            <v>0</v>
          </cell>
          <cell r="CH45">
            <v>0</v>
          </cell>
          <cell r="CI45">
            <v>0</v>
          </cell>
          <cell r="CJ45">
            <v>130000</v>
          </cell>
        </row>
        <row r="46">
          <cell r="A46">
            <v>23105</v>
          </cell>
          <cell r="B46">
            <v>3</v>
          </cell>
          <cell r="C46">
            <v>23105</v>
          </cell>
          <cell r="E46" t="str">
            <v xml:space="preserve">BRASWELL REHAB INST FOR DEV. OF GROWTH (dba BRIDGES) </v>
          </cell>
          <cell r="F46">
            <v>0</v>
          </cell>
          <cell r="G46">
            <v>0</v>
          </cell>
          <cell r="H46">
            <v>0</v>
          </cell>
          <cell r="I46">
            <v>0</v>
          </cell>
          <cell r="J46">
            <v>0</v>
          </cell>
          <cell r="K46">
            <v>0</v>
          </cell>
          <cell r="L46">
            <v>0</v>
          </cell>
          <cell r="M46">
            <v>0</v>
          </cell>
          <cell r="N46">
            <v>0</v>
          </cell>
          <cell r="O46">
            <v>0</v>
          </cell>
          <cell r="P46">
            <v>0</v>
          </cell>
          <cell r="R46">
            <v>0</v>
          </cell>
          <cell r="S46">
            <v>0</v>
          </cell>
          <cell r="T46">
            <v>100000</v>
          </cell>
          <cell r="U46">
            <v>100000</v>
          </cell>
          <cell r="V46">
            <v>0</v>
          </cell>
          <cell r="W46">
            <v>0</v>
          </cell>
          <cell r="X46">
            <v>130241</v>
          </cell>
          <cell r="Y46">
            <v>130200</v>
          </cell>
          <cell r="Z46">
            <v>230200</v>
          </cell>
          <cell r="AB46">
            <v>0</v>
          </cell>
          <cell r="AC46">
            <v>0</v>
          </cell>
          <cell r="AD46">
            <v>0</v>
          </cell>
          <cell r="AE46">
            <v>0</v>
          </cell>
          <cell r="AF46">
            <v>0</v>
          </cell>
          <cell r="AG46">
            <v>0</v>
          </cell>
          <cell r="AH46">
            <v>0</v>
          </cell>
          <cell r="AI46">
            <v>0</v>
          </cell>
          <cell r="AJ46">
            <v>0</v>
          </cell>
          <cell r="AL46">
            <v>0</v>
          </cell>
          <cell r="AM46">
            <v>0</v>
          </cell>
          <cell r="AN46">
            <v>0</v>
          </cell>
          <cell r="AO46">
            <v>0</v>
          </cell>
          <cell r="AP46">
            <v>0</v>
          </cell>
          <cell r="AQ46">
            <v>0</v>
          </cell>
          <cell r="AR46">
            <v>0</v>
          </cell>
          <cell r="AS46">
            <v>0</v>
          </cell>
          <cell r="AT46">
            <v>0</v>
          </cell>
          <cell r="AV46">
            <v>0</v>
          </cell>
          <cell r="AW46">
            <v>0</v>
          </cell>
          <cell r="AX46">
            <v>0</v>
          </cell>
          <cell r="AY46">
            <v>0</v>
          </cell>
          <cell r="AZ46">
            <v>0</v>
          </cell>
          <cell r="BA46">
            <v>0</v>
          </cell>
          <cell r="BB46">
            <v>0</v>
          </cell>
          <cell r="BC46">
            <v>0</v>
          </cell>
          <cell r="BD46">
            <v>0</v>
          </cell>
          <cell r="BG46">
            <v>0</v>
          </cell>
          <cell r="BI46">
            <v>0</v>
          </cell>
          <cell r="BK46">
            <v>0</v>
          </cell>
          <cell r="BM46">
            <v>0</v>
          </cell>
          <cell r="BN46">
            <v>0</v>
          </cell>
          <cell r="BP46">
            <v>0</v>
          </cell>
          <cell r="BQ46">
            <v>0</v>
          </cell>
          <cell r="BR46">
            <v>0</v>
          </cell>
          <cell r="BS46">
            <v>0</v>
          </cell>
          <cell r="BT46">
            <v>0</v>
          </cell>
          <cell r="BU46">
            <v>0</v>
          </cell>
          <cell r="BV46">
            <v>0</v>
          </cell>
          <cell r="BW46">
            <v>0</v>
          </cell>
          <cell r="BX46">
            <v>0</v>
          </cell>
          <cell r="BY46">
            <v>0</v>
          </cell>
          <cell r="BZ46">
            <v>0</v>
          </cell>
          <cell r="CA46">
            <v>0</v>
          </cell>
          <cell r="CC46">
            <v>0</v>
          </cell>
          <cell r="CD46">
            <v>100000</v>
          </cell>
          <cell r="CE46">
            <v>0</v>
          </cell>
          <cell r="CF46">
            <v>130200</v>
          </cell>
          <cell r="CG46">
            <v>0</v>
          </cell>
          <cell r="CH46">
            <v>0</v>
          </cell>
          <cell r="CI46">
            <v>0</v>
          </cell>
          <cell r="CJ46">
            <v>230200</v>
          </cell>
        </row>
        <row r="47">
          <cell r="A47">
            <v>23106</v>
          </cell>
          <cell r="B47" t="str">
            <v>1,2 &amp; 5</v>
          </cell>
          <cell r="C47">
            <v>23106</v>
          </cell>
          <cell r="E47" t="str">
            <v>ALCOTT CENTER FOR MH  SERVICES(Beverlywood)</v>
          </cell>
          <cell r="F47">
            <v>0</v>
          </cell>
          <cell r="G47">
            <v>0</v>
          </cell>
          <cell r="H47">
            <v>0</v>
          </cell>
          <cell r="I47">
            <v>0</v>
          </cell>
          <cell r="J47">
            <v>0</v>
          </cell>
          <cell r="K47">
            <v>0</v>
          </cell>
          <cell r="L47">
            <v>0</v>
          </cell>
          <cell r="M47">
            <v>0</v>
          </cell>
          <cell r="N47">
            <v>0</v>
          </cell>
          <cell r="O47">
            <v>0</v>
          </cell>
          <cell r="P47">
            <v>0</v>
          </cell>
          <cell r="R47">
            <v>0</v>
          </cell>
          <cell r="S47">
            <v>0</v>
          </cell>
          <cell r="T47">
            <v>0</v>
          </cell>
          <cell r="U47">
            <v>0</v>
          </cell>
          <cell r="V47">
            <v>0</v>
          </cell>
          <cell r="W47">
            <v>0</v>
          </cell>
          <cell r="X47">
            <v>0</v>
          </cell>
          <cell r="Y47">
            <v>0</v>
          </cell>
          <cell r="Z47">
            <v>0</v>
          </cell>
          <cell r="AB47">
            <v>0</v>
          </cell>
          <cell r="AC47">
            <v>0</v>
          </cell>
          <cell r="AD47">
            <v>0</v>
          </cell>
          <cell r="AE47">
            <v>0</v>
          </cell>
          <cell r="AF47">
            <v>0</v>
          </cell>
          <cell r="AG47">
            <v>0</v>
          </cell>
          <cell r="AH47">
            <v>0</v>
          </cell>
          <cell r="AI47">
            <v>0</v>
          </cell>
          <cell r="AJ47">
            <v>0</v>
          </cell>
          <cell r="AL47">
            <v>0</v>
          </cell>
          <cell r="AM47">
            <v>0</v>
          </cell>
          <cell r="AN47">
            <v>0</v>
          </cell>
          <cell r="AO47">
            <v>0</v>
          </cell>
          <cell r="AP47">
            <v>0</v>
          </cell>
          <cell r="AQ47">
            <v>0</v>
          </cell>
          <cell r="AR47">
            <v>0</v>
          </cell>
          <cell r="AS47">
            <v>0</v>
          </cell>
          <cell r="AT47">
            <v>0</v>
          </cell>
          <cell r="AV47">
            <v>0</v>
          </cell>
          <cell r="AW47">
            <v>0</v>
          </cell>
          <cell r="AX47">
            <v>0</v>
          </cell>
          <cell r="AY47">
            <v>0</v>
          </cell>
          <cell r="AZ47">
            <v>0</v>
          </cell>
          <cell r="BA47">
            <v>0</v>
          </cell>
          <cell r="BB47">
            <v>0</v>
          </cell>
          <cell r="BC47">
            <v>0</v>
          </cell>
          <cell r="BD47">
            <v>0</v>
          </cell>
          <cell r="BG47">
            <v>0</v>
          </cell>
          <cell r="BH47">
            <v>176464</v>
          </cell>
          <cell r="BI47">
            <v>176500</v>
          </cell>
          <cell r="BJ47">
            <v>2000</v>
          </cell>
          <cell r="BK47">
            <v>2000</v>
          </cell>
          <cell r="BM47">
            <v>0</v>
          </cell>
          <cell r="BN47">
            <v>178500</v>
          </cell>
          <cell r="BP47">
            <v>0</v>
          </cell>
          <cell r="BQ47">
            <v>0</v>
          </cell>
          <cell r="BR47">
            <v>0</v>
          </cell>
          <cell r="BS47">
            <v>0</v>
          </cell>
          <cell r="BT47">
            <v>0</v>
          </cell>
          <cell r="BV47">
            <v>0</v>
          </cell>
          <cell r="BW47">
            <v>0</v>
          </cell>
          <cell r="BX47">
            <v>0</v>
          </cell>
          <cell r="BY47">
            <v>0</v>
          </cell>
          <cell r="BZ47">
            <v>0</v>
          </cell>
          <cell r="CA47">
            <v>0</v>
          </cell>
          <cell r="CC47">
            <v>0</v>
          </cell>
          <cell r="CD47">
            <v>176500</v>
          </cell>
          <cell r="CE47">
            <v>2000</v>
          </cell>
          <cell r="CF47">
            <v>0</v>
          </cell>
          <cell r="CG47">
            <v>0</v>
          </cell>
          <cell r="CH47">
            <v>0</v>
          </cell>
          <cell r="CI47">
            <v>0</v>
          </cell>
          <cell r="CJ47">
            <v>178500</v>
          </cell>
        </row>
        <row r="48">
          <cell r="A48">
            <v>23108</v>
          </cell>
          <cell r="B48" t="str">
            <v>7 &amp; 8</v>
          </cell>
          <cell r="C48">
            <v>23108</v>
          </cell>
          <cell r="E48" t="str">
            <v xml:space="preserve">FOR THE CHILD, INC. </v>
          </cell>
          <cell r="F48">
            <v>0</v>
          </cell>
          <cell r="G48">
            <v>0</v>
          </cell>
          <cell r="H48">
            <v>0</v>
          </cell>
          <cell r="I48">
            <v>0</v>
          </cell>
          <cell r="J48">
            <v>0</v>
          </cell>
          <cell r="K48">
            <v>0</v>
          </cell>
          <cell r="L48">
            <v>0</v>
          </cell>
          <cell r="M48">
            <v>0</v>
          </cell>
          <cell r="N48">
            <v>0</v>
          </cell>
          <cell r="O48">
            <v>0</v>
          </cell>
          <cell r="P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L48">
            <v>0</v>
          </cell>
          <cell r="AM48">
            <v>0</v>
          </cell>
          <cell r="AN48">
            <v>0</v>
          </cell>
          <cell r="AO48">
            <v>0</v>
          </cell>
          <cell r="AP48">
            <v>0</v>
          </cell>
          <cell r="AQ48">
            <v>0</v>
          </cell>
          <cell r="AR48">
            <v>0</v>
          </cell>
          <cell r="AS48">
            <v>0</v>
          </cell>
          <cell r="AT48">
            <v>0</v>
          </cell>
          <cell r="AV48">
            <v>0</v>
          </cell>
          <cell r="AW48">
            <v>0</v>
          </cell>
          <cell r="AX48">
            <v>0</v>
          </cell>
          <cell r="AY48">
            <v>0</v>
          </cell>
          <cell r="AZ48">
            <v>0</v>
          </cell>
          <cell r="BA48">
            <v>0</v>
          </cell>
          <cell r="BB48">
            <v>0</v>
          </cell>
          <cell r="BC48">
            <v>0</v>
          </cell>
          <cell r="BD48">
            <v>0</v>
          </cell>
          <cell r="BG48">
            <v>0</v>
          </cell>
          <cell r="BI48">
            <v>0</v>
          </cell>
          <cell r="BK48">
            <v>0</v>
          </cell>
          <cell r="BM48">
            <v>0</v>
          </cell>
          <cell r="BN48">
            <v>0</v>
          </cell>
          <cell r="BP48">
            <v>0</v>
          </cell>
          <cell r="BQ48">
            <v>0</v>
          </cell>
          <cell r="BR48">
            <v>0</v>
          </cell>
          <cell r="BS48">
            <v>0</v>
          </cell>
          <cell r="BT48">
            <v>0</v>
          </cell>
          <cell r="BU48">
            <v>0</v>
          </cell>
          <cell r="BV48">
            <v>0</v>
          </cell>
          <cell r="BW48">
            <v>0</v>
          </cell>
          <cell r="BX48">
            <v>0</v>
          </cell>
          <cell r="BY48">
            <v>0</v>
          </cell>
          <cell r="BZ48">
            <v>0</v>
          </cell>
          <cell r="CA48">
            <v>0</v>
          </cell>
          <cell r="CC48">
            <v>0</v>
          </cell>
          <cell r="CD48">
            <v>0</v>
          </cell>
          <cell r="CE48">
            <v>0</v>
          </cell>
          <cell r="CF48">
            <v>0</v>
          </cell>
          <cell r="CG48">
            <v>0</v>
          </cell>
          <cell r="CH48">
            <v>0</v>
          </cell>
          <cell r="CI48">
            <v>0</v>
          </cell>
          <cell r="CJ48">
            <v>0</v>
          </cell>
        </row>
        <row r="49">
          <cell r="A49">
            <v>23109</v>
          </cell>
          <cell r="B49">
            <v>4</v>
          </cell>
          <cell r="C49">
            <v>23109</v>
          </cell>
          <cell r="E49" t="str">
            <v>CEDARS-SINAI MEDICAL CENTER</v>
          </cell>
          <cell r="F49">
            <v>0</v>
          </cell>
          <cell r="G49">
            <v>0</v>
          </cell>
          <cell r="H49">
            <v>0</v>
          </cell>
          <cell r="I49">
            <v>0</v>
          </cell>
          <cell r="J49">
            <v>0</v>
          </cell>
          <cell r="K49">
            <v>0</v>
          </cell>
          <cell r="L49">
            <v>0</v>
          </cell>
          <cell r="M49">
            <v>0</v>
          </cell>
          <cell r="N49">
            <v>0</v>
          </cell>
          <cell r="O49">
            <v>0</v>
          </cell>
          <cell r="P49">
            <v>0</v>
          </cell>
          <cell r="R49">
            <v>0</v>
          </cell>
          <cell r="S49">
            <v>0</v>
          </cell>
          <cell r="T49">
            <v>0</v>
          </cell>
          <cell r="U49">
            <v>0</v>
          </cell>
          <cell r="V49">
            <v>0</v>
          </cell>
          <cell r="W49">
            <v>0</v>
          </cell>
          <cell r="X49">
            <v>0</v>
          </cell>
          <cell r="Y49">
            <v>0</v>
          </cell>
          <cell r="Z49">
            <v>0</v>
          </cell>
          <cell r="AB49">
            <v>0</v>
          </cell>
          <cell r="AC49">
            <v>0</v>
          </cell>
          <cell r="AD49">
            <v>0</v>
          </cell>
          <cell r="AE49">
            <v>0</v>
          </cell>
          <cell r="AF49">
            <v>0</v>
          </cell>
          <cell r="AG49">
            <v>0</v>
          </cell>
          <cell r="AH49">
            <v>0</v>
          </cell>
          <cell r="AI49">
            <v>0</v>
          </cell>
          <cell r="AJ49">
            <v>0</v>
          </cell>
          <cell r="AL49">
            <v>0</v>
          </cell>
          <cell r="AM49">
            <v>0</v>
          </cell>
          <cell r="AN49">
            <v>0</v>
          </cell>
          <cell r="AO49">
            <v>0</v>
          </cell>
          <cell r="AP49">
            <v>0</v>
          </cell>
          <cell r="AQ49">
            <v>0</v>
          </cell>
          <cell r="AR49">
            <v>0</v>
          </cell>
          <cell r="AS49">
            <v>0</v>
          </cell>
          <cell r="AT49">
            <v>0</v>
          </cell>
          <cell r="AV49">
            <v>0</v>
          </cell>
          <cell r="AW49">
            <v>0</v>
          </cell>
          <cell r="AX49">
            <v>0</v>
          </cell>
          <cell r="AY49">
            <v>0</v>
          </cell>
          <cell r="AZ49">
            <v>0</v>
          </cell>
          <cell r="BA49">
            <v>0</v>
          </cell>
          <cell r="BB49">
            <v>0</v>
          </cell>
          <cell r="BC49">
            <v>0</v>
          </cell>
          <cell r="BD49">
            <v>0</v>
          </cell>
          <cell r="BG49">
            <v>0</v>
          </cell>
          <cell r="BI49">
            <v>0</v>
          </cell>
          <cell r="BK49">
            <v>0</v>
          </cell>
          <cell r="BM49">
            <v>0</v>
          </cell>
          <cell r="BN49">
            <v>0</v>
          </cell>
          <cell r="BP49">
            <v>0</v>
          </cell>
          <cell r="BQ49">
            <v>0</v>
          </cell>
          <cell r="BR49">
            <v>0</v>
          </cell>
          <cell r="BS49">
            <v>0</v>
          </cell>
          <cell r="BT49">
            <v>0</v>
          </cell>
          <cell r="BU49">
            <v>0</v>
          </cell>
          <cell r="BV49">
            <v>0</v>
          </cell>
          <cell r="BW49">
            <v>0</v>
          </cell>
          <cell r="BX49">
            <v>0</v>
          </cell>
          <cell r="BY49">
            <v>0</v>
          </cell>
          <cell r="BZ49">
            <v>0</v>
          </cell>
          <cell r="CA49">
            <v>0</v>
          </cell>
          <cell r="CC49">
            <v>0</v>
          </cell>
          <cell r="CD49">
            <v>0</v>
          </cell>
          <cell r="CE49">
            <v>0</v>
          </cell>
          <cell r="CF49">
            <v>0</v>
          </cell>
          <cell r="CG49">
            <v>0</v>
          </cell>
          <cell r="CH49">
            <v>0</v>
          </cell>
          <cell r="CI49">
            <v>0</v>
          </cell>
          <cell r="CJ49">
            <v>0</v>
          </cell>
        </row>
        <row r="50">
          <cell r="A50">
            <v>23112</v>
          </cell>
          <cell r="B50">
            <v>4</v>
          </cell>
          <cell r="C50">
            <v>23112</v>
          </cell>
          <cell r="E50" t="str">
            <v>CHILDREN'S HOSPITAL OF LOS ANGELES</v>
          </cell>
          <cell r="F50">
            <v>0</v>
          </cell>
          <cell r="G50">
            <v>0</v>
          </cell>
          <cell r="H50">
            <v>0</v>
          </cell>
          <cell r="I50">
            <v>0</v>
          </cell>
          <cell r="J50">
            <v>0</v>
          </cell>
          <cell r="K50">
            <v>0</v>
          </cell>
          <cell r="L50">
            <v>0</v>
          </cell>
          <cell r="M50">
            <v>0</v>
          </cell>
          <cell r="N50">
            <v>0</v>
          </cell>
          <cell r="O50">
            <v>0</v>
          </cell>
          <cell r="P50">
            <v>0</v>
          </cell>
          <cell r="R50">
            <v>0</v>
          </cell>
          <cell r="S50">
            <v>0</v>
          </cell>
          <cell r="T50">
            <v>0</v>
          </cell>
          <cell r="U50">
            <v>0</v>
          </cell>
          <cell r="V50">
            <v>0</v>
          </cell>
          <cell r="W50">
            <v>0</v>
          </cell>
          <cell r="X50">
            <v>0</v>
          </cell>
          <cell r="Y50">
            <v>0</v>
          </cell>
          <cell r="Z50">
            <v>0</v>
          </cell>
          <cell r="AB50">
            <v>0</v>
          </cell>
          <cell r="AC50">
            <v>0</v>
          </cell>
          <cell r="AD50">
            <v>0</v>
          </cell>
          <cell r="AE50">
            <v>0</v>
          </cell>
          <cell r="AF50">
            <v>0</v>
          </cell>
          <cell r="AG50">
            <v>0</v>
          </cell>
          <cell r="AH50">
            <v>0</v>
          </cell>
          <cell r="AI50">
            <v>0</v>
          </cell>
          <cell r="AJ50">
            <v>0</v>
          </cell>
          <cell r="AL50">
            <v>0</v>
          </cell>
          <cell r="AM50">
            <v>0</v>
          </cell>
          <cell r="AN50">
            <v>0</v>
          </cell>
          <cell r="AO50">
            <v>0</v>
          </cell>
          <cell r="AP50">
            <v>0</v>
          </cell>
          <cell r="AQ50">
            <v>0</v>
          </cell>
          <cell r="AR50">
            <v>0</v>
          </cell>
          <cell r="AS50">
            <v>0</v>
          </cell>
          <cell r="AT50">
            <v>0</v>
          </cell>
          <cell r="AV50">
            <v>0</v>
          </cell>
          <cell r="AW50">
            <v>0</v>
          </cell>
          <cell r="AX50">
            <v>0</v>
          </cell>
          <cell r="AY50">
            <v>0</v>
          </cell>
          <cell r="AZ50">
            <v>0</v>
          </cell>
          <cell r="BA50">
            <v>0</v>
          </cell>
          <cell r="BB50">
            <v>0</v>
          </cell>
          <cell r="BC50">
            <v>0</v>
          </cell>
          <cell r="BD50">
            <v>0</v>
          </cell>
          <cell r="BG50">
            <v>0</v>
          </cell>
          <cell r="BI50">
            <v>0</v>
          </cell>
          <cell r="BK50">
            <v>0</v>
          </cell>
          <cell r="BM50">
            <v>0</v>
          </cell>
          <cell r="BN50">
            <v>0</v>
          </cell>
          <cell r="BP50">
            <v>0</v>
          </cell>
          <cell r="BQ50">
            <v>0</v>
          </cell>
          <cell r="BR50">
            <v>0</v>
          </cell>
          <cell r="BS50">
            <v>0</v>
          </cell>
          <cell r="BT50">
            <v>0</v>
          </cell>
          <cell r="BU50">
            <v>0</v>
          </cell>
          <cell r="BV50">
            <v>0</v>
          </cell>
          <cell r="BW50">
            <v>0</v>
          </cell>
          <cell r="BX50">
            <v>0</v>
          </cell>
          <cell r="BY50">
            <v>0</v>
          </cell>
          <cell r="BZ50">
            <v>0</v>
          </cell>
          <cell r="CA50">
            <v>0</v>
          </cell>
          <cell r="CC50">
            <v>0</v>
          </cell>
          <cell r="CD50">
            <v>0</v>
          </cell>
          <cell r="CE50">
            <v>0</v>
          </cell>
          <cell r="CF50">
            <v>0</v>
          </cell>
          <cell r="CG50">
            <v>0</v>
          </cell>
          <cell r="CH50">
            <v>0</v>
          </cell>
          <cell r="CI50">
            <v>0</v>
          </cell>
          <cell r="CJ50">
            <v>0</v>
          </cell>
        </row>
        <row r="51">
          <cell r="A51">
            <v>23113</v>
          </cell>
          <cell r="B51" t="str">
            <v>7 &amp; 8</v>
          </cell>
          <cell r="C51">
            <v>23113</v>
          </cell>
          <cell r="E51" t="str">
            <v>CITY OF GARDENA</v>
          </cell>
          <cell r="F51">
            <v>0</v>
          </cell>
          <cell r="G51">
            <v>0</v>
          </cell>
          <cell r="H51">
            <v>0</v>
          </cell>
          <cell r="I51">
            <v>0</v>
          </cell>
          <cell r="J51">
            <v>0</v>
          </cell>
          <cell r="K51">
            <v>0</v>
          </cell>
          <cell r="L51">
            <v>0</v>
          </cell>
          <cell r="M51">
            <v>0</v>
          </cell>
          <cell r="N51">
            <v>0</v>
          </cell>
          <cell r="O51">
            <v>0</v>
          </cell>
          <cell r="P51">
            <v>0</v>
          </cell>
          <cell r="R51">
            <v>0</v>
          </cell>
          <cell r="S51">
            <v>0</v>
          </cell>
          <cell r="T51">
            <v>0</v>
          </cell>
          <cell r="U51">
            <v>0</v>
          </cell>
          <cell r="V51">
            <v>0</v>
          </cell>
          <cell r="W51">
            <v>0</v>
          </cell>
          <cell r="X51">
            <v>0</v>
          </cell>
          <cell r="Y51">
            <v>0</v>
          </cell>
          <cell r="Z51">
            <v>0</v>
          </cell>
          <cell r="AB51">
            <v>0</v>
          </cell>
          <cell r="AC51">
            <v>0</v>
          </cell>
          <cell r="AD51">
            <v>0</v>
          </cell>
          <cell r="AE51">
            <v>0</v>
          </cell>
          <cell r="AF51">
            <v>0</v>
          </cell>
          <cell r="AG51">
            <v>0</v>
          </cell>
          <cell r="AH51">
            <v>0</v>
          </cell>
          <cell r="AI51">
            <v>0</v>
          </cell>
          <cell r="AJ51">
            <v>0</v>
          </cell>
          <cell r="AL51">
            <v>0</v>
          </cell>
          <cell r="AM51">
            <v>0</v>
          </cell>
          <cell r="AN51">
            <v>0</v>
          </cell>
          <cell r="AO51">
            <v>0</v>
          </cell>
          <cell r="AP51">
            <v>0</v>
          </cell>
          <cell r="AQ51">
            <v>0</v>
          </cell>
          <cell r="AR51">
            <v>0</v>
          </cell>
          <cell r="AS51">
            <v>0</v>
          </cell>
          <cell r="AT51">
            <v>0</v>
          </cell>
          <cell r="AV51">
            <v>0</v>
          </cell>
          <cell r="AW51">
            <v>0</v>
          </cell>
          <cell r="AX51">
            <v>0</v>
          </cell>
          <cell r="AY51">
            <v>0</v>
          </cell>
          <cell r="AZ51">
            <v>0</v>
          </cell>
          <cell r="BA51">
            <v>0</v>
          </cell>
          <cell r="BB51">
            <v>0</v>
          </cell>
          <cell r="BC51">
            <v>0</v>
          </cell>
          <cell r="BD51">
            <v>0</v>
          </cell>
          <cell r="BG51">
            <v>0</v>
          </cell>
          <cell r="BI51">
            <v>0</v>
          </cell>
          <cell r="BK51">
            <v>0</v>
          </cell>
          <cell r="BM51">
            <v>0</v>
          </cell>
          <cell r="BN51">
            <v>0</v>
          </cell>
          <cell r="BP51">
            <v>0</v>
          </cell>
          <cell r="BQ51">
            <v>0</v>
          </cell>
          <cell r="BR51">
            <v>0</v>
          </cell>
          <cell r="BS51">
            <v>0</v>
          </cell>
          <cell r="BT51">
            <v>0</v>
          </cell>
          <cell r="BU51">
            <v>0</v>
          </cell>
          <cell r="BV51">
            <v>0</v>
          </cell>
          <cell r="BW51">
            <v>0</v>
          </cell>
          <cell r="BX51">
            <v>0</v>
          </cell>
          <cell r="BY51">
            <v>0</v>
          </cell>
          <cell r="BZ51">
            <v>0</v>
          </cell>
          <cell r="CA51">
            <v>0</v>
          </cell>
          <cell r="CC51">
            <v>0</v>
          </cell>
          <cell r="CD51">
            <v>0</v>
          </cell>
          <cell r="CE51">
            <v>0</v>
          </cell>
          <cell r="CF51">
            <v>0</v>
          </cell>
          <cell r="CG51">
            <v>0</v>
          </cell>
          <cell r="CH51">
            <v>0</v>
          </cell>
          <cell r="CI51">
            <v>0</v>
          </cell>
          <cell r="CJ51">
            <v>0</v>
          </cell>
        </row>
        <row r="52">
          <cell r="A52">
            <v>23114</v>
          </cell>
          <cell r="B52">
            <v>4</v>
          </cell>
          <cell r="C52">
            <v>23114</v>
          </cell>
          <cell r="E52" t="str">
            <v>COMMUNITY FAMILY GUIDANCE CENTER</v>
          </cell>
          <cell r="F52">
            <v>0</v>
          </cell>
          <cell r="G52">
            <v>0</v>
          </cell>
          <cell r="H52">
            <v>0</v>
          </cell>
          <cell r="I52">
            <v>0</v>
          </cell>
          <cell r="J52">
            <v>0</v>
          </cell>
          <cell r="K52">
            <v>0</v>
          </cell>
          <cell r="L52">
            <v>0</v>
          </cell>
          <cell r="M52">
            <v>0</v>
          </cell>
          <cell r="N52">
            <v>0</v>
          </cell>
          <cell r="O52">
            <v>0</v>
          </cell>
          <cell r="P52">
            <v>0</v>
          </cell>
          <cell r="R52">
            <v>0</v>
          </cell>
          <cell r="S52">
            <v>0</v>
          </cell>
          <cell r="T52">
            <v>0</v>
          </cell>
          <cell r="U52">
            <v>0</v>
          </cell>
          <cell r="V52">
            <v>0</v>
          </cell>
          <cell r="W52">
            <v>0</v>
          </cell>
          <cell r="X52">
            <v>0</v>
          </cell>
          <cell r="Y52">
            <v>0</v>
          </cell>
          <cell r="Z52">
            <v>0</v>
          </cell>
          <cell r="AB52">
            <v>0</v>
          </cell>
          <cell r="AC52">
            <v>0</v>
          </cell>
          <cell r="AD52">
            <v>0</v>
          </cell>
          <cell r="AE52">
            <v>0</v>
          </cell>
          <cell r="AF52">
            <v>0</v>
          </cell>
          <cell r="AG52">
            <v>0</v>
          </cell>
          <cell r="AH52">
            <v>0</v>
          </cell>
          <cell r="AI52">
            <v>0</v>
          </cell>
          <cell r="AJ52">
            <v>0</v>
          </cell>
          <cell r="AL52">
            <v>0</v>
          </cell>
          <cell r="AM52">
            <v>0</v>
          </cell>
          <cell r="AN52">
            <v>0</v>
          </cell>
          <cell r="AO52">
            <v>0</v>
          </cell>
          <cell r="AP52">
            <v>0</v>
          </cell>
          <cell r="AQ52">
            <v>0</v>
          </cell>
          <cell r="AR52">
            <v>0</v>
          </cell>
          <cell r="AS52">
            <v>0</v>
          </cell>
          <cell r="AT52">
            <v>0</v>
          </cell>
          <cell r="AV52">
            <v>0</v>
          </cell>
          <cell r="AW52">
            <v>0</v>
          </cell>
          <cell r="AX52">
            <v>0</v>
          </cell>
          <cell r="AY52">
            <v>0</v>
          </cell>
          <cell r="AZ52">
            <v>0</v>
          </cell>
          <cell r="BA52">
            <v>0</v>
          </cell>
          <cell r="BB52">
            <v>0</v>
          </cell>
          <cell r="BC52">
            <v>0</v>
          </cell>
          <cell r="BD52">
            <v>0</v>
          </cell>
          <cell r="BG52">
            <v>0</v>
          </cell>
          <cell r="BI52">
            <v>0</v>
          </cell>
          <cell r="BK52">
            <v>0</v>
          </cell>
          <cell r="BM52">
            <v>0</v>
          </cell>
          <cell r="BN52">
            <v>0</v>
          </cell>
          <cell r="BP52">
            <v>0</v>
          </cell>
          <cell r="BQ52">
            <v>0</v>
          </cell>
          <cell r="BR52">
            <v>0</v>
          </cell>
          <cell r="BS52">
            <v>0</v>
          </cell>
          <cell r="BT52">
            <v>0</v>
          </cell>
          <cell r="BU52">
            <v>0</v>
          </cell>
          <cell r="BV52">
            <v>0</v>
          </cell>
          <cell r="BW52">
            <v>0</v>
          </cell>
          <cell r="BX52">
            <v>0</v>
          </cell>
          <cell r="BY52">
            <v>0</v>
          </cell>
          <cell r="BZ52">
            <v>0</v>
          </cell>
          <cell r="CA52">
            <v>0</v>
          </cell>
          <cell r="CC52">
            <v>0</v>
          </cell>
          <cell r="CD52">
            <v>0</v>
          </cell>
          <cell r="CE52">
            <v>0</v>
          </cell>
          <cell r="CF52">
            <v>0</v>
          </cell>
          <cell r="CG52">
            <v>0</v>
          </cell>
          <cell r="CH52">
            <v>0</v>
          </cell>
          <cell r="CI52">
            <v>0</v>
          </cell>
          <cell r="CJ52">
            <v>0</v>
          </cell>
        </row>
        <row r="53">
          <cell r="A53">
            <v>23116</v>
          </cell>
          <cell r="B53" t="str">
            <v>1, 2 &amp; 5</v>
          </cell>
          <cell r="C53">
            <v>23116</v>
          </cell>
          <cell r="E53" t="str">
            <v xml:space="preserve">DIDI HIRSCH PSYCHIATRIC SERVICE </v>
          </cell>
          <cell r="F53">
            <v>0</v>
          </cell>
          <cell r="G53">
            <v>0</v>
          </cell>
          <cell r="H53">
            <v>868600</v>
          </cell>
          <cell r="I53">
            <v>868600</v>
          </cell>
          <cell r="J53">
            <v>435694</v>
          </cell>
          <cell r="K53">
            <v>435700</v>
          </cell>
          <cell r="L53">
            <v>401191</v>
          </cell>
          <cell r="M53">
            <v>401200</v>
          </cell>
          <cell r="N53">
            <v>0</v>
          </cell>
          <cell r="O53">
            <v>0</v>
          </cell>
          <cell r="P53">
            <v>1705500</v>
          </cell>
          <cell r="R53">
            <v>0</v>
          </cell>
          <cell r="S53">
            <v>0</v>
          </cell>
          <cell r="T53">
            <v>234644</v>
          </cell>
          <cell r="U53">
            <v>234600</v>
          </cell>
          <cell r="V53">
            <v>0</v>
          </cell>
          <cell r="W53">
            <v>0</v>
          </cell>
          <cell r="X53">
            <v>175699</v>
          </cell>
          <cell r="Y53">
            <v>175700</v>
          </cell>
          <cell r="Z53">
            <v>410300</v>
          </cell>
          <cell r="AB53">
            <v>0</v>
          </cell>
          <cell r="AC53">
            <v>0</v>
          </cell>
          <cell r="AD53">
            <v>0</v>
          </cell>
          <cell r="AE53">
            <v>0</v>
          </cell>
          <cell r="AF53">
            <v>0</v>
          </cell>
          <cell r="AG53">
            <v>0</v>
          </cell>
          <cell r="AH53">
            <v>0</v>
          </cell>
          <cell r="AI53">
            <v>0</v>
          </cell>
          <cell r="AJ53">
            <v>0</v>
          </cell>
          <cell r="AL53">
            <v>0</v>
          </cell>
          <cell r="AM53">
            <v>0</v>
          </cell>
          <cell r="AN53">
            <v>0</v>
          </cell>
          <cell r="AO53">
            <v>0</v>
          </cell>
          <cell r="AP53">
            <v>0</v>
          </cell>
          <cell r="AQ53">
            <v>0</v>
          </cell>
          <cell r="AR53">
            <v>0</v>
          </cell>
          <cell r="AS53">
            <v>0</v>
          </cell>
          <cell r="AT53">
            <v>0</v>
          </cell>
          <cell r="AV53">
            <v>0</v>
          </cell>
          <cell r="AW53">
            <v>0</v>
          </cell>
          <cell r="AX53">
            <v>0</v>
          </cell>
          <cell r="AY53">
            <v>0</v>
          </cell>
          <cell r="AZ53">
            <v>0</v>
          </cell>
          <cell r="BA53">
            <v>0</v>
          </cell>
          <cell r="BB53">
            <v>0</v>
          </cell>
          <cell r="BC53">
            <v>0</v>
          </cell>
          <cell r="BD53">
            <v>0</v>
          </cell>
          <cell r="BG53">
            <v>0</v>
          </cell>
          <cell r="BH53">
            <v>218894</v>
          </cell>
          <cell r="BI53">
            <v>218900</v>
          </cell>
          <cell r="BK53">
            <v>0</v>
          </cell>
          <cell r="BL53">
            <v>24322</v>
          </cell>
          <cell r="BM53">
            <v>24300</v>
          </cell>
          <cell r="BN53">
            <v>243200</v>
          </cell>
          <cell r="BP53">
            <v>0</v>
          </cell>
          <cell r="BQ53">
            <v>0</v>
          </cell>
          <cell r="BR53">
            <v>0</v>
          </cell>
          <cell r="BS53">
            <v>0</v>
          </cell>
          <cell r="BT53">
            <v>0</v>
          </cell>
          <cell r="BU53">
            <v>0</v>
          </cell>
          <cell r="BV53">
            <v>0</v>
          </cell>
          <cell r="BW53">
            <v>0</v>
          </cell>
          <cell r="BX53">
            <v>0</v>
          </cell>
          <cell r="BY53">
            <v>0</v>
          </cell>
          <cell r="BZ53">
            <v>0</v>
          </cell>
          <cell r="CA53">
            <v>0</v>
          </cell>
          <cell r="CC53">
            <v>0</v>
          </cell>
          <cell r="CD53">
            <v>1322100</v>
          </cell>
          <cell r="CE53">
            <v>435700</v>
          </cell>
          <cell r="CF53">
            <v>601200</v>
          </cell>
          <cell r="CG53">
            <v>0</v>
          </cell>
          <cell r="CH53">
            <v>0</v>
          </cell>
          <cell r="CI53">
            <v>0</v>
          </cell>
          <cell r="CJ53">
            <v>2359000</v>
          </cell>
        </row>
        <row r="54">
          <cell r="A54">
            <v>23118</v>
          </cell>
          <cell r="B54">
            <v>3</v>
          </cell>
          <cell r="C54">
            <v>23118</v>
          </cell>
          <cell r="E54" t="str">
            <v>DUBNOFF CENTER FOR CHILD DEV &amp; EDU THERAPY, INC.</v>
          </cell>
          <cell r="F54">
            <v>0</v>
          </cell>
          <cell r="G54">
            <v>0</v>
          </cell>
          <cell r="H54">
            <v>0</v>
          </cell>
          <cell r="I54">
            <v>0</v>
          </cell>
          <cell r="J54">
            <v>0</v>
          </cell>
          <cell r="K54">
            <v>0</v>
          </cell>
          <cell r="L54">
            <v>0</v>
          </cell>
          <cell r="M54">
            <v>0</v>
          </cell>
          <cell r="N54">
            <v>0</v>
          </cell>
          <cell r="O54">
            <v>0</v>
          </cell>
          <cell r="P54">
            <v>0</v>
          </cell>
          <cell r="R54">
            <v>0</v>
          </cell>
          <cell r="S54">
            <v>0</v>
          </cell>
          <cell r="T54">
            <v>0</v>
          </cell>
          <cell r="U54">
            <v>0</v>
          </cell>
          <cell r="V54">
            <v>0</v>
          </cell>
          <cell r="W54">
            <v>0</v>
          </cell>
          <cell r="X54">
            <v>0</v>
          </cell>
          <cell r="Y54">
            <v>0</v>
          </cell>
          <cell r="Z54">
            <v>0</v>
          </cell>
          <cell r="AB54">
            <v>0</v>
          </cell>
          <cell r="AC54">
            <v>0</v>
          </cell>
          <cell r="AD54">
            <v>0</v>
          </cell>
          <cell r="AE54">
            <v>0</v>
          </cell>
          <cell r="AF54">
            <v>0</v>
          </cell>
          <cell r="AG54">
            <v>0</v>
          </cell>
          <cell r="AH54">
            <v>0</v>
          </cell>
          <cell r="AI54">
            <v>0</v>
          </cell>
          <cell r="AJ54">
            <v>0</v>
          </cell>
          <cell r="AL54">
            <v>0</v>
          </cell>
          <cell r="AM54">
            <v>0</v>
          </cell>
          <cell r="AN54">
            <v>0</v>
          </cell>
          <cell r="AO54">
            <v>0</v>
          </cell>
          <cell r="AP54">
            <v>0</v>
          </cell>
          <cell r="AQ54">
            <v>0</v>
          </cell>
          <cell r="AR54">
            <v>0</v>
          </cell>
          <cell r="AS54">
            <v>0</v>
          </cell>
          <cell r="AT54">
            <v>0</v>
          </cell>
          <cell r="AV54">
            <v>0</v>
          </cell>
          <cell r="AW54">
            <v>0</v>
          </cell>
          <cell r="AX54">
            <v>0</v>
          </cell>
          <cell r="AY54">
            <v>0</v>
          </cell>
          <cell r="AZ54">
            <v>0</v>
          </cell>
          <cell r="BA54">
            <v>0</v>
          </cell>
          <cell r="BB54">
            <v>0</v>
          </cell>
          <cell r="BC54">
            <v>0</v>
          </cell>
          <cell r="BD54">
            <v>0</v>
          </cell>
          <cell r="BG54">
            <v>0</v>
          </cell>
          <cell r="BI54">
            <v>0</v>
          </cell>
          <cell r="BK54">
            <v>0</v>
          </cell>
          <cell r="BM54">
            <v>0</v>
          </cell>
          <cell r="BN54">
            <v>0</v>
          </cell>
          <cell r="BP54">
            <v>0</v>
          </cell>
          <cell r="BQ54">
            <v>0</v>
          </cell>
          <cell r="BR54">
            <v>0</v>
          </cell>
          <cell r="BS54">
            <v>0</v>
          </cell>
          <cell r="BT54">
            <v>0</v>
          </cell>
          <cell r="BU54">
            <v>0</v>
          </cell>
          <cell r="BV54">
            <v>0</v>
          </cell>
          <cell r="BW54">
            <v>0</v>
          </cell>
          <cell r="BX54">
            <v>0</v>
          </cell>
          <cell r="BY54">
            <v>0</v>
          </cell>
          <cell r="BZ54">
            <v>0</v>
          </cell>
          <cell r="CA54">
            <v>0</v>
          </cell>
          <cell r="CC54">
            <v>0</v>
          </cell>
          <cell r="CD54">
            <v>0</v>
          </cell>
          <cell r="CE54">
            <v>0</v>
          </cell>
          <cell r="CF54">
            <v>0</v>
          </cell>
          <cell r="CG54">
            <v>0</v>
          </cell>
          <cell r="CH54">
            <v>0</v>
          </cell>
          <cell r="CI54">
            <v>0</v>
          </cell>
          <cell r="CJ54">
            <v>0</v>
          </cell>
        </row>
        <row r="55">
          <cell r="A55">
            <v>23119</v>
          </cell>
          <cell r="B55">
            <v>3</v>
          </cell>
          <cell r="C55">
            <v>23119</v>
          </cell>
          <cell r="E55" t="str">
            <v>EL CENTRO DE AMISTAD, INC.</v>
          </cell>
          <cell r="F55">
            <v>0</v>
          </cell>
          <cell r="G55">
            <v>0</v>
          </cell>
          <cell r="H55">
            <v>0</v>
          </cell>
          <cell r="I55">
            <v>0</v>
          </cell>
          <cell r="J55">
            <v>0</v>
          </cell>
          <cell r="K55">
            <v>0</v>
          </cell>
          <cell r="L55">
            <v>0</v>
          </cell>
          <cell r="M55">
            <v>0</v>
          </cell>
          <cell r="N55">
            <v>0</v>
          </cell>
          <cell r="O55">
            <v>0</v>
          </cell>
          <cell r="P55">
            <v>0</v>
          </cell>
          <cell r="R55">
            <v>0</v>
          </cell>
          <cell r="S55">
            <v>0</v>
          </cell>
          <cell r="T55">
            <v>0</v>
          </cell>
          <cell r="U55">
            <v>0</v>
          </cell>
          <cell r="V55">
            <v>0</v>
          </cell>
          <cell r="W55">
            <v>0</v>
          </cell>
          <cell r="X55">
            <v>0</v>
          </cell>
          <cell r="Y55">
            <v>0</v>
          </cell>
          <cell r="Z55">
            <v>0</v>
          </cell>
          <cell r="AB55">
            <v>0</v>
          </cell>
          <cell r="AC55">
            <v>0</v>
          </cell>
          <cell r="AD55">
            <v>0</v>
          </cell>
          <cell r="AE55">
            <v>0</v>
          </cell>
          <cell r="AF55">
            <v>0</v>
          </cell>
          <cell r="AG55">
            <v>0</v>
          </cell>
          <cell r="AH55">
            <v>0</v>
          </cell>
          <cell r="AI55">
            <v>0</v>
          </cell>
          <cell r="AJ55">
            <v>0</v>
          </cell>
          <cell r="AL55">
            <v>0</v>
          </cell>
          <cell r="AM55">
            <v>0</v>
          </cell>
          <cell r="AN55">
            <v>0</v>
          </cell>
          <cell r="AO55">
            <v>0</v>
          </cell>
          <cell r="AP55">
            <v>0</v>
          </cell>
          <cell r="AQ55">
            <v>0</v>
          </cell>
          <cell r="AR55">
            <v>0</v>
          </cell>
          <cell r="AS55">
            <v>0</v>
          </cell>
          <cell r="AT55">
            <v>0</v>
          </cell>
          <cell r="AV55">
            <v>0</v>
          </cell>
          <cell r="AW55">
            <v>0</v>
          </cell>
          <cell r="AX55">
            <v>0</v>
          </cell>
          <cell r="AY55">
            <v>0</v>
          </cell>
          <cell r="AZ55">
            <v>0</v>
          </cell>
          <cell r="BA55">
            <v>0</v>
          </cell>
          <cell r="BB55">
            <v>0</v>
          </cell>
          <cell r="BC55">
            <v>0</v>
          </cell>
          <cell r="BD55">
            <v>0</v>
          </cell>
          <cell r="BG55">
            <v>0</v>
          </cell>
          <cell r="BI55">
            <v>0</v>
          </cell>
          <cell r="BK55">
            <v>0</v>
          </cell>
          <cell r="BM55">
            <v>0</v>
          </cell>
          <cell r="BN55">
            <v>0</v>
          </cell>
          <cell r="BP55">
            <v>0</v>
          </cell>
          <cell r="BQ55">
            <v>0</v>
          </cell>
          <cell r="BR55">
            <v>0</v>
          </cell>
          <cell r="BS55">
            <v>0</v>
          </cell>
          <cell r="BT55">
            <v>0</v>
          </cell>
          <cell r="BU55">
            <v>0</v>
          </cell>
          <cell r="BV55">
            <v>0</v>
          </cell>
          <cell r="BW55">
            <v>0</v>
          </cell>
          <cell r="BX55">
            <v>0</v>
          </cell>
          <cell r="BY55">
            <v>0</v>
          </cell>
          <cell r="BZ55">
            <v>0</v>
          </cell>
          <cell r="CA55">
            <v>0</v>
          </cell>
          <cell r="CC55">
            <v>0</v>
          </cell>
          <cell r="CD55">
            <v>0</v>
          </cell>
          <cell r="CE55">
            <v>0</v>
          </cell>
          <cell r="CF55">
            <v>0</v>
          </cell>
          <cell r="CG55">
            <v>0</v>
          </cell>
          <cell r="CH55">
            <v>0</v>
          </cell>
          <cell r="CI55">
            <v>0</v>
          </cell>
          <cell r="CJ55">
            <v>0</v>
          </cell>
        </row>
        <row r="56">
          <cell r="A56">
            <v>27492</v>
          </cell>
          <cell r="B56" t="str">
            <v>6 &amp; 8</v>
          </cell>
          <cell r="C56">
            <v>27492</v>
          </cell>
          <cell r="E56" t="str">
            <v xml:space="preserve">FH &amp; HF TORRANCE I, LLC C/O HEALTH QUALITY MANAGEMENT </v>
          </cell>
          <cell r="F56">
            <v>0</v>
          </cell>
          <cell r="G56">
            <v>0</v>
          </cell>
          <cell r="H56">
            <v>0</v>
          </cell>
          <cell r="I56">
            <v>0</v>
          </cell>
          <cell r="J56">
            <v>0</v>
          </cell>
          <cell r="K56">
            <v>0</v>
          </cell>
          <cell r="M56">
            <v>0</v>
          </cell>
          <cell r="N56">
            <v>0</v>
          </cell>
          <cell r="O56">
            <v>0</v>
          </cell>
          <cell r="P56">
            <v>0</v>
          </cell>
          <cell r="R56">
            <v>0</v>
          </cell>
          <cell r="S56">
            <v>0</v>
          </cell>
          <cell r="T56">
            <v>0</v>
          </cell>
          <cell r="U56">
            <v>0</v>
          </cell>
          <cell r="V56">
            <v>0</v>
          </cell>
          <cell r="W56">
            <v>0</v>
          </cell>
          <cell r="X56">
            <v>0</v>
          </cell>
          <cell r="Y56">
            <v>0</v>
          </cell>
          <cell r="Z56">
            <v>0</v>
          </cell>
          <cell r="AB56">
            <v>0</v>
          </cell>
          <cell r="AC56">
            <v>0</v>
          </cell>
          <cell r="AD56">
            <v>0</v>
          </cell>
          <cell r="AE56">
            <v>0</v>
          </cell>
          <cell r="AF56">
            <v>0</v>
          </cell>
          <cell r="AG56">
            <v>0</v>
          </cell>
          <cell r="AH56">
            <v>0</v>
          </cell>
          <cell r="AI56">
            <v>0</v>
          </cell>
          <cell r="AJ56">
            <v>0</v>
          </cell>
          <cell r="AL56">
            <v>0</v>
          </cell>
          <cell r="AM56">
            <v>0</v>
          </cell>
          <cell r="AN56">
            <v>0</v>
          </cell>
          <cell r="AO56">
            <v>0</v>
          </cell>
          <cell r="AP56">
            <v>0</v>
          </cell>
          <cell r="AQ56">
            <v>0</v>
          </cell>
          <cell r="AR56">
            <v>0</v>
          </cell>
          <cell r="AS56">
            <v>0</v>
          </cell>
          <cell r="AT56">
            <v>0</v>
          </cell>
          <cell r="AV56">
            <v>0</v>
          </cell>
          <cell r="AW56">
            <v>0</v>
          </cell>
          <cell r="AX56">
            <v>0</v>
          </cell>
          <cell r="AY56">
            <v>0</v>
          </cell>
          <cell r="AZ56">
            <v>0</v>
          </cell>
          <cell r="BA56">
            <v>0</v>
          </cell>
          <cell r="BB56">
            <v>0</v>
          </cell>
          <cell r="BC56">
            <v>0</v>
          </cell>
          <cell r="BD56">
            <v>0</v>
          </cell>
          <cell r="BG56">
            <v>0</v>
          </cell>
          <cell r="BI56">
            <v>0</v>
          </cell>
          <cell r="BK56">
            <v>0</v>
          </cell>
          <cell r="BM56">
            <v>0</v>
          </cell>
          <cell r="BN56">
            <v>0</v>
          </cell>
          <cell r="BP56">
            <v>0</v>
          </cell>
          <cell r="BQ56">
            <v>0</v>
          </cell>
          <cell r="BR56">
            <v>0</v>
          </cell>
          <cell r="BS56">
            <v>0</v>
          </cell>
          <cell r="BT56">
            <v>0</v>
          </cell>
          <cell r="BU56">
            <v>0</v>
          </cell>
          <cell r="BV56">
            <v>0</v>
          </cell>
          <cell r="BW56">
            <v>0</v>
          </cell>
          <cell r="BX56">
            <v>0</v>
          </cell>
          <cell r="BY56">
            <v>0</v>
          </cell>
          <cell r="BZ56">
            <v>0</v>
          </cell>
          <cell r="CA56">
            <v>0</v>
          </cell>
          <cell r="CC56">
            <v>0</v>
          </cell>
          <cell r="CD56">
            <v>0</v>
          </cell>
          <cell r="CE56">
            <v>0</v>
          </cell>
          <cell r="CF56">
            <v>0</v>
          </cell>
          <cell r="CG56">
            <v>0</v>
          </cell>
          <cell r="CH56">
            <v>0</v>
          </cell>
          <cell r="CI56">
            <v>0</v>
          </cell>
          <cell r="CJ56">
            <v>0</v>
          </cell>
        </row>
        <row r="57">
          <cell r="A57">
            <v>23122</v>
          </cell>
          <cell r="B57">
            <v>4</v>
          </cell>
          <cell r="C57">
            <v>23122</v>
          </cell>
          <cell r="E57" t="str">
            <v xml:space="preserve">ENKI HEALTH AND RESEARCH SYSTEMS, INC. </v>
          </cell>
          <cell r="F57">
            <v>0</v>
          </cell>
          <cell r="G57">
            <v>0</v>
          </cell>
          <cell r="H57">
            <v>565078</v>
          </cell>
          <cell r="I57">
            <v>565100</v>
          </cell>
          <cell r="J57">
            <v>303447</v>
          </cell>
          <cell r="K57">
            <v>303400</v>
          </cell>
          <cell r="L57">
            <v>288618</v>
          </cell>
          <cell r="M57">
            <v>288600</v>
          </cell>
          <cell r="N57">
            <v>0</v>
          </cell>
          <cell r="O57">
            <v>0</v>
          </cell>
          <cell r="P57">
            <v>1157100</v>
          </cell>
          <cell r="R57">
            <v>0</v>
          </cell>
          <cell r="S57">
            <v>0</v>
          </cell>
          <cell r="T57">
            <v>369500</v>
          </cell>
          <cell r="U57">
            <v>369500</v>
          </cell>
          <cell r="V57">
            <v>0</v>
          </cell>
          <cell r="W57">
            <v>0</v>
          </cell>
          <cell r="X57">
            <v>807833</v>
          </cell>
          <cell r="Y57">
            <v>807800</v>
          </cell>
          <cell r="Z57">
            <v>1177300</v>
          </cell>
          <cell r="AB57">
            <v>0</v>
          </cell>
          <cell r="AC57">
            <v>0</v>
          </cell>
          <cell r="AD57">
            <v>0</v>
          </cell>
          <cell r="AE57">
            <v>0</v>
          </cell>
          <cell r="AF57">
            <v>0</v>
          </cell>
          <cell r="AG57">
            <v>0</v>
          </cell>
          <cell r="AH57">
            <v>0</v>
          </cell>
          <cell r="AI57">
            <v>0</v>
          </cell>
          <cell r="AJ57">
            <v>0</v>
          </cell>
          <cell r="AL57">
            <v>0</v>
          </cell>
          <cell r="AM57">
            <v>0</v>
          </cell>
          <cell r="AN57">
            <v>0</v>
          </cell>
          <cell r="AO57">
            <v>0</v>
          </cell>
          <cell r="AP57">
            <v>0</v>
          </cell>
          <cell r="AQ57">
            <v>0</v>
          </cell>
          <cell r="AR57">
            <v>0</v>
          </cell>
          <cell r="AS57">
            <v>0</v>
          </cell>
          <cell r="AT57">
            <v>0</v>
          </cell>
          <cell r="AV57">
            <v>0</v>
          </cell>
          <cell r="AW57">
            <v>0</v>
          </cell>
          <cell r="AX57">
            <v>0</v>
          </cell>
          <cell r="AY57">
            <v>0</v>
          </cell>
          <cell r="AZ57">
            <v>0</v>
          </cell>
          <cell r="BA57">
            <v>0</v>
          </cell>
          <cell r="BB57">
            <v>0</v>
          </cell>
          <cell r="BC57">
            <v>0</v>
          </cell>
          <cell r="BD57">
            <v>0</v>
          </cell>
          <cell r="BG57">
            <v>0</v>
          </cell>
          <cell r="BH57">
            <v>400000</v>
          </cell>
          <cell r="BI57">
            <v>400000</v>
          </cell>
          <cell r="BJ57">
            <v>21700</v>
          </cell>
          <cell r="BK57">
            <v>21700</v>
          </cell>
          <cell r="BL57">
            <v>212300</v>
          </cell>
          <cell r="BM57">
            <v>212300</v>
          </cell>
          <cell r="BN57">
            <v>634000</v>
          </cell>
          <cell r="BP57">
            <v>0</v>
          </cell>
          <cell r="BQ57">
            <v>0</v>
          </cell>
          <cell r="BR57">
            <v>0</v>
          </cell>
          <cell r="BS57">
            <v>0</v>
          </cell>
          <cell r="BT57">
            <v>0</v>
          </cell>
          <cell r="BU57">
            <v>0</v>
          </cell>
          <cell r="BV57">
            <v>0</v>
          </cell>
          <cell r="BW57">
            <v>0</v>
          </cell>
          <cell r="BX57">
            <v>0</v>
          </cell>
          <cell r="BY57">
            <v>0</v>
          </cell>
          <cell r="BZ57">
            <v>0</v>
          </cell>
          <cell r="CA57">
            <v>0</v>
          </cell>
          <cell r="CC57">
            <v>0</v>
          </cell>
          <cell r="CD57">
            <v>1334600</v>
          </cell>
          <cell r="CE57">
            <v>325100</v>
          </cell>
          <cell r="CF57">
            <v>1308700</v>
          </cell>
          <cell r="CG57">
            <v>0</v>
          </cell>
          <cell r="CH57">
            <v>0</v>
          </cell>
          <cell r="CI57">
            <v>0</v>
          </cell>
          <cell r="CJ57">
            <v>2968400</v>
          </cell>
        </row>
        <row r="58">
          <cell r="A58">
            <v>23123</v>
          </cell>
          <cell r="B58">
            <v>4</v>
          </cell>
          <cell r="C58">
            <v>23123</v>
          </cell>
          <cell r="E58" t="str">
            <v>FILIPINO-AMERICAN SERVICE GROUP, INC.</v>
          </cell>
          <cell r="F58">
            <v>0</v>
          </cell>
          <cell r="G58">
            <v>0</v>
          </cell>
          <cell r="H58">
            <v>0</v>
          </cell>
          <cell r="I58">
            <v>0</v>
          </cell>
          <cell r="J58">
            <v>0</v>
          </cell>
          <cell r="K58">
            <v>0</v>
          </cell>
          <cell r="L58">
            <v>0</v>
          </cell>
          <cell r="M58">
            <v>0</v>
          </cell>
          <cell r="N58">
            <v>0</v>
          </cell>
          <cell r="O58">
            <v>0</v>
          </cell>
          <cell r="P58">
            <v>0</v>
          </cell>
          <cell r="R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cell r="AJ58">
            <v>0</v>
          </cell>
          <cell r="AL58">
            <v>0</v>
          </cell>
          <cell r="AM58">
            <v>0</v>
          </cell>
          <cell r="AN58">
            <v>0</v>
          </cell>
          <cell r="AO58">
            <v>0</v>
          </cell>
          <cell r="AP58">
            <v>0</v>
          </cell>
          <cell r="AQ58">
            <v>0</v>
          </cell>
          <cell r="AR58">
            <v>0</v>
          </cell>
          <cell r="AS58">
            <v>0</v>
          </cell>
          <cell r="AT58">
            <v>0</v>
          </cell>
          <cell r="AV58">
            <v>0</v>
          </cell>
          <cell r="AW58">
            <v>0</v>
          </cell>
          <cell r="AX58">
            <v>0</v>
          </cell>
          <cell r="AY58">
            <v>0</v>
          </cell>
          <cell r="AZ58">
            <v>0</v>
          </cell>
          <cell r="BA58">
            <v>0</v>
          </cell>
          <cell r="BB58">
            <v>0</v>
          </cell>
          <cell r="BC58">
            <v>0</v>
          </cell>
          <cell r="BD58">
            <v>0</v>
          </cell>
          <cell r="BG58">
            <v>0</v>
          </cell>
          <cell r="BI58">
            <v>0</v>
          </cell>
          <cell r="BK58">
            <v>0</v>
          </cell>
          <cell r="BM58">
            <v>0</v>
          </cell>
          <cell r="BN58">
            <v>0</v>
          </cell>
          <cell r="BP58">
            <v>0</v>
          </cell>
          <cell r="BQ58">
            <v>0</v>
          </cell>
          <cell r="BR58">
            <v>0</v>
          </cell>
          <cell r="BS58">
            <v>0</v>
          </cell>
          <cell r="BT58">
            <v>0</v>
          </cell>
          <cell r="BU58">
            <v>0</v>
          </cell>
          <cell r="BV58">
            <v>0</v>
          </cell>
          <cell r="BW58">
            <v>0</v>
          </cell>
          <cell r="BX58">
            <v>0</v>
          </cell>
          <cell r="BY58">
            <v>0</v>
          </cell>
          <cell r="BZ58">
            <v>0</v>
          </cell>
          <cell r="CA58">
            <v>0</v>
          </cell>
          <cell r="CC58">
            <v>0</v>
          </cell>
          <cell r="CD58">
            <v>0</v>
          </cell>
          <cell r="CE58">
            <v>0</v>
          </cell>
          <cell r="CF58">
            <v>0</v>
          </cell>
          <cell r="CG58">
            <v>0</v>
          </cell>
          <cell r="CH58">
            <v>0</v>
          </cell>
          <cell r="CI58">
            <v>0</v>
          </cell>
          <cell r="CJ58">
            <v>0</v>
          </cell>
        </row>
        <row r="59">
          <cell r="A59">
            <v>23125</v>
          </cell>
          <cell r="B59">
            <v>6</v>
          </cell>
          <cell r="C59">
            <v>23125</v>
          </cell>
          <cell r="E59" t="str">
            <v>1736 FAMILY CRISIS CENTER</v>
          </cell>
          <cell r="F59">
            <v>0</v>
          </cell>
          <cell r="G59">
            <v>0</v>
          </cell>
          <cell r="H59">
            <v>0</v>
          </cell>
          <cell r="I59">
            <v>0</v>
          </cell>
          <cell r="J59">
            <v>0</v>
          </cell>
          <cell r="K59">
            <v>0</v>
          </cell>
          <cell r="L59">
            <v>0</v>
          </cell>
          <cell r="M59">
            <v>0</v>
          </cell>
          <cell r="N59">
            <v>0</v>
          </cell>
          <cell r="O59">
            <v>0</v>
          </cell>
          <cell r="P59">
            <v>0</v>
          </cell>
          <cell r="R59">
            <v>0</v>
          </cell>
          <cell r="S59">
            <v>0</v>
          </cell>
          <cell r="T59">
            <v>0</v>
          </cell>
          <cell r="U59">
            <v>0</v>
          </cell>
          <cell r="V59">
            <v>0</v>
          </cell>
          <cell r="W59">
            <v>0</v>
          </cell>
          <cell r="X59">
            <v>0</v>
          </cell>
          <cell r="Y59">
            <v>0</v>
          </cell>
          <cell r="Z59">
            <v>0</v>
          </cell>
          <cell r="AB59">
            <v>0</v>
          </cell>
          <cell r="AC59">
            <v>0</v>
          </cell>
          <cell r="AD59">
            <v>0</v>
          </cell>
          <cell r="AE59">
            <v>0</v>
          </cell>
          <cell r="AF59">
            <v>0</v>
          </cell>
          <cell r="AG59">
            <v>0</v>
          </cell>
          <cell r="AH59">
            <v>0</v>
          </cell>
          <cell r="AI59">
            <v>0</v>
          </cell>
          <cell r="AJ59">
            <v>0</v>
          </cell>
          <cell r="AL59">
            <v>0</v>
          </cell>
          <cell r="AM59">
            <v>0</v>
          </cell>
          <cell r="AN59">
            <v>0</v>
          </cell>
          <cell r="AO59">
            <v>0</v>
          </cell>
          <cell r="AP59">
            <v>0</v>
          </cell>
          <cell r="AQ59">
            <v>0</v>
          </cell>
          <cell r="AR59">
            <v>0</v>
          </cell>
          <cell r="AS59">
            <v>0</v>
          </cell>
          <cell r="AT59">
            <v>0</v>
          </cell>
          <cell r="AV59">
            <v>0</v>
          </cell>
          <cell r="AW59">
            <v>0</v>
          </cell>
          <cell r="AX59">
            <v>0</v>
          </cell>
          <cell r="AY59">
            <v>0</v>
          </cell>
          <cell r="AZ59">
            <v>0</v>
          </cell>
          <cell r="BA59">
            <v>0</v>
          </cell>
          <cell r="BB59">
            <v>0</v>
          </cell>
          <cell r="BC59">
            <v>0</v>
          </cell>
          <cell r="BD59">
            <v>0</v>
          </cell>
          <cell r="BG59">
            <v>0</v>
          </cell>
          <cell r="BI59">
            <v>0</v>
          </cell>
          <cell r="BK59">
            <v>0</v>
          </cell>
          <cell r="BM59">
            <v>0</v>
          </cell>
          <cell r="BN59">
            <v>0</v>
          </cell>
          <cell r="BP59">
            <v>0</v>
          </cell>
          <cell r="BQ59">
            <v>0</v>
          </cell>
          <cell r="BR59">
            <v>0</v>
          </cell>
          <cell r="BS59">
            <v>0</v>
          </cell>
          <cell r="BT59">
            <v>0</v>
          </cell>
          <cell r="BU59">
            <v>0</v>
          </cell>
          <cell r="BV59">
            <v>0</v>
          </cell>
          <cell r="BW59">
            <v>0</v>
          </cell>
          <cell r="BX59">
            <v>0</v>
          </cell>
          <cell r="BY59">
            <v>0</v>
          </cell>
          <cell r="BZ59">
            <v>0</v>
          </cell>
          <cell r="CA59">
            <v>0</v>
          </cell>
          <cell r="CC59">
            <v>0</v>
          </cell>
          <cell r="CD59">
            <v>0</v>
          </cell>
          <cell r="CE59">
            <v>0</v>
          </cell>
          <cell r="CF59">
            <v>0</v>
          </cell>
          <cell r="CG59">
            <v>0</v>
          </cell>
          <cell r="CH59">
            <v>0</v>
          </cell>
          <cell r="CI59">
            <v>0</v>
          </cell>
          <cell r="CJ59">
            <v>0</v>
          </cell>
        </row>
        <row r="60">
          <cell r="A60">
            <v>23128</v>
          </cell>
          <cell r="B60">
            <v>4</v>
          </cell>
          <cell r="C60">
            <v>23128</v>
          </cell>
          <cell r="E60" t="str">
            <v xml:space="preserve">GATEWAYS HOSPITAL &amp; MHC </v>
          </cell>
          <cell r="F60">
            <v>0</v>
          </cell>
          <cell r="G60">
            <v>0</v>
          </cell>
          <cell r="H60">
            <v>0</v>
          </cell>
          <cell r="I60">
            <v>0</v>
          </cell>
          <cell r="J60">
            <v>0</v>
          </cell>
          <cell r="K60">
            <v>0</v>
          </cell>
          <cell r="L60">
            <v>0</v>
          </cell>
          <cell r="M60">
            <v>0</v>
          </cell>
          <cell r="N60">
            <v>0</v>
          </cell>
          <cell r="O60">
            <v>0</v>
          </cell>
          <cell r="P60">
            <v>0</v>
          </cell>
          <cell r="R60">
            <v>0</v>
          </cell>
          <cell r="S60">
            <v>0</v>
          </cell>
          <cell r="T60">
            <v>0</v>
          </cell>
          <cell r="U60">
            <v>0</v>
          </cell>
          <cell r="V60">
            <v>0</v>
          </cell>
          <cell r="W60">
            <v>0</v>
          </cell>
          <cell r="X60">
            <v>24133</v>
          </cell>
          <cell r="Y60">
            <v>24100</v>
          </cell>
          <cell r="Z60">
            <v>24100</v>
          </cell>
          <cell r="AB60">
            <v>0</v>
          </cell>
          <cell r="AC60">
            <v>0</v>
          </cell>
          <cell r="AD60">
            <v>2747500</v>
          </cell>
          <cell r="AE60">
            <v>2747500</v>
          </cell>
          <cell r="AF60">
            <v>0</v>
          </cell>
          <cell r="AG60">
            <v>0</v>
          </cell>
          <cell r="AH60">
            <v>761250</v>
          </cell>
          <cell r="AI60">
            <v>761300</v>
          </cell>
          <cell r="AJ60">
            <v>3508800</v>
          </cell>
          <cell r="AL60">
            <v>0</v>
          </cell>
          <cell r="AM60">
            <v>0</v>
          </cell>
          <cell r="AN60">
            <v>0</v>
          </cell>
          <cell r="AO60">
            <v>0</v>
          </cell>
          <cell r="AP60">
            <v>0</v>
          </cell>
          <cell r="AQ60">
            <v>0</v>
          </cell>
          <cell r="AR60">
            <v>0</v>
          </cell>
          <cell r="AS60">
            <v>0</v>
          </cell>
          <cell r="AT60">
            <v>0</v>
          </cell>
          <cell r="AV60">
            <v>0</v>
          </cell>
          <cell r="AW60">
            <v>0</v>
          </cell>
          <cell r="AX60">
            <v>0</v>
          </cell>
          <cell r="AY60">
            <v>0</v>
          </cell>
          <cell r="AZ60">
            <v>0</v>
          </cell>
          <cell r="BA60">
            <v>0</v>
          </cell>
          <cell r="BB60">
            <v>0</v>
          </cell>
          <cell r="BC60">
            <v>0</v>
          </cell>
          <cell r="BD60">
            <v>0</v>
          </cell>
          <cell r="BG60">
            <v>0</v>
          </cell>
          <cell r="BI60">
            <v>0</v>
          </cell>
          <cell r="BK60">
            <v>0</v>
          </cell>
          <cell r="BM60">
            <v>0</v>
          </cell>
          <cell r="BN60">
            <v>0</v>
          </cell>
          <cell r="BP60">
            <v>0</v>
          </cell>
          <cell r="BQ60">
            <v>0</v>
          </cell>
          <cell r="BR60">
            <v>0</v>
          </cell>
          <cell r="BS60">
            <v>0</v>
          </cell>
          <cell r="BT60">
            <v>0</v>
          </cell>
          <cell r="BU60">
            <v>0</v>
          </cell>
          <cell r="BV60">
            <v>0</v>
          </cell>
          <cell r="BW60">
            <v>0</v>
          </cell>
          <cell r="BX60">
            <v>0</v>
          </cell>
          <cell r="BY60">
            <v>0</v>
          </cell>
          <cell r="BZ60">
            <v>0</v>
          </cell>
          <cell r="CA60">
            <v>0</v>
          </cell>
          <cell r="CC60">
            <v>0</v>
          </cell>
          <cell r="CD60">
            <v>2747500</v>
          </cell>
          <cell r="CE60">
            <v>0</v>
          </cell>
          <cell r="CF60">
            <v>785400</v>
          </cell>
          <cell r="CG60">
            <v>0</v>
          </cell>
          <cell r="CH60">
            <v>0</v>
          </cell>
          <cell r="CI60">
            <v>0</v>
          </cell>
          <cell r="CJ60">
            <v>3532900</v>
          </cell>
        </row>
        <row r="61">
          <cell r="A61">
            <v>23132</v>
          </cell>
          <cell r="B61">
            <v>3</v>
          </cell>
          <cell r="C61">
            <v>23132</v>
          </cell>
          <cell r="E61" t="str">
            <v>HATHAWAY SYCAMORES CHILD &amp; FAMILY SERVICES</v>
          </cell>
          <cell r="F61">
            <v>0</v>
          </cell>
          <cell r="G61">
            <v>0</v>
          </cell>
          <cell r="H61">
            <v>0</v>
          </cell>
          <cell r="I61">
            <v>0</v>
          </cell>
          <cell r="J61">
            <v>0</v>
          </cell>
          <cell r="K61">
            <v>0</v>
          </cell>
          <cell r="L61">
            <v>0</v>
          </cell>
          <cell r="M61">
            <v>0</v>
          </cell>
          <cell r="N61">
            <v>0</v>
          </cell>
          <cell r="O61">
            <v>0</v>
          </cell>
          <cell r="P61">
            <v>0</v>
          </cell>
          <cell r="R61">
            <v>0</v>
          </cell>
          <cell r="S61">
            <v>0</v>
          </cell>
          <cell r="T61">
            <v>0</v>
          </cell>
          <cell r="U61">
            <v>0</v>
          </cell>
          <cell r="V61">
            <v>0</v>
          </cell>
          <cell r="W61">
            <v>0</v>
          </cell>
          <cell r="X61">
            <v>0</v>
          </cell>
          <cell r="Y61">
            <v>0</v>
          </cell>
          <cell r="Z61">
            <v>0</v>
          </cell>
          <cell r="AB61">
            <v>0</v>
          </cell>
          <cell r="AC61">
            <v>0</v>
          </cell>
          <cell r="AD61">
            <v>0</v>
          </cell>
          <cell r="AE61">
            <v>0</v>
          </cell>
          <cell r="AF61">
            <v>0</v>
          </cell>
          <cell r="AG61">
            <v>0</v>
          </cell>
          <cell r="AH61">
            <v>0</v>
          </cell>
          <cell r="AI61">
            <v>0</v>
          </cell>
          <cell r="AJ61">
            <v>0</v>
          </cell>
          <cell r="AL61">
            <v>0</v>
          </cell>
          <cell r="AM61">
            <v>0</v>
          </cell>
          <cell r="AN61">
            <v>0</v>
          </cell>
          <cell r="AO61">
            <v>0</v>
          </cell>
          <cell r="AP61">
            <v>0</v>
          </cell>
          <cell r="AQ61">
            <v>0</v>
          </cell>
          <cell r="AR61">
            <v>0</v>
          </cell>
          <cell r="AS61">
            <v>0</v>
          </cell>
          <cell r="AT61">
            <v>0</v>
          </cell>
          <cell r="AV61">
            <v>0</v>
          </cell>
          <cell r="AW61">
            <v>0</v>
          </cell>
          <cell r="AX61">
            <v>0</v>
          </cell>
          <cell r="AY61">
            <v>0</v>
          </cell>
          <cell r="AZ61">
            <v>0</v>
          </cell>
          <cell r="BA61">
            <v>0</v>
          </cell>
          <cell r="BB61">
            <v>0</v>
          </cell>
          <cell r="BC61">
            <v>0</v>
          </cell>
          <cell r="BD61">
            <v>0</v>
          </cell>
          <cell r="BG61">
            <v>0</v>
          </cell>
          <cell r="BI61">
            <v>0</v>
          </cell>
          <cell r="BK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C61">
            <v>0</v>
          </cell>
          <cell r="CD61">
            <v>0</v>
          </cell>
          <cell r="CE61">
            <v>0</v>
          </cell>
          <cell r="CF61">
            <v>0</v>
          </cell>
          <cell r="CG61">
            <v>0</v>
          </cell>
          <cell r="CH61">
            <v>0</v>
          </cell>
          <cell r="CI61">
            <v>0</v>
          </cell>
          <cell r="CJ61">
            <v>0</v>
          </cell>
        </row>
        <row r="62">
          <cell r="A62">
            <v>23133</v>
          </cell>
          <cell r="B62" t="str">
            <v>1, 2 &amp; 5</v>
          </cell>
          <cell r="C62">
            <v>23133</v>
          </cell>
          <cell r="E62" t="str">
            <v>HILLVIEW MENTAL HEALTH CENTER,  INC.</v>
          </cell>
          <cell r="F62">
            <v>0</v>
          </cell>
          <cell r="G62">
            <v>0</v>
          </cell>
          <cell r="H62">
            <v>770100</v>
          </cell>
          <cell r="I62">
            <v>770100</v>
          </cell>
          <cell r="J62">
            <v>475396</v>
          </cell>
          <cell r="K62">
            <v>475400</v>
          </cell>
          <cell r="L62">
            <v>417205</v>
          </cell>
          <cell r="M62">
            <v>417200</v>
          </cell>
          <cell r="N62">
            <v>0</v>
          </cell>
          <cell r="O62">
            <v>0</v>
          </cell>
          <cell r="P62">
            <v>1662700</v>
          </cell>
          <cell r="R62">
            <v>0</v>
          </cell>
          <cell r="S62">
            <v>0</v>
          </cell>
          <cell r="T62">
            <v>419000</v>
          </cell>
          <cell r="U62">
            <v>419000</v>
          </cell>
          <cell r="V62">
            <v>0</v>
          </cell>
          <cell r="W62">
            <v>0</v>
          </cell>
          <cell r="X62">
            <v>359500</v>
          </cell>
          <cell r="Y62">
            <v>359500</v>
          </cell>
          <cell r="Z62">
            <v>778500</v>
          </cell>
          <cell r="AB62">
            <v>0</v>
          </cell>
          <cell r="AC62">
            <v>0</v>
          </cell>
          <cell r="AD62">
            <v>0</v>
          </cell>
          <cell r="AE62">
            <v>0</v>
          </cell>
          <cell r="AF62">
            <v>0</v>
          </cell>
          <cell r="AG62">
            <v>0</v>
          </cell>
          <cell r="AH62">
            <v>0</v>
          </cell>
          <cell r="AI62">
            <v>0</v>
          </cell>
          <cell r="AJ62">
            <v>0</v>
          </cell>
          <cell r="AL62">
            <v>0</v>
          </cell>
          <cell r="AM62">
            <v>0</v>
          </cell>
          <cell r="AN62">
            <v>0</v>
          </cell>
          <cell r="AO62">
            <v>0</v>
          </cell>
          <cell r="AP62">
            <v>0</v>
          </cell>
          <cell r="AQ62">
            <v>0</v>
          </cell>
          <cell r="AR62">
            <v>0</v>
          </cell>
          <cell r="AS62">
            <v>0</v>
          </cell>
          <cell r="AT62">
            <v>0</v>
          </cell>
          <cell r="AV62">
            <v>0</v>
          </cell>
          <cell r="AW62">
            <v>0</v>
          </cell>
          <cell r="AX62">
            <v>0</v>
          </cell>
          <cell r="AY62">
            <v>0</v>
          </cell>
          <cell r="AZ62">
            <v>0</v>
          </cell>
          <cell r="BA62">
            <v>0</v>
          </cell>
          <cell r="BB62">
            <v>0</v>
          </cell>
          <cell r="BC62">
            <v>0</v>
          </cell>
          <cell r="BD62">
            <v>0</v>
          </cell>
          <cell r="BG62">
            <v>0</v>
          </cell>
          <cell r="BH62">
            <v>50844</v>
          </cell>
          <cell r="BI62">
            <v>50800</v>
          </cell>
          <cell r="BK62">
            <v>0</v>
          </cell>
          <cell r="BL62">
            <v>100000</v>
          </cell>
          <cell r="BM62">
            <v>100000</v>
          </cell>
          <cell r="BN62">
            <v>150800</v>
          </cell>
          <cell r="BP62">
            <v>0</v>
          </cell>
          <cell r="BQ62">
            <v>0</v>
          </cell>
          <cell r="BR62">
            <v>0</v>
          </cell>
          <cell r="BS62">
            <v>0</v>
          </cell>
          <cell r="BT62">
            <v>0</v>
          </cell>
          <cell r="BU62">
            <v>0</v>
          </cell>
          <cell r="BV62">
            <v>0</v>
          </cell>
          <cell r="BW62">
            <v>0</v>
          </cell>
          <cell r="BX62">
            <v>0</v>
          </cell>
          <cell r="BY62">
            <v>0</v>
          </cell>
          <cell r="BZ62">
            <v>0</v>
          </cell>
          <cell r="CA62">
            <v>0</v>
          </cell>
          <cell r="CC62">
            <v>0</v>
          </cell>
          <cell r="CD62">
            <v>1239900</v>
          </cell>
          <cell r="CE62">
            <v>475400</v>
          </cell>
          <cell r="CF62">
            <v>876700</v>
          </cell>
          <cell r="CG62">
            <v>0</v>
          </cell>
          <cell r="CH62">
            <v>0</v>
          </cell>
          <cell r="CI62">
            <v>0</v>
          </cell>
          <cell r="CJ62">
            <v>2592000</v>
          </cell>
        </row>
        <row r="63">
          <cell r="A63">
            <v>23134</v>
          </cell>
          <cell r="B63">
            <v>4</v>
          </cell>
          <cell r="C63">
            <v>23134</v>
          </cell>
          <cell r="E63" t="str">
            <v>CLONTARF MANOR INC.</v>
          </cell>
          <cell r="F63">
            <v>0</v>
          </cell>
          <cell r="G63">
            <v>0</v>
          </cell>
          <cell r="H63">
            <v>0</v>
          </cell>
          <cell r="I63">
            <v>0</v>
          </cell>
          <cell r="J63">
            <v>0</v>
          </cell>
          <cell r="K63">
            <v>0</v>
          </cell>
          <cell r="L63">
            <v>0</v>
          </cell>
          <cell r="M63">
            <v>0</v>
          </cell>
          <cell r="N63">
            <v>0</v>
          </cell>
          <cell r="O63">
            <v>0</v>
          </cell>
          <cell r="P63">
            <v>0</v>
          </cell>
          <cell r="R63">
            <v>0</v>
          </cell>
          <cell r="S63">
            <v>0</v>
          </cell>
          <cell r="T63">
            <v>0</v>
          </cell>
          <cell r="U63">
            <v>0</v>
          </cell>
          <cell r="V63">
            <v>0</v>
          </cell>
          <cell r="W63">
            <v>0</v>
          </cell>
          <cell r="X63">
            <v>0</v>
          </cell>
          <cell r="Y63">
            <v>0</v>
          </cell>
          <cell r="Z63">
            <v>0</v>
          </cell>
          <cell r="AB63">
            <v>0</v>
          </cell>
          <cell r="AC63">
            <v>0</v>
          </cell>
          <cell r="AD63">
            <v>0</v>
          </cell>
          <cell r="AE63">
            <v>0</v>
          </cell>
          <cell r="AF63">
            <v>0</v>
          </cell>
          <cell r="AG63">
            <v>0</v>
          </cell>
          <cell r="AH63">
            <v>0</v>
          </cell>
          <cell r="AI63">
            <v>0</v>
          </cell>
          <cell r="AJ63">
            <v>0</v>
          </cell>
          <cell r="AL63">
            <v>0</v>
          </cell>
          <cell r="AM63">
            <v>0</v>
          </cell>
          <cell r="AN63">
            <v>0</v>
          </cell>
          <cell r="AO63">
            <v>0</v>
          </cell>
          <cell r="AP63">
            <v>0</v>
          </cell>
          <cell r="AQ63">
            <v>0</v>
          </cell>
          <cell r="AR63">
            <v>0</v>
          </cell>
          <cell r="AS63">
            <v>0</v>
          </cell>
          <cell r="AT63">
            <v>0</v>
          </cell>
          <cell r="AV63">
            <v>0</v>
          </cell>
          <cell r="AW63">
            <v>0</v>
          </cell>
          <cell r="AX63">
            <v>0</v>
          </cell>
          <cell r="AY63">
            <v>0</v>
          </cell>
          <cell r="AZ63">
            <v>0</v>
          </cell>
          <cell r="BA63">
            <v>0</v>
          </cell>
          <cell r="BB63">
            <v>0</v>
          </cell>
          <cell r="BC63">
            <v>0</v>
          </cell>
          <cell r="BD63">
            <v>0</v>
          </cell>
          <cell r="BG63">
            <v>0</v>
          </cell>
          <cell r="BH63">
            <v>98774</v>
          </cell>
          <cell r="BI63">
            <v>98800</v>
          </cell>
          <cell r="BJ63">
            <v>3049</v>
          </cell>
          <cell r="BK63">
            <v>3000</v>
          </cell>
          <cell r="BL63">
            <v>47251</v>
          </cell>
          <cell r="BM63">
            <v>47300</v>
          </cell>
          <cell r="BN63">
            <v>149100</v>
          </cell>
          <cell r="BP63">
            <v>0</v>
          </cell>
          <cell r="BQ63">
            <v>0</v>
          </cell>
          <cell r="BR63">
            <v>0</v>
          </cell>
          <cell r="BS63">
            <v>0</v>
          </cell>
          <cell r="BT63">
            <v>0</v>
          </cell>
          <cell r="BU63">
            <v>0</v>
          </cell>
          <cell r="BV63">
            <v>0</v>
          </cell>
          <cell r="BW63">
            <v>0</v>
          </cell>
          <cell r="BX63">
            <v>0</v>
          </cell>
          <cell r="BY63">
            <v>0</v>
          </cell>
          <cell r="BZ63">
            <v>0</v>
          </cell>
          <cell r="CA63">
            <v>0</v>
          </cell>
          <cell r="CC63">
            <v>0</v>
          </cell>
          <cell r="CD63">
            <v>98800</v>
          </cell>
          <cell r="CE63">
            <v>3000</v>
          </cell>
          <cell r="CF63">
            <v>47300</v>
          </cell>
          <cell r="CG63">
            <v>0</v>
          </cell>
          <cell r="CH63">
            <v>0</v>
          </cell>
          <cell r="CI63">
            <v>0</v>
          </cell>
          <cell r="CJ63">
            <v>149100</v>
          </cell>
        </row>
        <row r="64">
          <cell r="A64">
            <v>23135</v>
          </cell>
          <cell r="B64">
            <v>3</v>
          </cell>
          <cell r="C64">
            <v>23135</v>
          </cell>
          <cell r="E64" t="str">
            <v xml:space="preserve">HILLSIDES (FORMERLY CHURCH HOME FOR CHILDREN) </v>
          </cell>
          <cell r="F64">
            <v>0</v>
          </cell>
          <cell r="G64">
            <v>0</v>
          </cell>
          <cell r="H64">
            <v>0</v>
          </cell>
          <cell r="I64">
            <v>0</v>
          </cell>
          <cell r="J64">
            <v>0</v>
          </cell>
          <cell r="K64">
            <v>0</v>
          </cell>
          <cell r="L64">
            <v>0</v>
          </cell>
          <cell r="M64">
            <v>0</v>
          </cell>
          <cell r="N64">
            <v>0</v>
          </cell>
          <cell r="O64">
            <v>0</v>
          </cell>
          <cell r="P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L64">
            <v>0</v>
          </cell>
          <cell r="AM64">
            <v>0</v>
          </cell>
          <cell r="AN64">
            <v>0</v>
          </cell>
          <cell r="AO64">
            <v>0</v>
          </cell>
          <cell r="AP64">
            <v>0</v>
          </cell>
          <cell r="AQ64">
            <v>0</v>
          </cell>
          <cell r="AR64">
            <v>0</v>
          </cell>
          <cell r="AS64">
            <v>0</v>
          </cell>
          <cell r="AT64">
            <v>0</v>
          </cell>
          <cell r="AV64">
            <v>0</v>
          </cell>
          <cell r="AW64">
            <v>0</v>
          </cell>
          <cell r="AX64">
            <v>0</v>
          </cell>
          <cell r="AY64">
            <v>0</v>
          </cell>
          <cell r="AZ64">
            <v>0</v>
          </cell>
          <cell r="BA64">
            <v>0</v>
          </cell>
          <cell r="BB64">
            <v>0</v>
          </cell>
          <cell r="BC64">
            <v>0</v>
          </cell>
          <cell r="BD64">
            <v>0</v>
          </cell>
          <cell r="BG64">
            <v>0</v>
          </cell>
          <cell r="BI64">
            <v>0</v>
          </cell>
          <cell r="BK64">
            <v>0</v>
          </cell>
          <cell r="BM64">
            <v>0</v>
          </cell>
          <cell r="BN64">
            <v>0</v>
          </cell>
          <cell r="BP64">
            <v>0</v>
          </cell>
          <cell r="BQ64">
            <v>0</v>
          </cell>
          <cell r="BR64">
            <v>0</v>
          </cell>
          <cell r="BS64">
            <v>0</v>
          </cell>
          <cell r="BT64">
            <v>0</v>
          </cell>
          <cell r="BU64">
            <v>0</v>
          </cell>
          <cell r="BV64">
            <v>0</v>
          </cell>
          <cell r="BW64">
            <v>0</v>
          </cell>
          <cell r="BX64">
            <v>0</v>
          </cell>
          <cell r="BY64">
            <v>0</v>
          </cell>
          <cell r="BZ64">
            <v>0</v>
          </cell>
          <cell r="CA64">
            <v>0</v>
          </cell>
          <cell r="CC64">
            <v>0</v>
          </cell>
          <cell r="CD64">
            <v>0</v>
          </cell>
          <cell r="CE64">
            <v>0</v>
          </cell>
          <cell r="CF64">
            <v>0</v>
          </cell>
          <cell r="CG64">
            <v>0</v>
          </cell>
          <cell r="CH64">
            <v>0</v>
          </cell>
          <cell r="CI64">
            <v>0</v>
          </cell>
          <cell r="CJ64">
            <v>0</v>
          </cell>
        </row>
        <row r="65">
          <cell r="A65">
            <v>23136</v>
          </cell>
          <cell r="B65">
            <v>6</v>
          </cell>
          <cell r="C65">
            <v>23136</v>
          </cell>
          <cell r="E65" t="str">
            <v xml:space="preserve">KEDREN COMMUNITY HEALTH CENTER, INC. DBA KEDREN </v>
          </cell>
          <cell r="F65">
            <v>0</v>
          </cell>
          <cell r="G65">
            <v>0</v>
          </cell>
          <cell r="H65">
            <v>580514</v>
          </cell>
          <cell r="I65">
            <v>580500</v>
          </cell>
          <cell r="J65">
            <v>376517</v>
          </cell>
          <cell r="K65">
            <v>376500</v>
          </cell>
          <cell r="L65">
            <v>322889</v>
          </cell>
          <cell r="M65">
            <v>322900</v>
          </cell>
          <cell r="N65">
            <v>0</v>
          </cell>
          <cell r="O65">
            <v>0</v>
          </cell>
          <cell r="P65">
            <v>1279900</v>
          </cell>
          <cell r="R65">
            <v>0</v>
          </cell>
          <cell r="S65">
            <v>0</v>
          </cell>
          <cell r="T65">
            <v>1017014</v>
          </cell>
          <cell r="U65">
            <v>1017000</v>
          </cell>
          <cell r="V65">
            <v>0</v>
          </cell>
          <cell r="W65">
            <v>0</v>
          </cell>
          <cell r="X65">
            <v>113723</v>
          </cell>
          <cell r="Y65">
            <v>113700</v>
          </cell>
          <cell r="Z65">
            <v>1130700</v>
          </cell>
          <cell r="AB65">
            <v>0</v>
          </cell>
          <cell r="AC65">
            <v>0</v>
          </cell>
          <cell r="AD65">
            <v>0</v>
          </cell>
          <cell r="AE65">
            <v>0</v>
          </cell>
          <cell r="AF65">
            <v>0</v>
          </cell>
          <cell r="AG65">
            <v>0</v>
          </cell>
          <cell r="AH65">
            <v>0</v>
          </cell>
          <cell r="AI65">
            <v>0</v>
          </cell>
          <cell r="AJ65">
            <v>0</v>
          </cell>
          <cell r="AL65">
            <v>0</v>
          </cell>
          <cell r="AM65">
            <v>0</v>
          </cell>
          <cell r="AN65">
            <v>0</v>
          </cell>
          <cell r="AO65">
            <v>0</v>
          </cell>
          <cell r="AP65">
            <v>0</v>
          </cell>
          <cell r="AQ65">
            <v>0</v>
          </cell>
          <cell r="AR65">
            <v>0</v>
          </cell>
          <cell r="AS65">
            <v>0</v>
          </cell>
          <cell r="AT65">
            <v>0</v>
          </cell>
          <cell r="AV65">
            <v>0</v>
          </cell>
          <cell r="AW65">
            <v>0</v>
          </cell>
          <cell r="AX65">
            <v>0</v>
          </cell>
          <cell r="AY65">
            <v>0</v>
          </cell>
          <cell r="AZ65">
            <v>0</v>
          </cell>
          <cell r="BA65">
            <v>0</v>
          </cell>
          <cell r="BB65">
            <v>0</v>
          </cell>
          <cell r="BC65">
            <v>0</v>
          </cell>
          <cell r="BD65">
            <v>0</v>
          </cell>
          <cell r="BG65">
            <v>0</v>
          </cell>
          <cell r="BI65">
            <v>0</v>
          </cell>
          <cell r="BK65">
            <v>0</v>
          </cell>
          <cell r="BM65">
            <v>0</v>
          </cell>
          <cell r="BN65">
            <v>0</v>
          </cell>
          <cell r="BP65">
            <v>0</v>
          </cell>
          <cell r="BQ65">
            <v>0</v>
          </cell>
          <cell r="BR65">
            <v>0</v>
          </cell>
          <cell r="BS65">
            <v>0</v>
          </cell>
          <cell r="BT65">
            <v>0</v>
          </cell>
          <cell r="BU65">
            <v>0</v>
          </cell>
          <cell r="BV65">
            <v>0</v>
          </cell>
          <cell r="BW65">
            <v>0</v>
          </cell>
          <cell r="BX65">
            <v>0</v>
          </cell>
          <cell r="BY65">
            <v>0</v>
          </cell>
          <cell r="BZ65">
            <v>0</v>
          </cell>
          <cell r="CA65">
            <v>0</v>
          </cell>
          <cell r="CC65">
            <v>0</v>
          </cell>
          <cell r="CD65">
            <v>1597500</v>
          </cell>
          <cell r="CE65">
            <v>376500</v>
          </cell>
          <cell r="CF65">
            <v>436600</v>
          </cell>
          <cell r="CG65">
            <v>0</v>
          </cell>
          <cell r="CH65">
            <v>0</v>
          </cell>
          <cell r="CI65">
            <v>0</v>
          </cell>
          <cell r="CJ65">
            <v>2410600</v>
          </cell>
        </row>
        <row r="66">
          <cell r="A66">
            <v>23137</v>
          </cell>
          <cell r="B66">
            <v>4</v>
          </cell>
          <cell r="C66">
            <v>23137</v>
          </cell>
          <cell r="E66" t="str">
            <v>KOREATOWN YOUTH &amp; COMMUNITY CENTER, INC.</v>
          </cell>
          <cell r="F66">
            <v>0</v>
          </cell>
          <cell r="G66">
            <v>0</v>
          </cell>
          <cell r="H66">
            <v>0</v>
          </cell>
          <cell r="I66">
            <v>0</v>
          </cell>
          <cell r="J66">
            <v>0</v>
          </cell>
          <cell r="K66">
            <v>0</v>
          </cell>
          <cell r="L66">
            <v>0</v>
          </cell>
          <cell r="M66">
            <v>0</v>
          </cell>
          <cell r="N66">
            <v>0</v>
          </cell>
          <cell r="O66">
            <v>0</v>
          </cell>
          <cell r="P66">
            <v>0</v>
          </cell>
          <cell r="R66">
            <v>0</v>
          </cell>
          <cell r="S66">
            <v>0</v>
          </cell>
          <cell r="T66">
            <v>0</v>
          </cell>
          <cell r="U66">
            <v>0</v>
          </cell>
          <cell r="V66">
            <v>0</v>
          </cell>
          <cell r="W66">
            <v>0</v>
          </cell>
          <cell r="X66">
            <v>0</v>
          </cell>
          <cell r="Y66">
            <v>0</v>
          </cell>
          <cell r="Z66">
            <v>0</v>
          </cell>
          <cell r="AB66">
            <v>0</v>
          </cell>
          <cell r="AC66">
            <v>0</v>
          </cell>
          <cell r="AD66">
            <v>0</v>
          </cell>
          <cell r="AE66">
            <v>0</v>
          </cell>
          <cell r="AF66">
            <v>0</v>
          </cell>
          <cell r="AG66">
            <v>0</v>
          </cell>
          <cell r="AH66">
            <v>0</v>
          </cell>
          <cell r="AI66">
            <v>0</v>
          </cell>
          <cell r="AJ66">
            <v>0</v>
          </cell>
          <cell r="AL66">
            <v>0</v>
          </cell>
          <cell r="AM66">
            <v>0</v>
          </cell>
          <cell r="AN66">
            <v>0</v>
          </cell>
          <cell r="AO66">
            <v>0</v>
          </cell>
          <cell r="AP66">
            <v>0</v>
          </cell>
          <cell r="AQ66">
            <v>0</v>
          </cell>
          <cell r="AR66">
            <v>0</v>
          </cell>
          <cell r="AS66">
            <v>0</v>
          </cell>
          <cell r="AT66">
            <v>0</v>
          </cell>
          <cell r="AV66">
            <v>0</v>
          </cell>
          <cell r="AW66">
            <v>0</v>
          </cell>
          <cell r="AX66">
            <v>0</v>
          </cell>
          <cell r="AY66">
            <v>0</v>
          </cell>
          <cell r="AZ66">
            <v>0</v>
          </cell>
          <cell r="BA66">
            <v>0</v>
          </cell>
          <cell r="BB66">
            <v>0</v>
          </cell>
          <cell r="BC66">
            <v>0</v>
          </cell>
          <cell r="BD66">
            <v>0</v>
          </cell>
          <cell r="BG66">
            <v>0</v>
          </cell>
          <cell r="BI66">
            <v>0</v>
          </cell>
          <cell r="BK66">
            <v>0</v>
          </cell>
          <cell r="BM66">
            <v>0</v>
          </cell>
          <cell r="BN66">
            <v>0</v>
          </cell>
          <cell r="BP66">
            <v>0</v>
          </cell>
          <cell r="BQ66">
            <v>0</v>
          </cell>
          <cell r="BR66">
            <v>0</v>
          </cell>
          <cell r="BS66">
            <v>0</v>
          </cell>
          <cell r="BT66">
            <v>0</v>
          </cell>
          <cell r="BU66">
            <v>0</v>
          </cell>
          <cell r="BV66">
            <v>0</v>
          </cell>
          <cell r="BW66">
            <v>0</v>
          </cell>
          <cell r="BX66">
            <v>0</v>
          </cell>
          <cell r="BY66">
            <v>0</v>
          </cell>
          <cell r="BZ66">
            <v>0</v>
          </cell>
          <cell r="CA66">
            <v>0</v>
          </cell>
          <cell r="CC66">
            <v>0</v>
          </cell>
          <cell r="CD66">
            <v>0</v>
          </cell>
          <cell r="CE66">
            <v>0</v>
          </cell>
          <cell r="CF66">
            <v>0</v>
          </cell>
          <cell r="CG66">
            <v>0</v>
          </cell>
          <cell r="CH66">
            <v>0</v>
          </cell>
          <cell r="CI66">
            <v>0</v>
          </cell>
          <cell r="CJ66">
            <v>0</v>
          </cell>
        </row>
        <row r="67">
          <cell r="A67">
            <v>23138</v>
          </cell>
          <cell r="B67" t="str">
            <v>1,2 &amp; 5</v>
          </cell>
          <cell r="C67">
            <v>23138</v>
          </cell>
          <cell r="E67" t="str">
            <v xml:space="preserve">THE HELP GROUP C&amp;F CTR (FORMELY LA CTR FOR THERAPY &amp; ED) </v>
          </cell>
          <cell r="F67">
            <v>0</v>
          </cell>
          <cell r="G67">
            <v>0</v>
          </cell>
          <cell r="H67">
            <v>0</v>
          </cell>
          <cell r="I67">
            <v>0</v>
          </cell>
          <cell r="J67">
            <v>0</v>
          </cell>
          <cell r="K67">
            <v>0</v>
          </cell>
          <cell r="L67">
            <v>0</v>
          </cell>
          <cell r="M67">
            <v>0</v>
          </cell>
          <cell r="N67">
            <v>0</v>
          </cell>
          <cell r="O67">
            <v>0</v>
          </cell>
          <cell r="P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L67">
            <v>0</v>
          </cell>
          <cell r="AM67">
            <v>0</v>
          </cell>
          <cell r="AN67">
            <v>0</v>
          </cell>
          <cell r="AO67">
            <v>0</v>
          </cell>
          <cell r="AP67">
            <v>0</v>
          </cell>
          <cell r="AQ67">
            <v>0</v>
          </cell>
          <cell r="AR67">
            <v>0</v>
          </cell>
          <cell r="AS67">
            <v>0</v>
          </cell>
          <cell r="AT67">
            <v>0</v>
          </cell>
          <cell r="AV67">
            <v>0</v>
          </cell>
          <cell r="AW67">
            <v>0</v>
          </cell>
          <cell r="AX67">
            <v>0</v>
          </cell>
          <cell r="AY67">
            <v>0</v>
          </cell>
          <cell r="AZ67">
            <v>0</v>
          </cell>
          <cell r="BA67">
            <v>0</v>
          </cell>
          <cell r="BB67">
            <v>0</v>
          </cell>
          <cell r="BC67">
            <v>0</v>
          </cell>
          <cell r="BD67">
            <v>0</v>
          </cell>
          <cell r="BG67">
            <v>0</v>
          </cell>
          <cell r="BI67">
            <v>0</v>
          </cell>
          <cell r="BK67">
            <v>0</v>
          </cell>
          <cell r="BM67">
            <v>0</v>
          </cell>
          <cell r="BN67">
            <v>0</v>
          </cell>
          <cell r="BP67">
            <v>0</v>
          </cell>
          <cell r="BQ67">
            <v>0</v>
          </cell>
          <cell r="BR67">
            <v>0</v>
          </cell>
          <cell r="BS67">
            <v>0</v>
          </cell>
          <cell r="BT67">
            <v>0</v>
          </cell>
          <cell r="BU67">
            <v>0</v>
          </cell>
          <cell r="BV67">
            <v>0</v>
          </cell>
          <cell r="BW67">
            <v>0</v>
          </cell>
          <cell r="BX67">
            <v>0</v>
          </cell>
          <cell r="BY67">
            <v>0</v>
          </cell>
          <cell r="BZ67">
            <v>0</v>
          </cell>
          <cell r="CA67">
            <v>0</v>
          </cell>
          <cell r="CC67">
            <v>0</v>
          </cell>
          <cell r="CD67">
            <v>0</v>
          </cell>
          <cell r="CE67">
            <v>0</v>
          </cell>
          <cell r="CF67">
            <v>0</v>
          </cell>
          <cell r="CG67">
            <v>0</v>
          </cell>
          <cell r="CH67">
            <v>0</v>
          </cell>
          <cell r="CI67">
            <v>0</v>
          </cell>
          <cell r="CJ67">
            <v>0</v>
          </cell>
        </row>
        <row r="68">
          <cell r="A68">
            <v>23141</v>
          </cell>
          <cell r="B68" t="str">
            <v>7 &amp; 8</v>
          </cell>
          <cell r="C68">
            <v>23141</v>
          </cell>
          <cell r="E68" t="str">
            <v>LOS ANGELES CHILD GUIDANCE CLINIC</v>
          </cell>
          <cell r="F68">
            <v>0</v>
          </cell>
          <cell r="G68">
            <v>0</v>
          </cell>
          <cell r="H68">
            <v>0</v>
          </cell>
          <cell r="I68">
            <v>0</v>
          </cell>
          <cell r="J68">
            <v>0</v>
          </cell>
          <cell r="K68">
            <v>0</v>
          </cell>
          <cell r="L68">
            <v>0</v>
          </cell>
          <cell r="M68">
            <v>0</v>
          </cell>
          <cell r="N68">
            <v>0</v>
          </cell>
          <cell r="O68">
            <v>0</v>
          </cell>
          <cell r="P68">
            <v>0</v>
          </cell>
          <cell r="R68">
            <v>0</v>
          </cell>
          <cell r="S68">
            <v>0</v>
          </cell>
          <cell r="T68">
            <v>0</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L68">
            <v>0</v>
          </cell>
          <cell r="AM68">
            <v>0</v>
          </cell>
          <cell r="AN68">
            <v>0</v>
          </cell>
          <cell r="AO68">
            <v>0</v>
          </cell>
          <cell r="AP68">
            <v>0</v>
          </cell>
          <cell r="AQ68">
            <v>0</v>
          </cell>
          <cell r="AR68">
            <v>0</v>
          </cell>
          <cell r="AS68">
            <v>0</v>
          </cell>
          <cell r="AT68">
            <v>0</v>
          </cell>
          <cell r="AV68">
            <v>0</v>
          </cell>
          <cell r="AW68">
            <v>0</v>
          </cell>
          <cell r="AX68">
            <v>0</v>
          </cell>
          <cell r="AY68">
            <v>0</v>
          </cell>
          <cell r="AZ68">
            <v>0</v>
          </cell>
          <cell r="BA68">
            <v>0</v>
          </cell>
          <cell r="BB68">
            <v>0</v>
          </cell>
          <cell r="BC68">
            <v>0</v>
          </cell>
          <cell r="BD68">
            <v>0</v>
          </cell>
          <cell r="BG68">
            <v>0</v>
          </cell>
          <cell r="BI68">
            <v>0</v>
          </cell>
          <cell r="BK68">
            <v>0</v>
          </cell>
          <cell r="BM68">
            <v>0</v>
          </cell>
          <cell r="BN68">
            <v>0</v>
          </cell>
          <cell r="BP68">
            <v>0</v>
          </cell>
          <cell r="BQ68">
            <v>0</v>
          </cell>
          <cell r="BR68">
            <v>0</v>
          </cell>
          <cell r="BS68">
            <v>0</v>
          </cell>
          <cell r="BT68">
            <v>0</v>
          </cell>
          <cell r="BU68">
            <v>0</v>
          </cell>
          <cell r="BV68">
            <v>0</v>
          </cell>
          <cell r="BW68">
            <v>0</v>
          </cell>
          <cell r="BX68">
            <v>0</v>
          </cell>
          <cell r="BY68">
            <v>0</v>
          </cell>
          <cell r="BZ68">
            <v>0</v>
          </cell>
          <cell r="CA68">
            <v>0</v>
          </cell>
          <cell r="CC68">
            <v>0</v>
          </cell>
          <cell r="CD68">
            <v>0</v>
          </cell>
          <cell r="CE68">
            <v>0</v>
          </cell>
          <cell r="CF68">
            <v>0</v>
          </cell>
          <cell r="CG68">
            <v>0</v>
          </cell>
          <cell r="CH68">
            <v>0</v>
          </cell>
          <cell r="CI68">
            <v>0</v>
          </cell>
          <cell r="CJ68">
            <v>0</v>
          </cell>
        </row>
        <row r="69">
          <cell r="A69">
            <v>23142</v>
          </cell>
          <cell r="B69">
            <v>4</v>
          </cell>
          <cell r="C69">
            <v>23142</v>
          </cell>
          <cell r="E69" t="str">
            <v>LOS ANGELES GAY &amp; LESBIAN COMMUNITY SVCS CTR</v>
          </cell>
          <cell r="F69">
            <v>0</v>
          </cell>
          <cell r="G69">
            <v>0</v>
          </cell>
          <cell r="H69">
            <v>0</v>
          </cell>
          <cell r="I69">
            <v>0</v>
          </cell>
          <cell r="J69">
            <v>0</v>
          </cell>
          <cell r="K69">
            <v>0</v>
          </cell>
          <cell r="L69">
            <v>0</v>
          </cell>
          <cell r="M69">
            <v>0</v>
          </cell>
          <cell r="N69">
            <v>0</v>
          </cell>
          <cell r="O69">
            <v>0</v>
          </cell>
          <cell r="P69">
            <v>0</v>
          </cell>
          <cell r="R69">
            <v>0</v>
          </cell>
          <cell r="S69">
            <v>0</v>
          </cell>
          <cell r="T69">
            <v>0</v>
          </cell>
          <cell r="U69">
            <v>0</v>
          </cell>
          <cell r="V69">
            <v>0</v>
          </cell>
          <cell r="W69">
            <v>0</v>
          </cell>
          <cell r="X69">
            <v>0</v>
          </cell>
          <cell r="Y69">
            <v>0</v>
          </cell>
          <cell r="Z69">
            <v>0</v>
          </cell>
          <cell r="AB69">
            <v>0</v>
          </cell>
          <cell r="AC69">
            <v>0</v>
          </cell>
          <cell r="AD69">
            <v>0</v>
          </cell>
          <cell r="AE69">
            <v>0</v>
          </cell>
          <cell r="AF69">
            <v>0</v>
          </cell>
          <cell r="AG69">
            <v>0</v>
          </cell>
          <cell r="AH69">
            <v>0</v>
          </cell>
          <cell r="AI69">
            <v>0</v>
          </cell>
          <cell r="AJ69">
            <v>0</v>
          </cell>
          <cell r="AL69">
            <v>0</v>
          </cell>
          <cell r="AM69">
            <v>0</v>
          </cell>
          <cell r="AN69">
            <v>0</v>
          </cell>
          <cell r="AO69">
            <v>0</v>
          </cell>
          <cell r="AP69">
            <v>0</v>
          </cell>
          <cell r="AQ69">
            <v>0</v>
          </cell>
          <cell r="AR69">
            <v>0</v>
          </cell>
          <cell r="AS69">
            <v>0</v>
          </cell>
          <cell r="AT69">
            <v>0</v>
          </cell>
          <cell r="AV69">
            <v>0</v>
          </cell>
          <cell r="AW69">
            <v>0</v>
          </cell>
          <cell r="AX69">
            <v>0</v>
          </cell>
          <cell r="AY69">
            <v>0</v>
          </cell>
          <cell r="AZ69">
            <v>0</v>
          </cell>
          <cell r="BA69">
            <v>0</v>
          </cell>
          <cell r="BB69">
            <v>0</v>
          </cell>
          <cell r="BC69">
            <v>0</v>
          </cell>
          <cell r="BD69">
            <v>0</v>
          </cell>
          <cell r="BG69">
            <v>0</v>
          </cell>
          <cell r="BI69">
            <v>0</v>
          </cell>
          <cell r="BK69">
            <v>0</v>
          </cell>
          <cell r="BM69">
            <v>0</v>
          </cell>
          <cell r="BN69">
            <v>0</v>
          </cell>
          <cell r="BP69">
            <v>0</v>
          </cell>
          <cell r="BQ69">
            <v>0</v>
          </cell>
          <cell r="BR69">
            <v>0</v>
          </cell>
          <cell r="BS69">
            <v>0</v>
          </cell>
          <cell r="BT69">
            <v>0</v>
          </cell>
          <cell r="BU69">
            <v>0</v>
          </cell>
          <cell r="BV69">
            <v>0</v>
          </cell>
          <cell r="BW69">
            <v>0</v>
          </cell>
          <cell r="BX69">
            <v>0</v>
          </cell>
          <cell r="BY69">
            <v>0</v>
          </cell>
          <cell r="BZ69">
            <v>0</v>
          </cell>
          <cell r="CA69">
            <v>0</v>
          </cell>
          <cell r="CC69">
            <v>0</v>
          </cell>
          <cell r="CD69">
            <v>0</v>
          </cell>
          <cell r="CE69">
            <v>0</v>
          </cell>
          <cell r="CF69">
            <v>0</v>
          </cell>
          <cell r="CG69">
            <v>0</v>
          </cell>
          <cell r="CH69">
            <v>0</v>
          </cell>
          <cell r="CI69">
            <v>0</v>
          </cell>
          <cell r="CJ69">
            <v>0</v>
          </cell>
        </row>
        <row r="70">
          <cell r="A70">
            <v>23143</v>
          </cell>
          <cell r="B70">
            <v>4</v>
          </cell>
          <cell r="C70">
            <v>23143</v>
          </cell>
          <cell r="E70" t="str">
            <v xml:space="preserve">LAMP INC. </v>
          </cell>
          <cell r="F70">
            <v>0</v>
          </cell>
          <cell r="G70">
            <v>0</v>
          </cell>
          <cell r="H70">
            <v>0</v>
          </cell>
          <cell r="I70">
            <v>0</v>
          </cell>
          <cell r="J70">
            <v>0</v>
          </cell>
          <cell r="K70">
            <v>0</v>
          </cell>
          <cell r="L70">
            <v>0</v>
          </cell>
          <cell r="M70">
            <v>0</v>
          </cell>
          <cell r="N70">
            <v>0</v>
          </cell>
          <cell r="O70">
            <v>0</v>
          </cell>
          <cell r="P70">
            <v>0</v>
          </cell>
          <cell r="R70">
            <v>0</v>
          </cell>
          <cell r="S70">
            <v>0</v>
          </cell>
          <cell r="T70">
            <v>507600</v>
          </cell>
          <cell r="U70">
            <v>507600</v>
          </cell>
          <cell r="V70">
            <v>0</v>
          </cell>
          <cell r="W70">
            <v>0</v>
          </cell>
          <cell r="X70">
            <v>250000</v>
          </cell>
          <cell r="Y70">
            <v>250000</v>
          </cell>
          <cell r="Z70">
            <v>757600</v>
          </cell>
          <cell r="AB70">
            <v>0</v>
          </cell>
          <cell r="AC70">
            <v>0</v>
          </cell>
          <cell r="AD70">
            <v>0</v>
          </cell>
          <cell r="AE70">
            <v>0</v>
          </cell>
          <cell r="AF70">
            <v>0</v>
          </cell>
          <cell r="AG70">
            <v>0</v>
          </cell>
          <cell r="AH70">
            <v>0</v>
          </cell>
          <cell r="AI70">
            <v>0</v>
          </cell>
          <cell r="AJ70">
            <v>0</v>
          </cell>
          <cell r="AL70">
            <v>0</v>
          </cell>
          <cell r="AM70">
            <v>0</v>
          </cell>
          <cell r="AN70">
            <v>0</v>
          </cell>
          <cell r="AO70">
            <v>0</v>
          </cell>
          <cell r="AP70">
            <v>0</v>
          </cell>
          <cell r="AQ70">
            <v>0</v>
          </cell>
          <cell r="AR70">
            <v>0</v>
          </cell>
          <cell r="AS70">
            <v>0</v>
          </cell>
          <cell r="AT70">
            <v>0</v>
          </cell>
          <cell r="AV70">
            <v>0</v>
          </cell>
          <cell r="AW70">
            <v>0</v>
          </cell>
          <cell r="AX70">
            <v>0</v>
          </cell>
          <cell r="AY70">
            <v>0</v>
          </cell>
          <cell r="AZ70">
            <v>0</v>
          </cell>
          <cell r="BA70">
            <v>0</v>
          </cell>
          <cell r="BB70">
            <v>0</v>
          </cell>
          <cell r="BC70">
            <v>0</v>
          </cell>
          <cell r="BD70">
            <v>0</v>
          </cell>
          <cell r="BG70">
            <v>0</v>
          </cell>
          <cell r="BI70">
            <v>0</v>
          </cell>
          <cell r="BK70">
            <v>0</v>
          </cell>
          <cell r="BM70">
            <v>0</v>
          </cell>
          <cell r="BN70">
            <v>0</v>
          </cell>
          <cell r="BP70">
            <v>0</v>
          </cell>
          <cell r="BQ70">
            <v>0</v>
          </cell>
          <cell r="BR70">
            <v>0</v>
          </cell>
          <cell r="BS70">
            <v>0</v>
          </cell>
          <cell r="BT70">
            <v>0</v>
          </cell>
          <cell r="BU70">
            <v>0</v>
          </cell>
          <cell r="BV70">
            <v>0</v>
          </cell>
          <cell r="BW70">
            <v>0</v>
          </cell>
          <cell r="BX70">
            <v>0</v>
          </cell>
          <cell r="BY70">
            <v>0</v>
          </cell>
          <cell r="BZ70">
            <v>0</v>
          </cell>
          <cell r="CA70">
            <v>0</v>
          </cell>
          <cell r="CC70">
            <v>0</v>
          </cell>
          <cell r="CD70">
            <v>507600</v>
          </cell>
          <cell r="CE70">
            <v>0</v>
          </cell>
          <cell r="CF70">
            <v>250000</v>
          </cell>
          <cell r="CG70">
            <v>0</v>
          </cell>
          <cell r="CH70">
            <v>0</v>
          </cell>
          <cell r="CI70">
            <v>0</v>
          </cell>
          <cell r="CJ70">
            <v>757600</v>
          </cell>
        </row>
        <row r="71">
          <cell r="A71">
            <v>23146</v>
          </cell>
          <cell r="B71" t="str">
            <v>7 &amp; 8</v>
          </cell>
          <cell r="C71">
            <v>23146</v>
          </cell>
          <cell r="E71" t="str">
            <v>MENTAL HEALTH AMERICA OF LOS ANGELES</v>
          </cell>
          <cell r="F71">
            <v>0</v>
          </cell>
          <cell r="G71">
            <v>0</v>
          </cell>
          <cell r="H71">
            <v>4443314</v>
          </cell>
          <cell r="I71">
            <v>4443300</v>
          </cell>
          <cell r="J71">
            <v>147257</v>
          </cell>
          <cell r="K71">
            <v>147300</v>
          </cell>
          <cell r="L71">
            <v>245823</v>
          </cell>
          <cell r="M71">
            <v>245800</v>
          </cell>
          <cell r="N71">
            <v>0</v>
          </cell>
          <cell r="O71">
            <v>0</v>
          </cell>
          <cell r="P71">
            <v>4836400</v>
          </cell>
          <cell r="R71">
            <v>0</v>
          </cell>
          <cell r="S71">
            <v>0</v>
          </cell>
          <cell r="T71">
            <v>1651000</v>
          </cell>
          <cell r="U71">
            <v>1651000</v>
          </cell>
          <cell r="V71">
            <v>0</v>
          </cell>
          <cell r="W71">
            <v>0</v>
          </cell>
          <cell r="X71">
            <v>3309450</v>
          </cell>
          <cell r="Y71">
            <v>3309500</v>
          </cell>
          <cell r="Z71">
            <v>4960500</v>
          </cell>
          <cell r="AB71">
            <v>0</v>
          </cell>
          <cell r="AC71">
            <v>0</v>
          </cell>
          <cell r="AD71">
            <v>0</v>
          </cell>
          <cell r="AE71">
            <v>0</v>
          </cell>
          <cell r="AF71">
            <v>0</v>
          </cell>
          <cell r="AG71">
            <v>0</v>
          </cell>
          <cell r="AH71">
            <v>0</v>
          </cell>
          <cell r="AI71">
            <v>0</v>
          </cell>
          <cell r="AJ71">
            <v>0</v>
          </cell>
          <cell r="AL71">
            <v>0</v>
          </cell>
          <cell r="AM71">
            <v>0</v>
          </cell>
          <cell r="AN71">
            <v>0</v>
          </cell>
          <cell r="AO71">
            <v>0</v>
          </cell>
          <cell r="AP71">
            <v>0</v>
          </cell>
          <cell r="AQ71">
            <v>0</v>
          </cell>
          <cell r="AR71">
            <v>0</v>
          </cell>
          <cell r="AS71">
            <v>0</v>
          </cell>
          <cell r="AT71">
            <v>0</v>
          </cell>
          <cell r="AV71">
            <v>0</v>
          </cell>
          <cell r="AW71">
            <v>0</v>
          </cell>
          <cell r="AX71">
            <v>0</v>
          </cell>
          <cell r="AY71">
            <v>0</v>
          </cell>
          <cell r="AZ71">
            <v>0</v>
          </cell>
          <cell r="BA71">
            <v>0</v>
          </cell>
          <cell r="BB71">
            <v>0</v>
          </cell>
          <cell r="BC71">
            <v>0</v>
          </cell>
          <cell r="BD71">
            <v>0</v>
          </cell>
          <cell r="BG71">
            <v>0</v>
          </cell>
          <cell r="BI71">
            <v>0</v>
          </cell>
          <cell r="BK71">
            <v>0</v>
          </cell>
          <cell r="BL71">
            <v>110030</v>
          </cell>
          <cell r="BM71">
            <v>110000</v>
          </cell>
          <cell r="BN71">
            <v>110000</v>
          </cell>
          <cell r="BP71">
            <v>0</v>
          </cell>
          <cell r="BQ71">
            <v>0</v>
          </cell>
          <cell r="BR71">
            <v>0</v>
          </cell>
          <cell r="BS71">
            <v>0</v>
          </cell>
          <cell r="BT71">
            <v>0</v>
          </cell>
          <cell r="BU71">
            <v>0</v>
          </cell>
          <cell r="BV71">
            <v>0</v>
          </cell>
          <cell r="BW71">
            <v>0</v>
          </cell>
          <cell r="BX71">
            <v>0</v>
          </cell>
          <cell r="BY71">
            <v>0</v>
          </cell>
          <cell r="BZ71">
            <v>0</v>
          </cell>
          <cell r="CA71">
            <v>0</v>
          </cell>
          <cell r="CC71">
            <v>0</v>
          </cell>
          <cell r="CD71">
            <v>6094300</v>
          </cell>
          <cell r="CE71">
            <v>147300</v>
          </cell>
          <cell r="CF71">
            <v>3665300</v>
          </cell>
          <cell r="CG71">
            <v>0</v>
          </cell>
          <cell r="CH71">
            <v>0</v>
          </cell>
          <cell r="CI71">
            <v>0</v>
          </cell>
          <cell r="CJ71">
            <v>9906900</v>
          </cell>
        </row>
        <row r="72">
          <cell r="A72">
            <v>23149</v>
          </cell>
          <cell r="B72">
            <v>3</v>
          </cell>
          <cell r="C72">
            <v>23149</v>
          </cell>
          <cell r="E72" t="str">
            <v xml:space="preserve">PENNY LANE CENTERS (NATIONAL FOUNDATION TREATMENT) </v>
          </cell>
          <cell r="F72">
            <v>0</v>
          </cell>
          <cell r="G72">
            <v>0</v>
          </cell>
          <cell r="H72">
            <v>0</v>
          </cell>
          <cell r="I72">
            <v>0</v>
          </cell>
          <cell r="J72">
            <v>0</v>
          </cell>
          <cell r="K72">
            <v>0</v>
          </cell>
          <cell r="L72">
            <v>0</v>
          </cell>
          <cell r="M72">
            <v>0</v>
          </cell>
          <cell r="N72">
            <v>0</v>
          </cell>
          <cell r="O72">
            <v>0</v>
          </cell>
          <cell r="P72">
            <v>0</v>
          </cell>
          <cell r="R72">
            <v>0</v>
          </cell>
          <cell r="S72">
            <v>0</v>
          </cell>
          <cell r="T72">
            <v>0</v>
          </cell>
          <cell r="U72">
            <v>0</v>
          </cell>
          <cell r="V72">
            <v>0</v>
          </cell>
          <cell r="W72">
            <v>0</v>
          </cell>
          <cell r="X72">
            <v>0</v>
          </cell>
          <cell r="Y72">
            <v>0</v>
          </cell>
          <cell r="Z72">
            <v>0</v>
          </cell>
          <cell r="AB72">
            <v>0</v>
          </cell>
          <cell r="AC72">
            <v>0</v>
          </cell>
          <cell r="AD72">
            <v>0</v>
          </cell>
          <cell r="AE72">
            <v>0</v>
          </cell>
          <cell r="AF72">
            <v>0</v>
          </cell>
          <cell r="AG72">
            <v>0</v>
          </cell>
          <cell r="AH72">
            <v>0</v>
          </cell>
          <cell r="AI72">
            <v>0</v>
          </cell>
          <cell r="AJ72">
            <v>0</v>
          </cell>
          <cell r="AL72">
            <v>0</v>
          </cell>
          <cell r="AM72">
            <v>0</v>
          </cell>
          <cell r="AN72">
            <v>0</v>
          </cell>
          <cell r="AO72">
            <v>0</v>
          </cell>
          <cell r="AP72">
            <v>0</v>
          </cell>
          <cell r="AQ72">
            <v>0</v>
          </cell>
          <cell r="AR72">
            <v>0</v>
          </cell>
          <cell r="AS72">
            <v>0</v>
          </cell>
          <cell r="AT72">
            <v>0</v>
          </cell>
          <cell r="AV72">
            <v>0</v>
          </cell>
          <cell r="AW72">
            <v>0</v>
          </cell>
          <cell r="AX72">
            <v>0</v>
          </cell>
          <cell r="AY72">
            <v>0</v>
          </cell>
          <cell r="AZ72">
            <v>0</v>
          </cell>
          <cell r="BA72">
            <v>0</v>
          </cell>
          <cell r="BB72">
            <v>0</v>
          </cell>
          <cell r="BC72">
            <v>0</v>
          </cell>
          <cell r="BD72">
            <v>0</v>
          </cell>
          <cell r="BG72">
            <v>0</v>
          </cell>
          <cell r="BI72">
            <v>0</v>
          </cell>
          <cell r="BK72">
            <v>0</v>
          </cell>
          <cell r="BM72">
            <v>0</v>
          </cell>
          <cell r="BN72">
            <v>0</v>
          </cell>
          <cell r="BP72">
            <v>0</v>
          </cell>
          <cell r="BQ72">
            <v>0</v>
          </cell>
          <cell r="BR72">
            <v>0</v>
          </cell>
          <cell r="BS72">
            <v>0</v>
          </cell>
          <cell r="BT72">
            <v>0</v>
          </cell>
          <cell r="BU72">
            <v>0</v>
          </cell>
          <cell r="BV72">
            <v>0</v>
          </cell>
          <cell r="BW72">
            <v>0</v>
          </cell>
          <cell r="BX72">
            <v>0</v>
          </cell>
          <cell r="BY72">
            <v>0</v>
          </cell>
          <cell r="BZ72">
            <v>0</v>
          </cell>
          <cell r="CA72">
            <v>0</v>
          </cell>
          <cell r="CC72">
            <v>0</v>
          </cell>
          <cell r="CD72">
            <v>0</v>
          </cell>
          <cell r="CE72">
            <v>0</v>
          </cell>
          <cell r="CF72">
            <v>0</v>
          </cell>
          <cell r="CG72">
            <v>0</v>
          </cell>
          <cell r="CH72">
            <v>0</v>
          </cell>
          <cell r="CI72">
            <v>0</v>
          </cell>
          <cell r="CJ72">
            <v>0</v>
          </cell>
        </row>
        <row r="73">
          <cell r="A73">
            <v>23151</v>
          </cell>
          <cell r="B73" t="str">
            <v>1, 2 &amp; 5</v>
          </cell>
          <cell r="C73">
            <v>23151</v>
          </cell>
          <cell r="E73" t="str">
            <v>OCEAN PARK COMMUNITY CENTER (McKinney)</v>
          </cell>
          <cell r="F73">
            <v>0</v>
          </cell>
          <cell r="G73">
            <v>0</v>
          </cell>
          <cell r="H73">
            <v>0</v>
          </cell>
          <cell r="I73">
            <v>0</v>
          </cell>
          <cell r="J73">
            <v>0</v>
          </cell>
          <cell r="K73">
            <v>0</v>
          </cell>
          <cell r="L73">
            <v>0</v>
          </cell>
          <cell r="M73">
            <v>0</v>
          </cell>
          <cell r="N73">
            <v>0</v>
          </cell>
          <cell r="O73">
            <v>0</v>
          </cell>
          <cell r="P73">
            <v>0</v>
          </cell>
          <cell r="R73">
            <v>0</v>
          </cell>
          <cell r="S73">
            <v>0</v>
          </cell>
          <cell r="T73">
            <v>0</v>
          </cell>
          <cell r="U73">
            <v>0</v>
          </cell>
          <cell r="V73">
            <v>0</v>
          </cell>
          <cell r="W73">
            <v>0</v>
          </cell>
          <cell r="X73">
            <v>0</v>
          </cell>
          <cell r="Y73">
            <v>0</v>
          </cell>
          <cell r="Z73">
            <v>0</v>
          </cell>
          <cell r="AB73">
            <v>0</v>
          </cell>
          <cell r="AC73">
            <v>0</v>
          </cell>
          <cell r="AD73">
            <v>0</v>
          </cell>
          <cell r="AE73">
            <v>0</v>
          </cell>
          <cell r="AF73">
            <v>0</v>
          </cell>
          <cell r="AG73">
            <v>0</v>
          </cell>
          <cell r="AH73">
            <v>0</v>
          </cell>
          <cell r="AI73">
            <v>0</v>
          </cell>
          <cell r="AJ73">
            <v>0</v>
          </cell>
          <cell r="AL73">
            <v>0</v>
          </cell>
          <cell r="AM73">
            <v>0</v>
          </cell>
          <cell r="AN73">
            <v>0</v>
          </cell>
          <cell r="AO73">
            <v>0</v>
          </cell>
          <cell r="AP73">
            <v>0</v>
          </cell>
          <cell r="AQ73">
            <v>0</v>
          </cell>
          <cell r="AR73">
            <v>0</v>
          </cell>
          <cell r="AS73">
            <v>0</v>
          </cell>
          <cell r="AT73">
            <v>0</v>
          </cell>
          <cell r="AV73">
            <v>0</v>
          </cell>
          <cell r="AW73">
            <v>0</v>
          </cell>
          <cell r="AX73">
            <v>0</v>
          </cell>
          <cell r="AY73">
            <v>0</v>
          </cell>
          <cell r="AZ73">
            <v>0</v>
          </cell>
          <cell r="BA73">
            <v>0</v>
          </cell>
          <cell r="BB73">
            <v>0</v>
          </cell>
          <cell r="BC73">
            <v>0</v>
          </cell>
          <cell r="BD73">
            <v>0</v>
          </cell>
          <cell r="BG73">
            <v>0</v>
          </cell>
          <cell r="BI73">
            <v>0</v>
          </cell>
          <cell r="BK73">
            <v>0</v>
          </cell>
          <cell r="BM73">
            <v>0</v>
          </cell>
          <cell r="BN73">
            <v>0</v>
          </cell>
          <cell r="BP73">
            <v>0</v>
          </cell>
          <cell r="BQ73">
            <v>0</v>
          </cell>
          <cell r="BR73">
            <v>0</v>
          </cell>
          <cell r="BS73">
            <v>0</v>
          </cell>
          <cell r="BT73">
            <v>0</v>
          </cell>
          <cell r="BU73">
            <v>0</v>
          </cell>
          <cell r="BV73">
            <v>0</v>
          </cell>
          <cell r="BW73">
            <v>0</v>
          </cell>
          <cell r="BX73">
            <v>0</v>
          </cell>
          <cell r="BY73">
            <v>0</v>
          </cell>
          <cell r="BZ73">
            <v>0</v>
          </cell>
          <cell r="CA73">
            <v>0</v>
          </cell>
          <cell r="CC73">
            <v>0</v>
          </cell>
          <cell r="CD73">
            <v>0</v>
          </cell>
          <cell r="CE73">
            <v>0</v>
          </cell>
          <cell r="CF73">
            <v>0</v>
          </cell>
          <cell r="CG73">
            <v>0</v>
          </cell>
          <cell r="CH73">
            <v>0</v>
          </cell>
          <cell r="CI73">
            <v>0</v>
          </cell>
          <cell r="CJ73">
            <v>0</v>
          </cell>
        </row>
        <row r="74">
          <cell r="A74">
            <v>23153</v>
          </cell>
          <cell r="B74">
            <v>3</v>
          </cell>
          <cell r="C74">
            <v>23153</v>
          </cell>
          <cell r="E74" t="str">
            <v xml:space="preserve">PACIFIC CLINICS </v>
          </cell>
          <cell r="F74">
            <v>0</v>
          </cell>
          <cell r="G74">
            <v>0</v>
          </cell>
          <cell r="H74">
            <v>3466868</v>
          </cell>
          <cell r="I74">
            <v>3466900</v>
          </cell>
          <cell r="J74">
            <v>2259600</v>
          </cell>
          <cell r="K74">
            <v>2259600</v>
          </cell>
          <cell r="L74">
            <v>1955968</v>
          </cell>
          <cell r="M74">
            <v>1956000</v>
          </cell>
          <cell r="N74">
            <v>0</v>
          </cell>
          <cell r="O74">
            <v>0</v>
          </cell>
          <cell r="P74">
            <v>7682500</v>
          </cell>
          <cell r="R74">
            <v>0</v>
          </cell>
          <cell r="S74">
            <v>0</v>
          </cell>
          <cell r="T74">
            <v>700000</v>
          </cell>
          <cell r="U74">
            <v>700000</v>
          </cell>
          <cell r="V74">
            <v>0</v>
          </cell>
          <cell r="W74">
            <v>0</v>
          </cell>
          <cell r="X74">
            <v>1688423</v>
          </cell>
          <cell r="Y74">
            <v>1688400</v>
          </cell>
          <cell r="Z74">
            <v>2388400</v>
          </cell>
          <cell r="AB74">
            <v>0</v>
          </cell>
          <cell r="AC74">
            <v>0</v>
          </cell>
          <cell r="AD74">
            <v>0</v>
          </cell>
          <cell r="AE74">
            <v>0</v>
          </cell>
          <cell r="AF74">
            <v>0</v>
          </cell>
          <cell r="AG74">
            <v>0</v>
          </cell>
          <cell r="AH74">
            <v>0</v>
          </cell>
          <cell r="AI74">
            <v>0</v>
          </cell>
          <cell r="AJ74">
            <v>0</v>
          </cell>
          <cell r="AL74">
            <v>0</v>
          </cell>
          <cell r="AM74">
            <v>0</v>
          </cell>
          <cell r="AN74">
            <v>0</v>
          </cell>
          <cell r="AO74">
            <v>0</v>
          </cell>
          <cell r="AP74">
            <v>0</v>
          </cell>
          <cell r="AQ74">
            <v>0</v>
          </cell>
          <cell r="AR74">
            <v>0</v>
          </cell>
          <cell r="AS74">
            <v>0</v>
          </cell>
          <cell r="AT74">
            <v>0</v>
          </cell>
          <cell r="AV74">
            <v>0</v>
          </cell>
          <cell r="AW74">
            <v>0</v>
          </cell>
          <cell r="AX74">
            <v>0</v>
          </cell>
          <cell r="AY74">
            <v>0</v>
          </cell>
          <cell r="AZ74">
            <v>0</v>
          </cell>
          <cell r="BA74">
            <v>0</v>
          </cell>
          <cell r="BB74">
            <v>0</v>
          </cell>
          <cell r="BC74">
            <v>0</v>
          </cell>
          <cell r="BD74">
            <v>0</v>
          </cell>
          <cell r="BG74">
            <v>0</v>
          </cell>
          <cell r="BI74">
            <v>0</v>
          </cell>
          <cell r="BK74">
            <v>0</v>
          </cell>
          <cell r="BL74">
            <v>1722381</v>
          </cell>
          <cell r="BM74">
            <v>1722400</v>
          </cell>
          <cell r="BN74">
            <v>1722400</v>
          </cell>
          <cell r="BP74">
            <v>0</v>
          </cell>
          <cell r="BQ74">
            <v>0</v>
          </cell>
          <cell r="BR74">
            <v>0</v>
          </cell>
          <cell r="BS74">
            <v>0</v>
          </cell>
          <cell r="BT74">
            <v>0</v>
          </cell>
          <cell r="BU74">
            <v>0</v>
          </cell>
          <cell r="BV74">
            <v>0</v>
          </cell>
          <cell r="BW74">
            <v>0</v>
          </cell>
          <cell r="BX74">
            <v>0</v>
          </cell>
          <cell r="BY74">
            <v>0</v>
          </cell>
          <cell r="BZ74">
            <v>0</v>
          </cell>
          <cell r="CA74">
            <v>0</v>
          </cell>
          <cell r="CC74">
            <v>0</v>
          </cell>
          <cell r="CD74">
            <v>4166900</v>
          </cell>
          <cell r="CE74">
            <v>2259600</v>
          </cell>
          <cell r="CF74">
            <v>5366800</v>
          </cell>
          <cell r="CG74">
            <v>0</v>
          </cell>
          <cell r="CH74">
            <v>0</v>
          </cell>
          <cell r="CI74">
            <v>0</v>
          </cell>
          <cell r="CJ74">
            <v>11793300</v>
          </cell>
        </row>
        <row r="75">
          <cell r="A75">
            <v>23157</v>
          </cell>
          <cell r="B75" t="str">
            <v>7 &amp; 8</v>
          </cell>
          <cell r="C75">
            <v>23157</v>
          </cell>
          <cell r="E75" t="str">
            <v>THE GUIDANCE CENTER (GREATER LONG BEACH CHILD)</v>
          </cell>
          <cell r="F75">
            <v>0</v>
          </cell>
          <cell r="G75">
            <v>0</v>
          </cell>
          <cell r="H75">
            <v>0</v>
          </cell>
          <cell r="I75">
            <v>0</v>
          </cell>
          <cell r="J75">
            <v>0</v>
          </cell>
          <cell r="K75">
            <v>0</v>
          </cell>
          <cell r="L75">
            <v>0</v>
          </cell>
          <cell r="M75">
            <v>0</v>
          </cell>
          <cell r="N75">
            <v>0</v>
          </cell>
          <cell r="O75">
            <v>0</v>
          </cell>
          <cell r="P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L75">
            <v>0</v>
          </cell>
          <cell r="AM75">
            <v>0</v>
          </cell>
          <cell r="AN75">
            <v>0</v>
          </cell>
          <cell r="AO75">
            <v>0</v>
          </cell>
          <cell r="AP75">
            <v>0</v>
          </cell>
          <cell r="AQ75">
            <v>0</v>
          </cell>
          <cell r="AR75">
            <v>0</v>
          </cell>
          <cell r="AS75">
            <v>0</v>
          </cell>
          <cell r="AT75">
            <v>0</v>
          </cell>
          <cell r="AV75">
            <v>0</v>
          </cell>
          <cell r="AW75">
            <v>0</v>
          </cell>
          <cell r="AX75">
            <v>0</v>
          </cell>
          <cell r="AY75">
            <v>0</v>
          </cell>
          <cell r="AZ75">
            <v>0</v>
          </cell>
          <cell r="BA75">
            <v>0</v>
          </cell>
          <cell r="BB75">
            <v>0</v>
          </cell>
          <cell r="BC75">
            <v>0</v>
          </cell>
          <cell r="BD75">
            <v>0</v>
          </cell>
          <cell r="BG75">
            <v>0</v>
          </cell>
          <cell r="BI75">
            <v>0</v>
          </cell>
          <cell r="BK75">
            <v>0</v>
          </cell>
          <cell r="BM75">
            <v>0</v>
          </cell>
          <cell r="BN75">
            <v>0</v>
          </cell>
          <cell r="BP75">
            <v>0</v>
          </cell>
          <cell r="BQ75">
            <v>0</v>
          </cell>
          <cell r="BR75">
            <v>0</v>
          </cell>
          <cell r="BS75">
            <v>0</v>
          </cell>
          <cell r="BT75">
            <v>0</v>
          </cell>
          <cell r="BU75">
            <v>0</v>
          </cell>
          <cell r="BV75">
            <v>0</v>
          </cell>
          <cell r="BW75">
            <v>0</v>
          </cell>
          <cell r="BX75">
            <v>0</v>
          </cell>
          <cell r="BY75">
            <v>0</v>
          </cell>
          <cell r="BZ75">
            <v>0</v>
          </cell>
          <cell r="CA75">
            <v>0</v>
          </cell>
          <cell r="CC75">
            <v>0</v>
          </cell>
          <cell r="CD75">
            <v>0</v>
          </cell>
          <cell r="CE75">
            <v>0</v>
          </cell>
          <cell r="CF75">
            <v>0</v>
          </cell>
          <cell r="CG75">
            <v>0</v>
          </cell>
          <cell r="CH75">
            <v>0</v>
          </cell>
          <cell r="CI75">
            <v>0</v>
          </cell>
          <cell r="CJ75">
            <v>0</v>
          </cell>
        </row>
        <row r="76">
          <cell r="A76">
            <v>23162</v>
          </cell>
          <cell r="B76" t="str">
            <v>2 &amp; 5</v>
          </cell>
          <cell r="C76">
            <v>23162</v>
          </cell>
          <cell r="E76" t="str">
            <v>CHILD AND FAMILY GUIDANCE CENTER (SFV)</v>
          </cell>
          <cell r="F76">
            <v>0</v>
          </cell>
          <cell r="G76">
            <v>0</v>
          </cell>
          <cell r="H76">
            <v>0</v>
          </cell>
          <cell r="I76">
            <v>0</v>
          </cell>
          <cell r="J76">
            <v>0</v>
          </cell>
          <cell r="K76">
            <v>0</v>
          </cell>
          <cell r="L76">
            <v>0</v>
          </cell>
          <cell r="M76">
            <v>0</v>
          </cell>
          <cell r="N76">
            <v>0</v>
          </cell>
          <cell r="O76">
            <v>0</v>
          </cell>
          <cell r="P76">
            <v>0</v>
          </cell>
          <cell r="R76">
            <v>0</v>
          </cell>
          <cell r="S76">
            <v>0</v>
          </cell>
          <cell r="T76">
            <v>0</v>
          </cell>
          <cell r="U76">
            <v>0</v>
          </cell>
          <cell r="V76">
            <v>0</v>
          </cell>
          <cell r="W76">
            <v>0</v>
          </cell>
          <cell r="X76">
            <v>0</v>
          </cell>
          <cell r="Y76">
            <v>0</v>
          </cell>
          <cell r="Z76">
            <v>0</v>
          </cell>
          <cell r="AB76">
            <v>0</v>
          </cell>
          <cell r="AC76">
            <v>0</v>
          </cell>
          <cell r="AD76">
            <v>0</v>
          </cell>
          <cell r="AE76">
            <v>0</v>
          </cell>
          <cell r="AF76">
            <v>0</v>
          </cell>
          <cell r="AG76">
            <v>0</v>
          </cell>
          <cell r="AH76">
            <v>0</v>
          </cell>
          <cell r="AI76">
            <v>0</v>
          </cell>
          <cell r="AJ76">
            <v>0</v>
          </cell>
          <cell r="AL76">
            <v>0</v>
          </cell>
          <cell r="AM76">
            <v>0</v>
          </cell>
          <cell r="AN76">
            <v>0</v>
          </cell>
          <cell r="AO76">
            <v>0</v>
          </cell>
          <cell r="AP76">
            <v>0</v>
          </cell>
          <cell r="AQ76">
            <v>0</v>
          </cell>
          <cell r="AR76">
            <v>0</v>
          </cell>
          <cell r="AS76">
            <v>0</v>
          </cell>
          <cell r="AT76">
            <v>0</v>
          </cell>
          <cell r="AV76">
            <v>0</v>
          </cell>
          <cell r="AW76">
            <v>0</v>
          </cell>
          <cell r="AX76">
            <v>0</v>
          </cell>
          <cell r="AY76">
            <v>0</v>
          </cell>
          <cell r="AZ76">
            <v>0</v>
          </cell>
          <cell r="BA76">
            <v>0</v>
          </cell>
          <cell r="BB76">
            <v>0</v>
          </cell>
          <cell r="BC76">
            <v>0</v>
          </cell>
          <cell r="BD76">
            <v>0</v>
          </cell>
          <cell r="BG76">
            <v>0</v>
          </cell>
          <cell r="BI76">
            <v>0</v>
          </cell>
          <cell r="BK76">
            <v>0</v>
          </cell>
          <cell r="BM76">
            <v>0</v>
          </cell>
          <cell r="BN76">
            <v>0</v>
          </cell>
          <cell r="BP76">
            <v>0</v>
          </cell>
          <cell r="BQ76">
            <v>0</v>
          </cell>
          <cell r="BR76">
            <v>0</v>
          </cell>
          <cell r="BS76">
            <v>0</v>
          </cell>
          <cell r="BT76">
            <v>0</v>
          </cell>
          <cell r="BU76">
            <v>0</v>
          </cell>
          <cell r="BV76">
            <v>0</v>
          </cell>
          <cell r="BW76">
            <v>0</v>
          </cell>
          <cell r="BX76">
            <v>0</v>
          </cell>
          <cell r="BY76">
            <v>0</v>
          </cell>
          <cell r="BZ76">
            <v>0</v>
          </cell>
          <cell r="CA76">
            <v>0</v>
          </cell>
          <cell r="CC76">
            <v>0</v>
          </cell>
          <cell r="CD76">
            <v>0</v>
          </cell>
          <cell r="CE76">
            <v>0</v>
          </cell>
          <cell r="CF76">
            <v>0</v>
          </cell>
          <cell r="CG76">
            <v>0</v>
          </cell>
          <cell r="CH76">
            <v>0</v>
          </cell>
          <cell r="CI76">
            <v>0</v>
          </cell>
          <cell r="CJ76">
            <v>0</v>
          </cell>
        </row>
        <row r="77">
          <cell r="A77">
            <v>23163</v>
          </cell>
          <cell r="B77" t="str">
            <v>1, 2 &amp; 5</v>
          </cell>
          <cell r="C77">
            <v>23163</v>
          </cell>
          <cell r="E77" t="str">
            <v xml:space="preserve">SAN FERNANDO VALLEY COMMUNITY MHC, INC. </v>
          </cell>
          <cell r="F77">
            <v>0</v>
          </cell>
          <cell r="G77">
            <v>0</v>
          </cell>
          <cell r="H77">
            <v>1036174</v>
          </cell>
          <cell r="I77">
            <v>1036200</v>
          </cell>
          <cell r="J77">
            <v>632032</v>
          </cell>
          <cell r="K77">
            <v>632000</v>
          </cell>
          <cell r="L77">
            <v>579611</v>
          </cell>
          <cell r="M77">
            <v>579600</v>
          </cell>
          <cell r="N77">
            <v>0</v>
          </cell>
          <cell r="O77">
            <v>0</v>
          </cell>
          <cell r="P77">
            <v>2247800</v>
          </cell>
          <cell r="R77">
            <v>0</v>
          </cell>
          <cell r="S77">
            <v>0</v>
          </cell>
          <cell r="T77">
            <v>996168</v>
          </cell>
          <cell r="U77">
            <v>996200</v>
          </cell>
          <cell r="V77">
            <v>0</v>
          </cell>
          <cell r="W77">
            <v>0</v>
          </cell>
          <cell r="X77">
            <v>730857</v>
          </cell>
          <cell r="Y77">
            <v>730900</v>
          </cell>
          <cell r="Z77">
            <v>1727100</v>
          </cell>
          <cell r="AB77">
            <v>0</v>
          </cell>
          <cell r="AC77">
            <v>0</v>
          </cell>
          <cell r="AD77">
            <v>0</v>
          </cell>
          <cell r="AE77">
            <v>0</v>
          </cell>
          <cell r="AF77">
            <v>0</v>
          </cell>
          <cell r="AG77">
            <v>0</v>
          </cell>
          <cell r="AH77">
            <v>0</v>
          </cell>
          <cell r="AI77">
            <v>0</v>
          </cell>
          <cell r="AJ77">
            <v>0</v>
          </cell>
          <cell r="AL77">
            <v>0</v>
          </cell>
          <cell r="AM77">
            <v>0</v>
          </cell>
          <cell r="AN77">
            <v>0</v>
          </cell>
          <cell r="AO77">
            <v>0</v>
          </cell>
          <cell r="AP77">
            <v>0</v>
          </cell>
          <cell r="AQ77">
            <v>0</v>
          </cell>
          <cell r="AR77">
            <v>0</v>
          </cell>
          <cell r="AS77">
            <v>0</v>
          </cell>
          <cell r="AT77">
            <v>0</v>
          </cell>
          <cell r="AV77">
            <v>0</v>
          </cell>
          <cell r="AW77">
            <v>0</v>
          </cell>
          <cell r="AX77">
            <v>0</v>
          </cell>
          <cell r="AY77">
            <v>0</v>
          </cell>
          <cell r="AZ77">
            <v>0</v>
          </cell>
          <cell r="BA77">
            <v>0</v>
          </cell>
          <cell r="BB77">
            <v>0</v>
          </cell>
          <cell r="BC77">
            <v>0</v>
          </cell>
          <cell r="BD77">
            <v>0</v>
          </cell>
          <cell r="BG77">
            <v>0</v>
          </cell>
          <cell r="BH77">
            <v>819178</v>
          </cell>
          <cell r="BI77">
            <v>819200</v>
          </cell>
          <cell r="BJ77">
            <v>6000</v>
          </cell>
          <cell r="BK77">
            <v>6000</v>
          </cell>
          <cell r="BL77">
            <v>4000</v>
          </cell>
          <cell r="BM77">
            <v>4000</v>
          </cell>
          <cell r="BN77">
            <v>829200</v>
          </cell>
          <cell r="BP77">
            <v>0</v>
          </cell>
          <cell r="BQ77">
            <v>0</v>
          </cell>
          <cell r="BR77">
            <v>0</v>
          </cell>
          <cell r="BS77">
            <v>0</v>
          </cell>
          <cell r="BT77">
            <v>0</v>
          </cell>
          <cell r="BU77">
            <v>0</v>
          </cell>
          <cell r="BV77">
            <v>0</v>
          </cell>
          <cell r="BW77">
            <v>0</v>
          </cell>
          <cell r="BX77">
            <v>0</v>
          </cell>
          <cell r="BY77">
            <v>0</v>
          </cell>
          <cell r="BZ77">
            <v>0</v>
          </cell>
          <cell r="CA77">
            <v>0</v>
          </cell>
          <cell r="CC77">
            <v>0</v>
          </cell>
          <cell r="CD77">
            <v>2851600</v>
          </cell>
          <cell r="CE77">
            <v>638000</v>
          </cell>
          <cell r="CF77">
            <v>1314500</v>
          </cell>
          <cell r="CG77">
            <v>0</v>
          </cell>
          <cell r="CH77">
            <v>0</v>
          </cell>
          <cell r="CI77">
            <v>0</v>
          </cell>
          <cell r="CJ77">
            <v>4804100</v>
          </cell>
        </row>
        <row r="78">
          <cell r="A78">
            <v>23164</v>
          </cell>
          <cell r="B78" t="str">
            <v>7 &amp; 8</v>
          </cell>
          <cell r="C78">
            <v>23164</v>
          </cell>
          <cell r="E78" t="str">
            <v>HEALTH VIEW INC.</v>
          </cell>
          <cell r="F78">
            <v>0</v>
          </cell>
          <cell r="G78">
            <v>0</v>
          </cell>
          <cell r="H78">
            <v>0</v>
          </cell>
          <cell r="I78">
            <v>0</v>
          </cell>
          <cell r="J78">
            <v>0</v>
          </cell>
          <cell r="K78">
            <v>0</v>
          </cell>
          <cell r="L78">
            <v>0</v>
          </cell>
          <cell r="M78">
            <v>0</v>
          </cell>
          <cell r="N78">
            <v>0</v>
          </cell>
          <cell r="O78">
            <v>0</v>
          </cell>
          <cell r="P78">
            <v>0</v>
          </cell>
          <cell r="R78">
            <v>0</v>
          </cell>
          <cell r="S78">
            <v>0</v>
          </cell>
          <cell r="T78">
            <v>177884</v>
          </cell>
          <cell r="U78">
            <v>177900</v>
          </cell>
          <cell r="V78">
            <v>0</v>
          </cell>
          <cell r="W78">
            <v>0</v>
          </cell>
          <cell r="X78">
            <v>0</v>
          </cell>
          <cell r="Y78">
            <v>0</v>
          </cell>
          <cell r="Z78">
            <v>177900</v>
          </cell>
          <cell r="AB78">
            <v>0</v>
          </cell>
          <cell r="AC78">
            <v>0</v>
          </cell>
          <cell r="AD78">
            <v>0</v>
          </cell>
          <cell r="AE78">
            <v>0</v>
          </cell>
          <cell r="AF78">
            <v>0</v>
          </cell>
          <cell r="AG78">
            <v>0</v>
          </cell>
          <cell r="AH78">
            <v>0</v>
          </cell>
          <cell r="AI78">
            <v>0</v>
          </cell>
          <cell r="AJ78">
            <v>0</v>
          </cell>
          <cell r="AL78">
            <v>0</v>
          </cell>
          <cell r="AM78">
            <v>0</v>
          </cell>
          <cell r="AN78">
            <v>0</v>
          </cell>
          <cell r="AO78">
            <v>0</v>
          </cell>
          <cell r="AP78">
            <v>0</v>
          </cell>
          <cell r="AQ78">
            <v>0</v>
          </cell>
          <cell r="AR78">
            <v>0</v>
          </cell>
          <cell r="AS78">
            <v>0</v>
          </cell>
          <cell r="AT78">
            <v>0</v>
          </cell>
          <cell r="AV78">
            <v>0</v>
          </cell>
          <cell r="AW78">
            <v>0</v>
          </cell>
          <cell r="AX78">
            <v>0</v>
          </cell>
          <cell r="AY78">
            <v>0</v>
          </cell>
          <cell r="AZ78">
            <v>0</v>
          </cell>
          <cell r="BA78">
            <v>0</v>
          </cell>
          <cell r="BB78">
            <v>0</v>
          </cell>
          <cell r="BC78">
            <v>0</v>
          </cell>
          <cell r="BD78">
            <v>0</v>
          </cell>
          <cell r="BG78">
            <v>0</v>
          </cell>
          <cell r="BI78">
            <v>0</v>
          </cell>
          <cell r="BK78">
            <v>0</v>
          </cell>
          <cell r="BM78">
            <v>0</v>
          </cell>
          <cell r="BN78">
            <v>0</v>
          </cell>
          <cell r="BP78">
            <v>0</v>
          </cell>
          <cell r="BQ78">
            <v>0</v>
          </cell>
          <cell r="BR78">
            <v>0</v>
          </cell>
          <cell r="BS78">
            <v>0</v>
          </cell>
          <cell r="BT78">
            <v>0</v>
          </cell>
          <cell r="BU78">
            <v>0</v>
          </cell>
          <cell r="BV78">
            <v>0</v>
          </cell>
          <cell r="BW78">
            <v>0</v>
          </cell>
          <cell r="BX78">
            <v>0</v>
          </cell>
          <cell r="BY78">
            <v>0</v>
          </cell>
          <cell r="BZ78">
            <v>0</v>
          </cell>
          <cell r="CA78">
            <v>0</v>
          </cell>
          <cell r="CC78">
            <v>0</v>
          </cell>
          <cell r="CD78">
            <v>177900</v>
          </cell>
          <cell r="CE78">
            <v>0</v>
          </cell>
          <cell r="CF78">
            <v>0</v>
          </cell>
          <cell r="CG78">
            <v>0</v>
          </cell>
          <cell r="CH78">
            <v>0</v>
          </cell>
          <cell r="CI78">
            <v>0</v>
          </cell>
          <cell r="CJ78">
            <v>177900</v>
          </cell>
        </row>
        <row r="79">
          <cell r="A79">
            <v>23165</v>
          </cell>
          <cell r="B79" t="str">
            <v>2 &amp; 5</v>
          </cell>
          <cell r="C79">
            <v>23165</v>
          </cell>
          <cell r="E79" t="str">
            <v>CHILD &amp; FAMILY CENTER (SANTA CLARITA CHILD &amp; FAMILY)</v>
          </cell>
          <cell r="F79">
            <v>0</v>
          </cell>
          <cell r="G79">
            <v>0</v>
          </cell>
          <cell r="H79">
            <v>0</v>
          </cell>
          <cell r="I79">
            <v>0</v>
          </cell>
          <cell r="J79">
            <v>0</v>
          </cell>
          <cell r="K79">
            <v>0</v>
          </cell>
          <cell r="L79">
            <v>0</v>
          </cell>
          <cell r="M79">
            <v>0</v>
          </cell>
          <cell r="N79">
            <v>0</v>
          </cell>
          <cell r="O79">
            <v>0</v>
          </cell>
          <cell r="P79">
            <v>0</v>
          </cell>
          <cell r="R79">
            <v>0</v>
          </cell>
          <cell r="S79">
            <v>0</v>
          </cell>
          <cell r="T79">
            <v>0</v>
          </cell>
          <cell r="U79">
            <v>0</v>
          </cell>
          <cell r="V79">
            <v>0</v>
          </cell>
          <cell r="W79">
            <v>0</v>
          </cell>
          <cell r="X79">
            <v>0</v>
          </cell>
          <cell r="Y79">
            <v>0</v>
          </cell>
          <cell r="Z79">
            <v>0</v>
          </cell>
          <cell r="AB79">
            <v>0</v>
          </cell>
          <cell r="AC79">
            <v>0</v>
          </cell>
          <cell r="AD79">
            <v>0</v>
          </cell>
          <cell r="AE79">
            <v>0</v>
          </cell>
          <cell r="AF79">
            <v>0</v>
          </cell>
          <cell r="AG79">
            <v>0</v>
          </cell>
          <cell r="AH79">
            <v>0</v>
          </cell>
          <cell r="AI79">
            <v>0</v>
          </cell>
          <cell r="AJ79">
            <v>0</v>
          </cell>
          <cell r="AL79">
            <v>0</v>
          </cell>
          <cell r="AM79">
            <v>0</v>
          </cell>
          <cell r="AN79">
            <v>0</v>
          </cell>
          <cell r="AO79">
            <v>0</v>
          </cell>
          <cell r="AP79">
            <v>0</v>
          </cell>
          <cell r="AQ79">
            <v>0</v>
          </cell>
          <cell r="AR79">
            <v>0</v>
          </cell>
          <cell r="AS79">
            <v>0</v>
          </cell>
          <cell r="AT79">
            <v>0</v>
          </cell>
          <cell r="AV79">
            <v>0</v>
          </cell>
          <cell r="AW79">
            <v>0</v>
          </cell>
          <cell r="AX79">
            <v>0</v>
          </cell>
          <cell r="AY79">
            <v>0</v>
          </cell>
          <cell r="AZ79">
            <v>0</v>
          </cell>
          <cell r="BA79">
            <v>0</v>
          </cell>
          <cell r="BB79">
            <v>0</v>
          </cell>
          <cell r="BC79">
            <v>0</v>
          </cell>
          <cell r="BD79">
            <v>0</v>
          </cell>
          <cell r="BG79">
            <v>0</v>
          </cell>
          <cell r="BI79">
            <v>0</v>
          </cell>
          <cell r="BJ79">
            <v>3300</v>
          </cell>
          <cell r="BK79">
            <v>3300</v>
          </cell>
          <cell r="BL79">
            <v>29734</v>
          </cell>
          <cell r="BM79">
            <v>29700</v>
          </cell>
          <cell r="BN79">
            <v>33000</v>
          </cell>
          <cell r="BP79">
            <v>0</v>
          </cell>
          <cell r="BQ79">
            <v>0</v>
          </cell>
          <cell r="BR79">
            <v>0</v>
          </cell>
          <cell r="BS79">
            <v>0</v>
          </cell>
          <cell r="BT79">
            <v>0</v>
          </cell>
          <cell r="BU79">
            <v>0</v>
          </cell>
          <cell r="BV79">
            <v>0</v>
          </cell>
          <cell r="BW79">
            <v>0</v>
          </cell>
          <cell r="BX79">
            <v>0</v>
          </cell>
          <cell r="BY79">
            <v>0</v>
          </cell>
          <cell r="BZ79">
            <v>0</v>
          </cell>
          <cell r="CA79">
            <v>0</v>
          </cell>
          <cell r="CC79">
            <v>0</v>
          </cell>
          <cell r="CD79">
            <v>0</v>
          </cell>
          <cell r="CE79">
            <v>3300</v>
          </cell>
          <cell r="CF79">
            <v>29700</v>
          </cell>
          <cell r="CG79">
            <v>0</v>
          </cell>
          <cell r="CH79">
            <v>0</v>
          </cell>
          <cell r="CI79">
            <v>0</v>
          </cell>
          <cell r="CJ79">
            <v>33000</v>
          </cell>
        </row>
        <row r="80">
          <cell r="A80">
            <v>27637</v>
          </cell>
          <cell r="B80" t="str">
            <v>1 &amp; 3</v>
          </cell>
          <cell r="C80">
            <v>27637</v>
          </cell>
          <cell r="E80" t="str">
            <v>KIDS FIRST FOUNDATION (MID VALLEY YOUTY CTR / HELICON)</v>
          </cell>
          <cell r="F80">
            <v>0</v>
          </cell>
          <cell r="G80">
            <v>0</v>
          </cell>
          <cell r="H80">
            <v>0</v>
          </cell>
          <cell r="I80">
            <v>0</v>
          </cell>
          <cell r="J80">
            <v>0</v>
          </cell>
          <cell r="K80">
            <v>0</v>
          </cell>
          <cell r="L80">
            <v>0</v>
          </cell>
          <cell r="M80">
            <v>0</v>
          </cell>
          <cell r="N80">
            <v>0</v>
          </cell>
          <cell r="O80">
            <v>0</v>
          </cell>
          <cell r="P80">
            <v>0</v>
          </cell>
          <cell r="R80">
            <v>0</v>
          </cell>
          <cell r="S80">
            <v>0</v>
          </cell>
          <cell r="T80">
            <v>0</v>
          </cell>
          <cell r="U80">
            <v>0</v>
          </cell>
          <cell r="V80">
            <v>0</v>
          </cell>
          <cell r="W80">
            <v>0</v>
          </cell>
          <cell r="X80">
            <v>0</v>
          </cell>
          <cell r="Y80">
            <v>0</v>
          </cell>
          <cell r="Z80">
            <v>0</v>
          </cell>
          <cell r="AB80">
            <v>0</v>
          </cell>
          <cell r="AC80">
            <v>0</v>
          </cell>
          <cell r="AD80">
            <v>0</v>
          </cell>
          <cell r="AE80">
            <v>0</v>
          </cell>
          <cell r="AF80">
            <v>0</v>
          </cell>
          <cell r="AG80">
            <v>0</v>
          </cell>
          <cell r="AH80">
            <v>0</v>
          </cell>
          <cell r="AI80">
            <v>0</v>
          </cell>
          <cell r="AJ80">
            <v>0</v>
          </cell>
          <cell r="AL80">
            <v>0</v>
          </cell>
          <cell r="AM80">
            <v>0</v>
          </cell>
          <cell r="AN80">
            <v>0</v>
          </cell>
          <cell r="AO80">
            <v>0</v>
          </cell>
          <cell r="AP80">
            <v>0</v>
          </cell>
          <cell r="AQ80">
            <v>0</v>
          </cell>
          <cell r="AR80">
            <v>0</v>
          </cell>
          <cell r="AS80">
            <v>0</v>
          </cell>
          <cell r="AT80">
            <v>0</v>
          </cell>
          <cell r="AV80">
            <v>0</v>
          </cell>
          <cell r="AW80">
            <v>0</v>
          </cell>
          <cell r="AX80">
            <v>0</v>
          </cell>
          <cell r="AY80">
            <v>0</v>
          </cell>
          <cell r="AZ80">
            <v>0</v>
          </cell>
          <cell r="BA80">
            <v>0</v>
          </cell>
          <cell r="BB80">
            <v>0</v>
          </cell>
          <cell r="BC80">
            <v>0</v>
          </cell>
          <cell r="BD80">
            <v>0</v>
          </cell>
          <cell r="BG80">
            <v>0</v>
          </cell>
          <cell r="BI80">
            <v>0</v>
          </cell>
          <cell r="BK80">
            <v>0</v>
          </cell>
          <cell r="BM80">
            <v>0</v>
          </cell>
          <cell r="BN80">
            <v>0</v>
          </cell>
          <cell r="BP80">
            <v>0</v>
          </cell>
          <cell r="BQ80">
            <v>0</v>
          </cell>
          <cell r="BR80">
            <v>0</v>
          </cell>
          <cell r="BS80">
            <v>0</v>
          </cell>
          <cell r="BT80">
            <v>0</v>
          </cell>
          <cell r="BU80">
            <v>0</v>
          </cell>
          <cell r="BV80">
            <v>0</v>
          </cell>
          <cell r="BW80">
            <v>0</v>
          </cell>
          <cell r="BX80">
            <v>0</v>
          </cell>
          <cell r="BY80">
            <v>0</v>
          </cell>
          <cell r="BZ80">
            <v>0</v>
          </cell>
          <cell r="CA80">
            <v>0</v>
          </cell>
          <cell r="CC80">
            <v>0</v>
          </cell>
          <cell r="CD80">
            <v>0</v>
          </cell>
          <cell r="CE80">
            <v>0</v>
          </cell>
          <cell r="CF80">
            <v>0</v>
          </cell>
          <cell r="CG80">
            <v>0</v>
          </cell>
          <cell r="CH80">
            <v>0</v>
          </cell>
          <cell r="CI80">
            <v>0</v>
          </cell>
          <cell r="CJ80">
            <v>0</v>
          </cell>
        </row>
        <row r="81">
          <cell r="A81">
            <v>23167</v>
          </cell>
          <cell r="B81" t="str">
            <v>1, 2 &amp; 5</v>
          </cell>
          <cell r="C81">
            <v>23167</v>
          </cell>
          <cell r="E81" t="str">
            <v>ST. JOSEPH CENTER</v>
          </cell>
          <cell r="F81">
            <v>0</v>
          </cell>
          <cell r="G81">
            <v>0</v>
          </cell>
          <cell r="H81">
            <v>0</v>
          </cell>
          <cell r="I81">
            <v>0</v>
          </cell>
          <cell r="J81">
            <v>0</v>
          </cell>
          <cell r="K81">
            <v>0</v>
          </cell>
          <cell r="L81">
            <v>0</v>
          </cell>
          <cell r="M81">
            <v>0</v>
          </cell>
          <cell r="N81">
            <v>0</v>
          </cell>
          <cell r="O81">
            <v>0</v>
          </cell>
          <cell r="P81">
            <v>0</v>
          </cell>
          <cell r="R81">
            <v>0</v>
          </cell>
          <cell r="S81">
            <v>0</v>
          </cell>
          <cell r="T81">
            <v>0</v>
          </cell>
          <cell r="U81">
            <v>0</v>
          </cell>
          <cell r="V81">
            <v>0</v>
          </cell>
          <cell r="W81">
            <v>0</v>
          </cell>
          <cell r="X81">
            <v>0</v>
          </cell>
          <cell r="Y81">
            <v>0</v>
          </cell>
          <cell r="Z81">
            <v>0</v>
          </cell>
          <cell r="AB81">
            <v>0</v>
          </cell>
          <cell r="AC81">
            <v>0</v>
          </cell>
          <cell r="AD81">
            <v>0</v>
          </cell>
          <cell r="AE81">
            <v>0</v>
          </cell>
          <cell r="AF81">
            <v>0</v>
          </cell>
          <cell r="AG81">
            <v>0</v>
          </cell>
          <cell r="AH81">
            <v>0</v>
          </cell>
          <cell r="AI81">
            <v>0</v>
          </cell>
          <cell r="AJ81">
            <v>0</v>
          </cell>
          <cell r="AL81">
            <v>0</v>
          </cell>
          <cell r="AM81">
            <v>0</v>
          </cell>
          <cell r="AN81">
            <v>0</v>
          </cell>
          <cell r="AO81">
            <v>0</v>
          </cell>
          <cell r="AP81">
            <v>0</v>
          </cell>
          <cell r="AQ81">
            <v>0</v>
          </cell>
          <cell r="AR81">
            <v>0</v>
          </cell>
          <cell r="AS81">
            <v>0</v>
          </cell>
          <cell r="AT81">
            <v>0</v>
          </cell>
          <cell r="AV81">
            <v>0</v>
          </cell>
          <cell r="AW81">
            <v>0</v>
          </cell>
          <cell r="AX81">
            <v>0</v>
          </cell>
          <cell r="AY81">
            <v>0</v>
          </cell>
          <cell r="AZ81">
            <v>0</v>
          </cell>
          <cell r="BA81">
            <v>0</v>
          </cell>
          <cell r="BB81">
            <v>0</v>
          </cell>
          <cell r="BC81">
            <v>0</v>
          </cell>
          <cell r="BD81">
            <v>0</v>
          </cell>
          <cell r="BG81">
            <v>0</v>
          </cell>
          <cell r="BI81">
            <v>0</v>
          </cell>
          <cell r="BK81">
            <v>0</v>
          </cell>
          <cell r="BL81">
            <v>33448</v>
          </cell>
          <cell r="BM81">
            <v>33400</v>
          </cell>
          <cell r="BN81">
            <v>33400</v>
          </cell>
          <cell r="BP81">
            <v>0</v>
          </cell>
          <cell r="BQ81">
            <v>0</v>
          </cell>
          <cell r="BR81">
            <v>0</v>
          </cell>
          <cell r="BS81">
            <v>0</v>
          </cell>
          <cell r="BT81">
            <v>0</v>
          </cell>
          <cell r="BU81">
            <v>0</v>
          </cell>
          <cell r="BV81">
            <v>0</v>
          </cell>
          <cell r="BW81">
            <v>0</v>
          </cell>
          <cell r="BX81">
            <v>0</v>
          </cell>
          <cell r="BY81">
            <v>0</v>
          </cell>
          <cell r="BZ81">
            <v>0</v>
          </cell>
          <cell r="CA81">
            <v>0</v>
          </cell>
          <cell r="CC81">
            <v>0</v>
          </cell>
          <cell r="CD81">
            <v>0</v>
          </cell>
          <cell r="CE81">
            <v>0</v>
          </cell>
          <cell r="CF81">
            <v>33400</v>
          </cell>
          <cell r="CG81">
            <v>0</v>
          </cell>
          <cell r="CH81">
            <v>0</v>
          </cell>
          <cell r="CI81">
            <v>0</v>
          </cell>
          <cell r="CJ81">
            <v>33400</v>
          </cell>
        </row>
        <row r="82">
          <cell r="A82">
            <v>23168</v>
          </cell>
          <cell r="B82">
            <v>3</v>
          </cell>
          <cell r="C82">
            <v>23168</v>
          </cell>
          <cell r="E82" t="str">
            <v>SOCIAL MODEL RECOVERY SYSTEMS, INC.</v>
          </cell>
          <cell r="F82">
            <v>0</v>
          </cell>
          <cell r="G82">
            <v>0</v>
          </cell>
          <cell r="H82">
            <v>0</v>
          </cell>
          <cell r="I82">
            <v>0</v>
          </cell>
          <cell r="J82">
            <v>0</v>
          </cell>
          <cell r="K82">
            <v>0</v>
          </cell>
          <cell r="L82">
            <v>0</v>
          </cell>
          <cell r="M82">
            <v>0</v>
          </cell>
          <cell r="N82">
            <v>0</v>
          </cell>
          <cell r="O82">
            <v>0</v>
          </cell>
          <cell r="P82">
            <v>0</v>
          </cell>
          <cell r="R82">
            <v>0</v>
          </cell>
          <cell r="S82">
            <v>0</v>
          </cell>
          <cell r="T82">
            <v>700384</v>
          </cell>
          <cell r="U82">
            <v>700400</v>
          </cell>
          <cell r="V82">
            <v>0</v>
          </cell>
          <cell r="W82">
            <v>0</v>
          </cell>
          <cell r="X82">
            <v>200000</v>
          </cell>
          <cell r="Y82">
            <v>200000</v>
          </cell>
          <cell r="Z82">
            <v>900400</v>
          </cell>
          <cell r="AB82">
            <v>0</v>
          </cell>
          <cell r="AC82">
            <v>0</v>
          </cell>
          <cell r="AD82">
            <v>0</v>
          </cell>
          <cell r="AE82">
            <v>0</v>
          </cell>
          <cell r="AF82">
            <v>0</v>
          </cell>
          <cell r="AG82">
            <v>0</v>
          </cell>
          <cell r="AH82">
            <v>0</v>
          </cell>
          <cell r="AI82">
            <v>0</v>
          </cell>
          <cell r="AJ82">
            <v>0</v>
          </cell>
          <cell r="AL82">
            <v>0</v>
          </cell>
          <cell r="AM82">
            <v>0</v>
          </cell>
          <cell r="AN82">
            <v>0</v>
          </cell>
          <cell r="AO82">
            <v>0</v>
          </cell>
          <cell r="AP82">
            <v>0</v>
          </cell>
          <cell r="AQ82">
            <v>0</v>
          </cell>
          <cell r="AR82">
            <v>0</v>
          </cell>
          <cell r="AS82">
            <v>0</v>
          </cell>
          <cell r="AT82">
            <v>0</v>
          </cell>
          <cell r="AV82">
            <v>0</v>
          </cell>
          <cell r="AW82">
            <v>0</v>
          </cell>
          <cell r="AX82">
            <v>0</v>
          </cell>
          <cell r="AY82">
            <v>0</v>
          </cell>
          <cell r="AZ82">
            <v>0</v>
          </cell>
          <cell r="BA82">
            <v>0</v>
          </cell>
          <cell r="BB82">
            <v>0</v>
          </cell>
          <cell r="BC82">
            <v>0</v>
          </cell>
          <cell r="BD82">
            <v>0</v>
          </cell>
          <cell r="BG82">
            <v>0</v>
          </cell>
          <cell r="BI82">
            <v>0</v>
          </cell>
          <cell r="BK82">
            <v>0</v>
          </cell>
          <cell r="BM82">
            <v>0</v>
          </cell>
          <cell r="BN82">
            <v>0</v>
          </cell>
          <cell r="BP82">
            <v>0</v>
          </cell>
          <cell r="BQ82">
            <v>0</v>
          </cell>
          <cell r="BR82">
            <v>0</v>
          </cell>
          <cell r="BS82">
            <v>0</v>
          </cell>
          <cell r="BT82">
            <v>0</v>
          </cell>
          <cell r="BU82">
            <v>0</v>
          </cell>
          <cell r="BV82">
            <v>0</v>
          </cell>
          <cell r="BW82">
            <v>0</v>
          </cell>
          <cell r="BX82">
            <v>0</v>
          </cell>
          <cell r="BY82">
            <v>0</v>
          </cell>
          <cell r="BZ82">
            <v>0</v>
          </cell>
          <cell r="CA82">
            <v>0</v>
          </cell>
          <cell r="CC82">
            <v>0</v>
          </cell>
          <cell r="CD82">
            <v>700400</v>
          </cell>
          <cell r="CE82">
            <v>0</v>
          </cell>
          <cell r="CF82">
            <v>200000</v>
          </cell>
          <cell r="CG82">
            <v>0</v>
          </cell>
          <cell r="CH82">
            <v>0</v>
          </cell>
          <cell r="CI82">
            <v>0</v>
          </cell>
          <cell r="CJ82">
            <v>900400</v>
          </cell>
        </row>
        <row r="83">
          <cell r="A83">
            <v>23169</v>
          </cell>
          <cell r="B83" t="str">
            <v xml:space="preserve">7 &amp; 8 </v>
          </cell>
          <cell r="C83">
            <v>23169</v>
          </cell>
          <cell r="E83" t="str">
            <v>SOUTH BAY CHILDREN'S HEALTH CENTER ASSOCIATION</v>
          </cell>
          <cell r="F83">
            <v>0</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B83">
            <v>0</v>
          </cell>
          <cell r="AC83">
            <v>0</v>
          </cell>
          <cell r="AD83">
            <v>0</v>
          </cell>
          <cell r="AE83">
            <v>0</v>
          </cell>
          <cell r="AF83">
            <v>0</v>
          </cell>
          <cell r="AG83">
            <v>0</v>
          </cell>
          <cell r="AH83">
            <v>0</v>
          </cell>
          <cell r="AI83">
            <v>0</v>
          </cell>
          <cell r="AJ83">
            <v>0</v>
          </cell>
          <cell r="AL83">
            <v>0</v>
          </cell>
          <cell r="AM83">
            <v>0</v>
          </cell>
          <cell r="AN83">
            <v>0</v>
          </cell>
          <cell r="AO83">
            <v>0</v>
          </cell>
          <cell r="AP83">
            <v>0</v>
          </cell>
          <cell r="AQ83">
            <v>0</v>
          </cell>
          <cell r="AR83">
            <v>0</v>
          </cell>
          <cell r="AS83">
            <v>0</v>
          </cell>
          <cell r="AT83">
            <v>0</v>
          </cell>
          <cell r="AV83">
            <v>0</v>
          </cell>
          <cell r="AW83">
            <v>0</v>
          </cell>
          <cell r="AX83">
            <v>0</v>
          </cell>
          <cell r="AY83">
            <v>0</v>
          </cell>
          <cell r="AZ83">
            <v>0</v>
          </cell>
          <cell r="BA83">
            <v>0</v>
          </cell>
          <cell r="BB83">
            <v>0</v>
          </cell>
          <cell r="BC83">
            <v>0</v>
          </cell>
          <cell r="BD83">
            <v>0</v>
          </cell>
          <cell r="BG83">
            <v>0</v>
          </cell>
          <cell r="BI83">
            <v>0</v>
          </cell>
          <cell r="BK83">
            <v>0</v>
          </cell>
          <cell r="BM83">
            <v>0</v>
          </cell>
          <cell r="BN83">
            <v>0</v>
          </cell>
          <cell r="BP83">
            <v>0</v>
          </cell>
          <cell r="BQ83">
            <v>0</v>
          </cell>
          <cell r="BR83">
            <v>0</v>
          </cell>
          <cell r="BS83">
            <v>0</v>
          </cell>
          <cell r="BT83">
            <v>0</v>
          </cell>
          <cell r="BU83">
            <v>0</v>
          </cell>
          <cell r="BV83">
            <v>0</v>
          </cell>
          <cell r="BW83">
            <v>0</v>
          </cell>
          <cell r="BX83">
            <v>0</v>
          </cell>
          <cell r="BY83">
            <v>0</v>
          </cell>
          <cell r="BZ83">
            <v>0</v>
          </cell>
          <cell r="CA83">
            <v>0</v>
          </cell>
          <cell r="CC83">
            <v>0</v>
          </cell>
          <cell r="CD83">
            <v>0</v>
          </cell>
          <cell r="CE83">
            <v>0</v>
          </cell>
          <cell r="CF83">
            <v>0</v>
          </cell>
          <cell r="CG83">
            <v>0</v>
          </cell>
          <cell r="CH83">
            <v>0</v>
          </cell>
          <cell r="CI83">
            <v>0</v>
          </cell>
          <cell r="CJ83">
            <v>0</v>
          </cell>
        </row>
        <row r="84">
          <cell r="A84">
            <v>23170</v>
          </cell>
          <cell r="B84">
            <v>4</v>
          </cell>
          <cell r="C84">
            <v>23170</v>
          </cell>
          <cell r="E84" t="str">
            <v xml:space="preserve">SPECIAL SERVICE FOR GROUPS </v>
          </cell>
          <cell r="F84">
            <v>0</v>
          </cell>
          <cell r="G84">
            <v>0</v>
          </cell>
          <cell r="H84">
            <v>1365600</v>
          </cell>
          <cell r="I84">
            <v>1365600</v>
          </cell>
          <cell r="J84">
            <v>853903</v>
          </cell>
          <cell r="K84">
            <v>853900</v>
          </cell>
          <cell r="L84">
            <v>712600</v>
          </cell>
          <cell r="M84">
            <v>712600</v>
          </cell>
          <cell r="N84">
            <v>0</v>
          </cell>
          <cell r="O84">
            <v>0</v>
          </cell>
          <cell r="P84">
            <v>2932100</v>
          </cell>
          <cell r="R84">
            <v>0</v>
          </cell>
          <cell r="S84">
            <v>0</v>
          </cell>
          <cell r="T84">
            <v>0</v>
          </cell>
          <cell r="U84">
            <v>0</v>
          </cell>
          <cell r="V84">
            <v>0</v>
          </cell>
          <cell r="W84">
            <v>0</v>
          </cell>
          <cell r="X84">
            <v>491000</v>
          </cell>
          <cell r="Y84">
            <v>491000</v>
          </cell>
          <cell r="Z84">
            <v>491000</v>
          </cell>
          <cell r="AB84">
            <v>0</v>
          </cell>
          <cell r="AC84">
            <v>0</v>
          </cell>
          <cell r="AD84">
            <v>420000</v>
          </cell>
          <cell r="AE84">
            <v>420000</v>
          </cell>
          <cell r="AF84">
            <v>0</v>
          </cell>
          <cell r="AG84">
            <v>0</v>
          </cell>
          <cell r="AH84">
            <v>280000</v>
          </cell>
          <cell r="AI84">
            <v>280000</v>
          </cell>
          <cell r="AJ84">
            <v>700000</v>
          </cell>
          <cell r="AL84">
            <v>0</v>
          </cell>
          <cell r="AM84">
            <v>0</v>
          </cell>
          <cell r="AN84">
            <v>0</v>
          </cell>
          <cell r="AO84">
            <v>0</v>
          </cell>
          <cell r="AP84">
            <v>0</v>
          </cell>
          <cell r="AQ84">
            <v>0</v>
          </cell>
          <cell r="AR84">
            <v>0</v>
          </cell>
          <cell r="AS84">
            <v>0</v>
          </cell>
          <cell r="AT84">
            <v>0</v>
          </cell>
          <cell r="AV84">
            <v>0</v>
          </cell>
          <cell r="AW84">
            <v>0</v>
          </cell>
          <cell r="AX84">
            <v>0</v>
          </cell>
          <cell r="AY84">
            <v>0</v>
          </cell>
          <cell r="AZ84">
            <v>249359</v>
          </cell>
          <cell r="BA84">
            <v>249400</v>
          </cell>
          <cell r="BB84">
            <v>0</v>
          </cell>
          <cell r="BC84">
            <v>0</v>
          </cell>
          <cell r="BD84">
            <v>249400</v>
          </cell>
          <cell r="BG84">
            <v>0</v>
          </cell>
          <cell r="BH84">
            <v>1233722</v>
          </cell>
          <cell r="BI84">
            <v>1233700</v>
          </cell>
          <cell r="BJ84">
            <v>12421</v>
          </cell>
          <cell r="BK84">
            <v>12400</v>
          </cell>
          <cell r="BM84">
            <v>0</v>
          </cell>
          <cell r="BN84">
            <v>1246100</v>
          </cell>
          <cell r="BP84">
            <v>0</v>
          </cell>
          <cell r="BQ84">
            <v>0</v>
          </cell>
          <cell r="BR84">
            <v>0</v>
          </cell>
          <cell r="BS84">
            <v>0</v>
          </cell>
          <cell r="BT84">
            <v>0</v>
          </cell>
          <cell r="BU84">
            <v>0</v>
          </cell>
          <cell r="BV84">
            <v>0</v>
          </cell>
          <cell r="BW84">
            <v>0</v>
          </cell>
          <cell r="BX84">
            <v>0</v>
          </cell>
          <cell r="BY84">
            <v>0</v>
          </cell>
          <cell r="BZ84">
            <v>0</v>
          </cell>
          <cell r="CA84">
            <v>0</v>
          </cell>
          <cell r="CC84">
            <v>0</v>
          </cell>
          <cell r="CD84">
            <v>3019300</v>
          </cell>
          <cell r="CE84">
            <v>1115700</v>
          </cell>
          <cell r="CF84">
            <v>1483600</v>
          </cell>
          <cell r="CG84">
            <v>0</v>
          </cell>
          <cell r="CH84">
            <v>0</v>
          </cell>
          <cell r="CI84">
            <v>0</v>
          </cell>
          <cell r="CJ84">
            <v>5618600</v>
          </cell>
        </row>
        <row r="85">
          <cell r="A85">
            <v>23171</v>
          </cell>
          <cell r="B85" t="str">
            <v>1, 2 &amp; 5</v>
          </cell>
          <cell r="C85">
            <v>23171</v>
          </cell>
          <cell r="E85" t="str">
            <v>ST. JOHN'S HOSPITAL AND HEALTH CTR</v>
          </cell>
          <cell r="F85">
            <v>0</v>
          </cell>
          <cell r="G85">
            <v>0</v>
          </cell>
          <cell r="H85">
            <v>0</v>
          </cell>
          <cell r="I85">
            <v>0</v>
          </cell>
          <cell r="J85">
            <v>0</v>
          </cell>
          <cell r="K85">
            <v>0</v>
          </cell>
          <cell r="L85">
            <v>0</v>
          </cell>
          <cell r="M85">
            <v>0</v>
          </cell>
          <cell r="N85">
            <v>0</v>
          </cell>
          <cell r="O85">
            <v>0</v>
          </cell>
          <cell r="P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L85">
            <v>0</v>
          </cell>
          <cell r="AM85">
            <v>0</v>
          </cell>
          <cell r="AN85">
            <v>0</v>
          </cell>
          <cell r="AO85">
            <v>0</v>
          </cell>
          <cell r="AP85">
            <v>0</v>
          </cell>
          <cell r="AQ85">
            <v>0</v>
          </cell>
          <cell r="AR85">
            <v>0</v>
          </cell>
          <cell r="AS85">
            <v>0</v>
          </cell>
          <cell r="AT85">
            <v>0</v>
          </cell>
          <cell r="AV85">
            <v>0</v>
          </cell>
          <cell r="AW85">
            <v>0</v>
          </cell>
          <cell r="AX85">
            <v>0</v>
          </cell>
          <cell r="AY85">
            <v>0</v>
          </cell>
          <cell r="AZ85">
            <v>0</v>
          </cell>
          <cell r="BA85">
            <v>0</v>
          </cell>
          <cell r="BB85">
            <v>0</v>
          </cell>
          <cell r="BC85">
            <v>0</v>
          </cell>
          <cell r="BD85">
            <v>0</v>
          </cell>
          <cell r="BG85">
            <v>0</v>
          </cell>
          <cell r="BI85">
            <v>0</v>
          </cell>
          <cell r="BK85">
            <v>0</v>
          </cell>
          <cell r="BM85">
            <v>0</v>
          </cell>
          <cell r="BN85">
            <v>0</v>
          </cell>
          <cell r="BP85">
            <v>0</v>
          </cell>
          <cell r="BQ85">
            <v>0</v>
          </cell>
          <cell r="BR85">
            <v>0</v>
          </cell>
          <cell r="BS85">
            <v>0</v>
          </cell>
          <cell r="BT85">
            <v>0</v>
          </cell>
          <cell r="BU85">
            <v>0</v>
          </cell>
          <cell r="BV85">
            <v>0</v>
          </cell>
          <cell r="BW85">
            <v>0</v>
          </cell>
          <cell r="BX85">
            <v>0</v>
          </cell>
          <cell r="BY85">
            <v>0</v>
          </cell>
          <cell r="BZ85">
            <v>0</v>
          </cell>
          <cell r="CA85">
            <v>0</v>
          </cell>
          <cell r="CC85">
            <v>0</v>
          </cell>
          <cell r="CD85">
            <v>0</v>
          </cell>
          <cell r="CE85">
            <v>0</v>
          </cell>
          <cell r="CF85">
            <v>0</v>
          </cell>
          <cell r="CG85">
            <v>0</v>
          </cell>
          <cell r="CH85">
            <v>0</v>
          </cell>
          <cell r="CI85">
            <v>0</v>
          </cell>
          <cell r="CJ85">
            <v>0</v>
          </cell>
        </row>
        <row r="86">
          <cell r="A86">
            <v>23172</v>
          </cell>
          <cell r="B86" t="str">
            <v xml:space="preserve">7 &amp; 8 </v>
          </cell>
          <cell r="C86">
            <v>23172</v>
          </cell>
          <cell r="E86" t="str">
            <v>TELECARE CORP. (LA PAZ &amp; LA CASA MENTAL HEALTH CTR)</v>
          </cell>
          <cell r="F86">
            <v>0</v>
          </cell>
          <cell r="G86">
            <v>0</v>
          </cell>
          <cell r="H86">
            <v>3178200</v>
          </cell>
          <cell r="I86">
            <v>3178200</v>
          </cell>
          <cell r="J86">
            <v>1051984</v>
          </cell>
          <cell r="K86">
            <v>1052000</v>
          </cell>
          <cell r="L86">
            <v>1222987</v>
          </cell>
          <cell r="M86">
            <v>1223000</v>
          </cell>
          <cell r="N86">
            <v>0</v>
          </cell>
          <cell r="O86">
            <v>0</v>
          </cell>
          <cell r="P86">
            <v>5453200</v>
          </cell>
          <cell r="R86">
            <v>0</v>
          </cell>
          <cell r="S86">
            <v>0</v>
          </cell>
          <cell r="T86">
            <v>0</v>
          </cell>
          <cell r="U86">
            <v>0</v>
          </cell>
          <cell r="V86">
            <v>0</v>
          </cell>
          <cell r="W86">
            <v>0</v>
          </cell>
          <cell r="X86">
            <v>0</v>
          </cell>
          <cell r="Y86">
            <v>0</v>
          </cell>
          <cell r="Z86">
            <v>0</v>
          </cell>
          <cell r="AB86">
            <v>0</v>
          </cell>
          <cell r="AC86">
            <v>0</v>
          </cell>
          <cell r="AD86">
            <v>237500</v>
          </cell>
          <cell r="AE86">
            <v>237500</v>
          </cell>
          <cell r="AF86">
            <v>0</v>
          </cell>
          <cell r="AG86">
            <v>0</v>
          </cell>
          <cell r="AH86">
            <v>356250</v>
          </cell>
          <cell r="AI86">
            <v>356300</v>
          </cell>
          <cell r="AJ86">
            <v>593800</v>
          </cell>
          <cell r="AL86">
            <v>0</v>
          </cell>
          <cell r="AM86">
            <v>0</v>
          </cell>
          <cell r="AN86">
            <v>0</v>
          </cell>
          <cell r="AO86">
            <v>0</v>
          </cell>
          <cell r="AP86">
            <v>0</v>
          </cell>
          <cell r="AQ86">
            <v>0</v>
          </cell>
          <cell r="AR86">
            <v>0</v>
          </cell>
          <cell r="AS86">
            <v>0</v>
          </cell>
          <cell r="AT86">
            <v>0</v>
          </cell>
          <cell r="AV86">
            <v>0</v>
          </cell>
          <cell r="AW86">
            <v>0</v>
          </cell>
          <cell r="AX86">
            <v>0</v>
          </cell>
          <cell r="AY86">
            <v>0</v>
          </cell>
          <cell r="AZ86">
            <v>0</v>
          </cell>
          <cell r="BA86">
            <v>0</v>
          </cell>
          <cell r="BB86">
            <v>0</v>
          </cell>
          <cell r="BC86">
            <v>0</v>
          </cell>
          <cell r="BD86">
            <v>0</v>
          </cell>
          <cell r="BG86">
            <v>0</v>
          </cell>
          <cell r="BI86">
            <v>0</v>
          </cell>
          <cell r="BK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C86">
            <v>0</v>
          </cell>
          <cell r="CD86">
            <v>3415700</v>
          </cell>
          <cell r="CE86">
            <v>1052000</v>
          </cell>
          <cell r="CF86">
            <v>1579300</v>
          </cell>
          <cell r="CG86">
            <v>0</v>
          </cell>
          <cell r="CH86">
            <v>0</v>
          </cell>
          <cell r="CI86">
            <v>0</v>
          </cell>
          <cell r="CJ86">
            <v>6047000</v>
          </cell>
        </row>
        <row r="87">
          <cell r="A87">
            <v>23173</v>
          </cell>
          <cell r="B87">
            <v>4</v>
          </cell>
          <cell r="C87">
            <v>23173</v>
          </cell>
          <cell r="E87" t="str">
            <v>AMANECER COMMUNITY COUNSELING SRVS., INC. (FORMELY COMMUNITY COUNSELING SERVICES)</v>
          </cell>
          <cell r="F87">
            <v>0</v>
          </cell>
          <cell r="G87">
            <v>0</v>
          </cell>
          <cell r="H87">
            <v>0</v>
          </cell>
          <cell r="I87">
            <v>0</v>
          </cell>
          <cell r="J87">
            <v>0</v>
          </cell>
          <cell r="K87">
            <v>0</v>
          </cell>
          <cell r="L87">
            <v>0</v>
          </cell>
          <cell r="M87">
            <v>0</v>
          </cell>
          <cell r="N87">
            <v>0</v>
          </cell>
          <cell r="O87">
            <v>0</v>
          </cell>
          <cell r="P87">
            <v>0</v>
          </cell>
          <cell r="R87">
            <v>0</v>
          </cell>
          <cell r="S87">
            <v>0</v>
          </cell>
          <cell r="T87">
            <v>0</v>
          </cell>
          <cell r="U87">
            <v>0</v>
          </cell>
          <cell r="V87">
            <v>0</v>
          </cell>
          <cell r="W87">
            <v>0</v>
          </cell>
          <cell r="X87">
            <v>0</v>
          </cell>
          <cell r="Y87">
            <v>0</v>
          </cell>
          <cell r="Z87">
            <v>0</v>
          </cell>
          <cell r="AB87">
            <v>0</v>
          </cell>
          <cell r="AC87">
            <v>0</v>
          </cell>
          <cell r="AD87">
            <v>0</v>
          </cell>
          <cell r="AE87">
            <v>0</v>
          </cell>
          <cell r="AF87">
            <v>0</v>
          </cell>
          <cell r="AG87">
            <v>0</v>
          </cell>
          <cell r="AH87">
            <v>0</v>
          </cell>
          <cell r="AI87">
            <v>0</v>
          </cell>
          <cell r="AJ87">
            <v>0</v>
          </cell>
          <cell r="AL87">
            <v>0</v>
          </cell>
          <cell r="AM87">
            <v>0</v>
          </cell>
          <cell r="AN87">
            <v>0</v>
          </cell>
          <cell r="AO87">
            <v>0</v>
          </cell>
          <cell r="AP87">
            <v>0</v>
          </cell>
          <cell r="AQ87">
            <v>0</v>
          </cell>
          <cell r="AR87">
            <v>0</v>
          </cell>
          <cell r="AS87">
            <v>0</v>
          </cell>
          <cell r="AT87">
            <v>0</v>
          </cell>
          <cell r="AV87">
            <v>0</v>
          </cell>
          <cell r="AW87">
            <v>0</v>
          </cell>
          <cell r="AX87">
            <v>0</v>
          </cell>
          <cell r="AY87">
            <v>0</v>
          </cell>
          <cell r="AZ87">
            <v>0</v>
          </cell>
          <cell r="BA87">
            <v>0</v>
          </cell>
          <cell r="BB87">
            <v>0</v>
          </cell>
          <cell r="BC87">
            <v>0</v>
          </cell>
          <cell r="BD87">
            <v>0</v>
          </cell>
          <cell r="BG87">
            <v>0</v>
          </cell>
          <cell r="BH87">
            <v>14600</v>
          </cell>
          <cell r="BI87">
            <v>14600</v>
          </cell>
          <cell r="BK87">
            <v>0</v>
          </cell>
          <cell r="BL87">
            <v>135700</v>
          </cell>
          <cell r="BM87">
            <v>135700</v>
          </cell>
          <cell r="BN87">
            <v>150300</v>
          </cell>
          <cell r="BP87">
            <v>0</v>
          </cell>
          <cell r="BQ87">
            <v>0</v>
          </cell>
          <cell r="BR87">
            <v>0</v>
          </cell>
          <cell r="BS87">
            <v>0</v>
          </cell>
          <cell r="BT87">
            <v>0</v>
          </cell>
          <cell r="BU87">
            <v>0</v>
          </cell>
          <cell r="BV87">
            <v>0</v>
          </cell>
          <cell r="BW87">
            <v>0</v>
          </cell>
          <cell r="BX87">
            <v>0</v>
          </cell>
          <cell r="BY87">
            <v>0</v>
          </cell>
          <cell r="BZ87">
            <v>0</v>
          </cell>
          <cell r="CA87">
            <v>0</v>
          </cell>
          <cell r="CC87">
            <v>0</v>
          </cell>
          <cell r="CD87">
            <v>14600</v>
          </cell>
          <cell r="CE87">
            <v>0</v>
          </cell>
          <cell r="CF87">
            <v>135700</v>
          </cell>
          <cell r="CG87">
            <v>0</v>
          </cell>
          <cell r="CH87">
            <v>0</v>
          </cell>
          <cell r="CI87">
            <v>0</v>
          </cell>
          <cell r="CJ87">
            <v>150300</v>
          </cell>
        </row>
        <row r="88">
          <cell r="A88">
            <v>23174</v>
          </cell>
          <cell r="B88">
            <v>4</v>
          </cell>
          <cell r="C88">
            <v>23174</v>
          </cell>
          <cell r="E88" t="str">
            <v>HEALTH RESEARCH ASSOCIATION (dba USC ALTERNATIVE )</v>
          </cell>
          <cell r="F88">
            <v>0</v>
          </cell>
          <cell r="G88">
            <v>0</v>
          </cell>
          <cell r="H88">
            <v>0</v>
          </cell>
          <cell r="I88">
            <v>0</v>
          </cell>
          <cell r="J88">
            <v>0</v>
          </cell>
          <cell r="K88">
            <v>0</v>
          </cell>
          <cell r="L88">
            <v>0</v>
          </cell>
          <cell r="M88">
            <v>0</v>
          </cell>
          <cell r="N88">
            <v>0</v>
          </cell>
          <cell r="O88">
            <v>0</v>
          </cell>
          <cell r="P88">
            <v>0</v>
          </cell>
          <cell r="R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21142</v>
          </cell>
          <cell r="AI88">
            <v>21100</v>
          </cell>
          <cell r="AJ88">
            <v>21100</v>
          </cell>
          <cell r="AL88">
            <v>0</v>
          </cell>
          <cell r="AM88">
            <v>0</v>
          </cell>
          <cell r="AN88">
            <v>0</v>
          </cell>
          <cell r="AO88">
            <v>0</v>
          </cell>
          <cell r="AP88">
            <v>0</v>
          </cell>
          <cell r="AQ88">
            <v>0</v>
          </cell>
          <cell r="AR88">
            <v>0</v>
          </cell>
          <cell r="AS88">
            <v>0</v>
          </cell>
          <cell r="AT88">
            <v>0</v>
          </cell>
          <cell r="AV88">
            <v>0</v>
          </cell>
          <cell r="AW88">
            <v>0</v>
          </cell>
          <cell r="AX88">
            <v>0</v>
          </cell>
          <cell r="AY88">
            <v>0</v>
          </cell>
          <cell r="AZ88">
            <v>0</v>
          </cell>
          <cell r="BA88">
            <v>0</v>
          </cell>
          <cell r="BB88">
            <v>0</v>
          </cell>
          <cell r="BC88">
            <v>0</v>
          </cell>
          <cell r="BD88">
            <v>0</v>
          </cell>
          <cell r="BG88">
            <v>0</v>
          </cell>
          <cell r="BI88">
            <v>0</v>
          </cell>
          <cell r="BK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C88">
            <v>0</v>
          </cell>
          <cell r="CD88">
            <v>0</v>
          </cell>
          <cell r="CE88">
            <v>0</v>
          </cell>
          <cell r="CF88">
            <v>21100</v>
          </cell>
          <cell r="CG88">
            <v>0</v>
          </cell>
          <cell r="CH88">
            <v>0</v>
          </cell>
          <cell r="CI88">
            <v>0</v>
          </cell>
          <cell r="CJ88">
            <v>21100</v>
          </cell>
        </row>
        <row r="89">
          <cell r="A89">
            <v>23175</v>
          </cell>
          <cell r="B89" t="str">
            <v>7 &amp; 8</v>
          </cell>
          <cell r="C89">
            <v>23175</v>
          </cell>
          <cell r="E89" t="str">
            <v>TRANSITIONAL LIVING CENTERS FOR LA COUNTY, INC.</v>
          </cell>
          <cell r="F89">
            <v>0</v>
          </cell>
          <cell r="G89">
            <v>0</v>
          </cell>
          <cell r="H89">
            <v>0</v>
          </cell>
          <cell r="I89">
            <v>0</v>
          </cell>
          <cell r="J89">
            <v>0</v>
          </cell>
          <cell r="K89">
            <v>0</v>
          </cell>
          <cell r="L89">
            <v>0</v>
          </cell>
          <cell r="M89">
            <v>0</v>
          </cell>
          <cell r="N89">
            <v>0</v>
          </cell>
          <cell r="O89">
            <v>0</v>
          </cell>
          <cell r="P89">
            <v>0</v>
          </cell>
          <cell r="R89">
            <v>0</v>
          </cell>
          <cell r="S89">
            <v>0</v>
          </cell>
          <cell r="T89">
            <v>0</v>
          </cell>
          <cell r="U89">
            <v>0</v>
          </cell>
          <cell r="V89">
            <v>0</v>
          </cell>
          <cell r="W89">
            <v>0</v>
          </cell>
          <cell r="X89">
            <v>558310</v>
          </cell>
          <cell r="Y89">
            <v>558300</v>
          </cell>
          <cell r="Z89">
            <v>558300</v>
          </cell>
          <cell r="AB89">
            <v>0</v>
          </cell>
          <cell r="AC89">
            <v>0</v>
          </cell>
          <cell r="AD89">
            <v>0</v>
          </cell>
          <cell r="AE89">
            <v>0</v>
          </cell>
          <cell r="AF89">
            <v>0</v>
          </cell>
          <cell r="AG89">
            <v>0</v>
          </cell>
          <cell r="AH89">
            <v>0</v>
          </cell>
          <cell r="AI89">
            <v>0</v>
          </cell>
          <cell r="AJ89">
            <v>0</v>
          </cell>
          <cell r="AL89">
            <v>0</v>
          </cell>
          <cell r="AM89">
            <v>0</v>
          </cell>
          <cell r="AN89">
            <v>0</v>
          </cell>
          <cell r="AO89">
            <v>0</v>
          </cell>
          <cell r="AP89">
            <v>0</v>
          </cell>
          <cell r="AQ89">
            <v>0</v>
          </cell>
          <cell r="AR89">
            <v>0</v>
          </cell>
          <cell r="AS89">
            <v>0</v>
          </cell>
          <cell r="AT89">
            <v>0</v>
          </cell>
          <cell r="AV89">
            <v>0</v>
          </cell>
          <cell r="AW89">
            <v>0</v>
          </cell>
          <cell r="AX89">
            <v>0</v>
          </cell>
          <cell r="AY89">
            <v>0</v>
          </cell>
          <cell r="AZ89">
            <v>0</v>
          </cell>
          <cell r="BA89">
            <v>0</v>
          </cell>
          <cell r="BB89">
            <v>0</v>
          </cell>
          <cell r="BC89">
            <v>0</v>
          </cell>
          <cell r="BD89">
            <v>0</v>
          </cell>
          <cell r="BG89">
            <v>0</v>
          </cell>
          <cell r="BI89">
            <v>0</v>
          </cell>
          <cell r="BK89">
            <v>0</v>
          </cell>
          <cell r="BM89">
            <v>0</v>
          </cell>
          <cell r="BN89">
            <v>0</v>
          </cell>
          <cell r="BP89">
            <v>0</v>
          </cell>
          <cell r="BQ89">
            <v>0</v>
          </cell>
          <cell r="BR89">
            <v>0</v>
          </cell>
          <cell r="BS89">
            <v>0</v>
          </cell>
          <cell r="BT89">
            <v>0</v>
          </cell>
          <cell r="BU89">
            <v>0</v>
          </cell>
          <cell r="BV89">
            <v>0</v>
          </cell>
          <cell r="BW89">
            <v>0</v>
          </cell>
          <cell r="BX89">
            <v>0</v>
          </cell>
          <cell r="BY89">
            <v>0</v>
          </cell>
          <cell r="BZ89">
            <v>0</v>
          </cell>
          <cell r="CA89">
            <v>0</v>
          </cell>
          <cell r="CC89">
            <v>0</v>
          </cell>
          <cell r="CD89">
            <v>0</v>
          </cell>
          <cell r="CE89">
            <v>0</v>
          </cell>
          <cell r="CF89">
            <v>558300</v>
          </cell>
          <cell r="CG89">
            <v>0</v>
          </cell>
          <cell r="CH89">
            <v>0</v>
          </cell>
          <cell r="CI89">
            <v>0</v>
          </cell>
          <cell r="CJ89">
            <v>558300</v>
          </cell>
        </row>
        <row r="90">
          <cell r="A90">
            <v>23176</v>
          </cell>
          <cell r="B90">
            <v>4</v>
          </cell>
          <cell r="C90">
            <v>23176</v>
          </cell>
          <cell r="E90" t="str">
            <v>TRAVELERS AID SOCIETY OF LOS ANGELES</v>
          </cell>
          <cell r="F90">
            <v>0</v>
          </cell>
          <cell r="G90">
            <v>0</v>
          </cell>
          <cell r="H90">
            <v>0</v>
          </cell>
          <cell r="I90">
            <v>0</v>
          </cell>
          <cell r="J90">
            <v>0</v>
          </cell>
          <cell r="K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B90">
            <v>0</v>
          </cell>
          <cell r="AC90">
            <v>0</v>
          </cell>
          <cell r="AD90">
            <v>0</v>
          </cell>
          <cell r="AE90">
            <v>0</v>
          </cell>
          <cell r="AF90">
            <v>0</v>
          </cell>
          <cell r="AG90">
            <v>0</v>
          </cell>
          <cell r="AH90">
            <v>0</v>
          </cell>
          <cell r="AI90">
            <v>0</v>
          </cell>
          <cell r="AJ90">
            <v>0</v>
          </cell>
          <cell r="AL90">
            <v>0</v>
          </cell>
          <cell r="AM90">
            <v>0</v>
          </cell>
          <cell r="AN90">
            <v>0</v>
          </cell>
          <cell r="AO90">
            <v>0</v>
          </cell>
          <cell r="AP90">
            <v>0</v>
          </cell>
          <cell r="AQ90">
            <v>0</v>
          </cell>
          <cell r="AR90">
            <v>0</v>
          </cell>
          <cell r="AS90">
            <v>0</v>
          </cell>
          <cell r="AT90">
            <v>0</v>
          </cell>
          <cell r="AV90">
            <v>0</v>
          </cell>
          <cell r="AW90">
            <v>0</v>
          </cell>
          <cell r="AX90">
            <v>0</v>
          </cell>
          <cell r="AY90">
            <v>0</v>
          </cell>
          <cell r="AZ90">
            <v>0</v>
          </cell>
          <cell r="BA90">
            <v>0</v>
          </cell>
          <cell r="BB90">
            <v>0</v>
          </cell>
          <cell r="BC90">
            <v>0</v>
          </cell>
          <cell r="BD90">
            <v>0</v>
          </cell>
          <cell r="BG90">
            <v>0</v>
          </cell>
          <cell r="BI90">
            <v>0</v>
          </cell>
          <cell r="BK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C90">
            <v>0</v>
          </cell>
          <cell r="CD90">
            <v>0</v>
          </cell>
          <cell r="CE90">
            <v>0</v>
          </cell>
          <cell r="CF90">
            <v>0</v>
          </cell>
          <cell r="CG90">
            <v>0</v>
          </cell>
          <cell r="CH90">
            <v>0</v>
          </cell>
          <cell r="CI90">
            <v>0</v>
          </cell>
          <cell r="CJ90">
            <v>0</v>
          </cell>
        </row>
        <row r="91">
          <cell r="A91">
            <v>23178</v>
          </cell>
          <cell r="B91" t="str">
            <v>1, 2 &amp; 5</v>
          </cell>
          <cell r="C91">
            <v>23178</v>
          </cell>
          <cell r="E91" t="str">
            <v xml:space="preserve">VERDUGO MENTAL HEALTH CENTER </v>
          </cell>
          <cell r="F91">
            <v>0</v>
          </cell>
          <cell r="G91">
            <v>0</v>
          </cell>
          <cell r="H91">
            <v>211948</v>
          </cell>
          <cell r="I91">
            <v>211900</v>
          </cell>
          <cell r="J91">
            <v>140012</v>
          </cell>
          <cell r="K91">
            <v>140000</v>
          </cell>
          <cell r="L91">
            <v>124098</v>
          </cell>
          <cell r="M91">
            <v>124100</v>
          </cell>
          <cell r="N91">
            <v>0</v>
          </cell>
          <cell r="O91">
            <v>0</v>
          </cell>
          <cell r="P91">
            <v>476000</v>
          </cell>
          <cell r="R91">
            <v>0</v>
          </cell>
          <cell r="S91">
            <v>0</v>
          </cell>
          <cell r="T91">
            <v>0</v>
          </cell>
          <cell r="U91">
            <v>0</v>
          </cell>
          <cell r="V91">
            <v>0</v>
          </cell>
          <cell r="W91">
            <v>0</v>
          </cell>
          <cell r="X91">
            <v>0</v>
          </cell>
          <cell r="Y91">
            <v>0</v>
          </cell>
          <cell r="Z91">
            <v>0</v>
          </cell>
          <cell r="AB91">
            <v>0</v>
          </cell>
          <cell r="AC91">
            <v>0</v>
          </cell>
          <cell r="AD91">
            <v>0</v>
          </cell>
          <cell r="AE91">
            <v>0</v>
          </cell>
          <cell r="AF91">
            <v>0</v>
          </cell>
          <cell r="AG91">
            <v>0</v>
          </cell>
          <cell r="AH91">
            <v>0</v>
          </cell>
          <cell r="AI91">
            <v>0</v>
          </cell>
          <cell r="AJ91">
            <v>0</v>
          </cell>
          <cell r="AL91">
            <v>0</v>
          </cell>
          <cell r="AM91">
            <v>0</v>
          </cell>
          <cell r="AN91">
            <v>0</v>
          </cell>
          <cell r="AO91">
            <v>0</v>
          </cell>
          <cell r="AP91">
            <v>0</v>
          </cell>
          <cell r="AQ91">
            <v>0</v>
          </cell>
          <cell r="AR91">
            <v>0</v>
          </cell>
          <cell r="AS91">
            <v>0</v>
          </cell>
          <cell r="AT91">
            <v>0</v>
          </cell>
          <cell r="AV91">
            <v>0</v>
          </cell>
          <cell r="AW91">
            <v>0</v>
          </cell>
          <cell r="AX91">
            <v>0</v>
          </cell>
          <cell r="AY91">
            <v>0</v>
          </cell>
          <cell r="AZ91">
            <v>0</v>
          </cell>
          <cell r="BA91">
            <v>0</v>
          </cell>
          <cell r="BB91">
            <v>0</v>
          </cell>
          <cell r="BC91">
            <v>0</v>
          </cell>
          <cell r="BD91">
            <v>0</v>
          </cell>
          <cell r="BG91">
            <v>0</v>
          </cell>
          <cell r="BI91">
            <v>0</v>
          </cell>
          <cell r="BK91">
            <v>0</v>
          </cell>
          <cell r="BM91">
            <v>0</v>
          </cell>
          <cell r="BN91">
            <v>0</v>
          </cell>
          <cell r="BP91">
            <v>0</v>
          </cell>
          <cell r="BQ91">
            <v>0</v>
          </cell>
          <cell r="BR91">
            <v>0</v>
          </cell>
          <cell r="BS91">
            <v>0</v>
          </cell>
          <cell r="BT91">
            <v>0</v>
          </cell>
          <cell r="BU91">
            <v>0</v>
          </cell>
          <cell r="BV91">
            <v>0</v>
          </cell>
          <cell r="BW91">
            <v>0</v>
          </cell>
          <cell r="BX91">
            <v>0</v>
          </cell>
          <cell r="BY91">
            <v>0</v>
          </cell>
          <cell r="BZ91">
            <v>0</v>
          </cell>
          <cell r="CA91">
            <v>0</v>
          </cell>
          <cell r="CC91">
            <v>0</v>
          </cell>
          <cell r="CD91">
            <v>211900</v>
          </cell>
          <cell r="CE91">
            <v>140000</v>
          </cell>
          <cell r="CF91">
            <v>124100</v>
          </cell>
          <cell r="CG91">
            <v>0</v>
          </cell>
          <cell r="CH91">
            <v>0</v>
          </cell>
          <cell r="CI91">
            <v>0</v>
          </cell>
          <cell r="CJ91">
            <v>476000</v>
          </cell>
        </row>
        <row r="92">
          <cell r="A92">
            <v>23179</v>
          </cell>
          <cell r="B92">
            <v>6</v>
          </cell>
          <cell r="C92">
            <v>23179</v>
          </cell>
          <cell r="E92" t="str">
            <v xml:space="preserve">WATTS LABOR COMMMUNITY ACTION COMMMITTEE (WLCAC) </v>
          </cell>
          <cell r="F92">
            <v>0</v>
          </cell>
          <cell r="G92">
            <v>0</v>
          </cell>
          <cell r="H92">
            <v>0</v>
          </cell>
          <cell r="I92">
            <v>0</v>
          </cell>
          <cell r="J92">
            <v>0</v>
          </cell>
          <cell r="K92">
            <v>0</v>
          </cell>
          <cell r="L92">
            <v>0</v>
          </cell>
          <cell r="M92">
            <v>0</v>
          </cell>
          <cell r="N92">
            <v>0</v>
          </cell>
          <cell r="O92">
            <v>0</v>
          </cell>
          <cell r="P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L92">
            <v>0</v>
          </cell>
          <cell r="AM92">
            <v>0</v>
          </cell>
          <cell r="AN92">
            <v>0</v>
          </cell>
          <cell r="AO92">
            <v>0</v>
          </cell>
          <cell r="AP92">
            <v>0</v>
          </cell>
          <cell r="AQ92">
            <v>0</v>
          </cell>
          <cell r="AR92">
            <v>0</v>
          </cell>
          <cell r="AS92">
            <v>0</v>
          </cell>
          <cell r="AT92">
            <v>0</v>
          </cell>
          <cell r="AV92">
            <v>0</v>
          </cell>
          <cell r="AW92">
            <v>0</v>
          </cell>
          <cell r="AX92">
            <v>0</v>
          </cell>
          <cell r="AY92">
            <v>0</v>
          </cell>
          <cell r="AZ92">
            <v>0</v>
          </cell>
          <cell r="BA92">
            <v>0</v>
          </cell>
          <cell r="BB92">
            <v>0</v>
          </cell>
          <cell r="BC92">
            <v>0</v>
          </cell>
          <cell r="BD92">
            <v>0</v>
          </cell>
          <cell r="BG92">
            <v>0</v>
          </cell>
          <cell r="BI92">
            <v>0</v>
          </cell>
          <cell r="BK92">
            <v>0</v>
          </cell>
          <cell r="BM92">
            <v>0</v>
          </cell>
          <cell r="BN92">
            <v>0</v>
          </cell>
          <cell r="BP92">
            <v>0</v>
          </cell>
          <cell r="BQ92">
            <v>0</v>
          </cell>
          <cell r="BR92">
            <v>0</v>
          </cell>
          <cell r="BS92">
            <v>0</v>
          </cell>
          <cell r="BT92">
            <v>0</v>
          </cell>
          <cell r="BU92">
            <v>0</v>
          </cell>
          <cell r="BV92">
            <v>0</v>
          </cell>
          <cell r="BW92">
            <v>0</v>
          </cell>
          <cell r="BX92">
            <v>0</v>
          </cell>
          <cell r="BY92">
            <v>0</v>
          </cell>
          <cell r="BZ92">
            <v>0</v>
          </cell>
          <cell r="CA92">
            <v>0</v>
          </cell>
          <cell r="CC92">
            <v>0</v>
          </cell>
          <cell r="CD92">
            <v>0</v>
          </cell>
          <cell r="CE92">
            <v>0</v>
          </cell>
          <cell r="CF92">
            <v>0</v>
          </cell>
          <cell r="CG92">
            <v>0</v>
          </cell>
          <cell r="CH92">
            <v>0</v>
          </cell>
          <cell r="CI92">
            <v>0</v>
          </cell>
          <cell r="CJ92">
            <v>0</v>
          </cell>
        </row>
        <row r="93">
          <cell r="A93">
            <v>23180</v>
          </cell>
          <cell r="B93" t="str">
            <v>1, 2 &amp; 5</v>
          </cell>
          <cell r="C93">
            <v>23180</v>
          </cell>
          <cell r="E93" t="str">
            <v>WESTSIDE CENTER FOR INDEPENDENT LIVING, INC.</v>
          </cell>
          <cell r="F93">
            <v>0</v>
          </cell>
          <cell r="G93">
            <v>0</v>
          </cell>
          <cell r="H93">
            <v>0</v>
          </cell>
          <cell r="I93">
            <v>0</v>
          </cell>
          <cell r="J93">
            <v>0</v>
          </cell>
          <cell r="K93">
            <v>0</v>
          </cell>
          <cell r="L93">
            <v>0</v>
          </cell>
          <cell r="M93">
            <v>0</v>
          </cell>
          <cell r="N93">
            <v>0</v>
          </cell>
          <cell r="O93">
            <v>0</v>
          </cell>
          <cell r="P93">
            <v>0</v>
          </cell>
          <cell r="R93">
            <v>0</v>
          </cell>
          <cell r="S93">
            <v>0</v>
          </cell>
          <cell r="T93">
            <v>0</v>
          </cell>
          <cell r="U93">
            <v>0</v>
          </cell>
          <cell r="V93">
            <v>0</v>
          </cell>
          <cell r="W93">
            <v>0</v>
          </cell>
          <cell r="X93">
            <v>26763</v>
          </cell>
          <cell r="Y93">
            <v>26800</v>
          </cell>
          <cell r="Z93">
            <v>26800</v>
          </cell>
          <cell r="AB93">
            <v>0</v>
          </cell>
          <cell r="AC93">
            <v>0</v>
          </cell>
          <cell r="AD93">
            <v>0</v>
          </cell>
          <cell r="AE93">
            <v>0</v>
          </cell>
          <cell r="AF93">
            <v>0</v>
          </cell>
          <cell r="AG93">
            <v>0</v>
          </cell>
          <cell r="AH93">
            <v>0</v>
          </cell>
          <cell r="AI93">
            <v>0</v>
          </cell>
          <cell r="AJ93">
            <v>0</v>
          </cell>
          <cell r="AL93">
            <v>0</v>
          </cell>
          <cell r="AM93">
            <v>0</v>
          </cell>
          <cell r="AN93">
            <v>0</v>
          </cell>
          <cell r="AO93">
            <v>0</v>
          </cell>
          <cell r="AP93">
            <v>0</v>
          </cell>
          <cell r="AQ93">
            <v>0</v>
          </cell>
          <cell r="AR93">
            <v>0</v>
          </cell>
          <cell r="AS93">
            <v>0</v>
          </cell>
          <cell r="AT93">
            <v>0</v>
          </cell>
          <cell r="AV93">
            <v>0</v>
          </cell>
          <cell r="AW93">
            <v>0</v>
          </cell>
          <cell r="AX93">
            <v>0</v>
          </cell>
          <cell r="AY93">
            <v>0</v>
          </cell>
          <cell r="AZ93">
            <v>0</v>
          </cell>
          <cell r="BA93">
            <v>0</v>
          </cell>
          <cell r="BB93">
            <v>0</v>
          </cell>
          <cell r="BC93">
            <v>0</v>
          </cell>
          <cell r="BD93">
            <v>0</v>
          </cell>
          <cell r="BG93">
            <v>0</v>
          </cell>
          <cell r="BI93">
            <v>0</v>
          </cell>
          <cell r="BK93">
            <v>0</v>
          </cell>
          <cell r="BM93">
            <v>0</v>
          </cell>
          <cell r="BN93">
            <v>0</v>
          </cell>
          <cell r="BP93">
            <v>0</v>
          </cell>
          <cell r="BQ93">
            <v>0</v>
          </cell>
          <cell r="BR93">
            <v>0</v>
          </cell>
          <cell r="BS93">
            <v>0</v>
          </cell>
          <cell r="BT93">
            <v>0</v>
          </cell>
          <cell r="BU93">
            <v>0</v>
          </cell>
          <cell r="BV93">
            <v>0</v>
          </cell>
          <cell r="BW93">
            <v>0</v>
          </cell>
          <cell r="BX93">
            <v>0</v>
          </cell>
          <cell r="BY93">
            <v>0</v>
          </cell>
          <cell r="BZ93">
            <v>0</v>
          </cell>
          <cell r="CA93">
            <v>0</v>
          </cell>
          <cell r="CC93">
            <v>0</v>
          </cell>
          <cell r="CD93">
            <v>0</v>
          </cell>
          <cell r="CE93">
            <v>0</v>
          </cell>
          <cell r="CF93">
            <v>26800</v>
          </cell>
          <cell r="CG93">
            <v>0</v>
          </cell>
          <cell r="CH93">
            <v>0</v>
          </cell>
          <cell r="CI93">
            <v>0</v>
          </cell>
          <cell r="CJ93">
            <v>26800</v>
          </cell>
        </row>
        <row r="94">
          <cell r="A94">
            <v>23182</v>
          </cell>
          <cell r="B94" t="str">
            <v>1,2 &amp; 5</v>
          </cell>
          <cell r="C94">
            <v>23182</v>
          </cell>
          <cell r="E94" t="str">
            <v>STEP-UP ON SECOND STREET, INC.</v>
          </cell>
          <cell r="F94">
            <v>0</v>
          </cell>
          <cell r="G94">
            <v>0</v>
          </cell>
          <cell r="H94">
            <v>273600</v>
          </cell>
          <cell r="I94">
            <v>273600</v>
          </cell>
          <cell r="J94">
            <v>170899</v>
          </cell>
          <cell r="K94">
            <v>170900</v>
          </cell>
          <cell r="L94">
            <v>154500</v>
          </cell>
          <cell r="M94">
            <v>154500</v>
          </cell>
          <cell r="N94">
            <v>0</v>
          </cell>
          <cell r="O94">
            <v>0</v>
          </cell>
          <cell r="P94">
            <v>599000</v>
          </cell>
          <cell r="R94">
            <v>0</v>
          </cell>
          <cell r="S94">
            <v>0</v>
          </cell>
          <cell r="T94">
            <v>0</v>
          </cell>
          <cell r="U94">
            <v>0</v>
          </cell>
          <cell r="V94">
            <v>0</v>
          </cell>
          <cell r="W94">
            <v>0</v>
          </cell>
          <cell r="X94">
            <v>375000</v>
          </cell>
          <cell r="Y94">
            <v>375000</v>
          </cell>
          <cell r="Z94">
            <v>375000</v>
          </cell>
          <cell r="AB94">
            <v>0</v>
          </cell>
          <cell r="AC94">
            <v>0</v>
          </cell>
          <cell r="AD94">
            <v>0</v>
          </cell>
          <cell r="AE94">
            <v>0</v>
          </cell>
          <cell r="AF94">
            <v>0</v>
          </cell>
          <cell r="AG94">
            <v>0</v>
          </cell>
          <cell r="AH94">
            <v>0</v>
          </cell>
          <cell r="AI94">
            <v>0</v>
          </cell>
          <cell r="AJ94">
            <v>0</v>
          </cell>
          <cell r="AL94">
            <v>0</v>
          </cell>
          <cell r="AM94">
            <v>0</v>
          </cell>
          <cell r="AN94">
            <v>0</v>
          </cell>
          <cell r="AO94">
            <v>0</v>
          </cell>
          <cell r="AP94">
            <v>0</v>
          </cell>
          <cell r="AQ94">
            <v>0</v>
          </cell>
          <cell r="AR94">
            <v>0</v>
          </cell>
          <cell r="AS94">
            <v>0</v>
          </cell>
          <cell r="AT94">
            <v>0</v>
          </cell>
          <cell r="AV94">
            <v>0</v>
          </cell>
          <cell r="AW94">
            <v>0</v>
          </cell>
          <cell r="AX94">
            <v>0</v>
          </cell>
          <cell r="AY94">
            <v>0</v>
          </cell>
          <cell r="AZ94">
            <v>0</v>
          </cell>
          <cell r="BA94">
            <v>0</v>
          </cell>
          <cell r="BB94">
            <v>0</v>
          </cell>
          <cell r="BC94">
            <v>0</v>
          </cell>
          <cell r="BD94">
            <v>0</v>
          </cell>
          <cell r="BG94">
            <v>0</v>
          </cell>
          <cell r="BH94">
            <v>113724</v>
          </cell>
          <cell r="BI94">
            <v>113700</v>
          </cell>
          <cell r="BJ94">
            <v>4000</v>
          </cell>
          <cell r="BK94">
            <v>4000</v>
          </cell>
          <cell r="BL94">
            <v>35670</v>
          </cell>
          <cell r="BM94">
            <v>35700</v>
          </cell>
          <cell r="BN94">
            <v>153400</v>
          </cell>
          <cell r="BP94">
            <v>0</v>
          </cell>
          <cell r="BQ94">
            <v>0</v>
          </cell>
          <cell r="BR94">
            <v>0</v>
          </cell>
          <cell r="BS94">
            <v>0</v>
          </cell>
          <cell r="BT94">
            <v>0</v>
          </cell>
          <cell r="BU94">
            <v>0</v>
          </cell>
          <cell r="BV94">
            <v>0</v>
          </cell>
          <cell r="BW94">
            <v>0</v>
          </cell>
          <cell r="BX94">
            <v>0</v>
          </cell>
          <cell r="BY94">
            <v>0</v>
          </cell>
          <cell r="BZ94">
            <v>0</v>
          </cell>
          <cell r="CA94">
            <v>0</v>
          </cell>
          <cell r="CC94">
            <v>0</v>
          </cell>
          <cell r="CD94">
            <v>387300</v>
          </cell>
          <cell r="CE94">
            <v>174900</v>
          </cell>
          <cell r="CF94">
            <v>565200</v>
          </cell>
          <cell r="CG94">
            <v>0</v>
          </cell>
          <cell r="CH94">
            <v>0</v>
          </cell>
          <cell r="CI94">
            <v>0</v>
          </cell>
          <cell r="CJ94">
            <v>1127400</v>
          </cell>
        </row>
        <row r="95">
          <cell r="A95">
            <v>23186</v>
          </cell>
          <cell r="B95">
            <v>4</v>
          </cell>
          <cell r="C95">
            <v>23186</v>
          </cell>
          <cell r="E95" t="str">
            <v>INSTITUTE FOR THE REDESIGN OF LEARNING (ALMANSOR)</v>
          </cell>
          <cell r="F95">
            <v>0</v>
          </cell>
          <cell r="G95">
            <v>0</v>
          </cell>
          <cell r="H95">
            <v>0</v>
          </cell>
          <cell r="I95">
            <v>0</v>
          </cell>
          <cell r="J95">
            <v>0</v>
          </cell>
          <cell r="K95">
            <v>0</v>
          </cell>
          <cell r="L95">
            <v>0</v>
          </cell>
          <cell r="M95">
            <v>0</v>
          </cell>
          <cell r="N95">
            <v>0</v>
          </cell>
          <cell r="O95">
            <v>0</v>
          </cell>
          <cell r="P95">
            <v>0</v>
          </cell>
          <cell r="R95">
            <v>0</v>
          </cell>
          <cell r="S95">
            <v>0</v>
          </cell>
          <cell r="T95">
            <v>0</v>
          </cell>
          <cell r="U95">
            <v>0</v>
          </cell>
          <cell r="V95">
            <v>0</v>
          </cell>
          <cell r="W95">
            <v>0</v>
          </cell>
          <cell r="X95">
            <v>0</v>
          </cell>
          <cell r="Y95">
            <v>0</v>
          </cell>
          <cell r="Z95">
            <v>0</v>
          </cell>
          <cell r="AB95">
            <v>0</v>
          </cell>
          <cell r="AC95">
            <v>0</v>
          </cell>
          <cell r="AD95">
            <v>0</v>
          </cell>
          <cell r="AE95">
            <v>0</v>
          </cell>
          <cell r="AF95">
            <v>0</v>
          </cell>
          <cell r="AG95">
            <v>0</v>
          </cell>
          <cell r="AH95">
            <v>0</v>
          </cell>
          <cell r="AI95">
            <v>0</v>
          </cell>
          <cell r="AJ95">
            <v>0</v>
          </cell>
          <cell r="AL95">
            <v>0</v>
          </cell>
          <cell r="AM95">
            <v>0</v>
          </cell>
          <cell r="AN95">
            <v>0</v>
          </cell>
          <cell r="AO95">
            <v>0</v>
          </cell>
          <cell r="AP95">
            <v>0</v>
          </cell>
          <cell r="AQ95">
            <v>0</v>
          </cell>
          <cell r="AR95">
            <v>0</v>
          </cell>
          <cell r="AS95">
            <v>0</v>
          </cell>
          <cell r="AT95">
            <v>0</v>
          </cell>
          <cell r="AV95">
            <v>0</v>
          </cell>
          <cell r="AW95">
            <v>0</v>
          </cell>
          <cell r="AX95">
            <v>0</v>
          </cell>
          <cell r="AY95">
            <v>0</v>
          </cell>
          <cell r="AZ95">
            <v>0</v>
          </cell>
          <cell r="BA95">
            <v>0</v>
          </cell>
          <cell r="BB95">
            <v>0</v>
          </cell>
          <cell r="BC95">
            <v>0</v>
          </cell>
          <cell r="BD95">
            <v>0</v>
          </cell>
          <cell r="BG95">
            <v>0</v>
          </cell>
          <cell r="BI95">
            <v>0</v>
          </cell>
          <cell r="BK95">
            <v>0</v>
          </cell>
          <cell r="BM95">
            <v>0</v>
          </cell>
          <cell r="BN95">
            <v>0</v>
          </cell>
          <cell r="BP95">
            <v>0</v>
          </cell>
          <cell r="BQ95">
            <v>0</v>
          </cell>
          <cell r="BR95">
            <v>0</v>
          </cell>
          <cell r="BS95">
            <v>0</v>
          </cell>
          <cell r="BT95">
            <v>0</v>
          </cell>
          <cell r="BU95">
            <v>0</v>
          </cell>
          <cell r="BV95">
            <v>0</v>
          </cell>
          <cell r="BW95">
            <v>0</v>
          </cell>
          <cell r="BX95">
            <v>0</v>
          </cell>
          <cell r="BY95">
            <v>0</v>
          </cell>
          <cell r="BZ95">
            <v>0</v>
          </cell>
          <cell r="CA95">
            <v>0</v>
          </cell>
          <cell r="CC95">
            <v>0</v>
          </cell>
          <cell r="CD95">
            <v>0</v>
          </cell>
          <cell r="CE95">
            <v>0</v>
          </cell>
          <cell r="CF95">
            <v>0</v>
          </cell>
          <cell r="CG95">
            <v>0</v>
          </cell>
          <cell r="CH95">
            <v>0</v>
          </cell>
          <cell r="CI95">
            <v>0</v>
          </cell>
          <cell r="CJ95">
            <v>0</v>
          </cell>
        </row>
        <row r="96">
          <cell r="A96">
            <v>23187</v>
          </cell>
          <cell r="B96" t="str">
            <v>1, 2 &amp; 5</v>
          </cell>
          <cell r="C96">
            <v>23187</v>
          </cell>
          <cell r="E96" t="str">
            <v>STIRLING ACADEMY, INC.(STIRLING BEHAVIORAL HEALTH INST.)</v>
          </cell>
          <cell r="F96">
            <v>0</v>
          </cell>
          <cell r="G96">
            <v>0</v>
          </cell>
          <cell r="H96">
            <v>0</v>
          </cell>
          <cell r="I96">
            <v>0</v>
          </cell>
          <cell r="J96">
            <v>0</v>
          </cell>
          <cell r="K96">
            <v>0</v>
          </cell>
          <cell r="L96">
            <v>0</v>
          </cell>
          <cell r="M96">
            <v>0</v>
          </cell>
          <cell r="N96">
            <v>0</v>
          </cell>
          <cell r="O96">
            <v>0</v>
          </cell>
          <cell r="P96">
            <v>0</v>
          </cell>
          <cell r="R96">
            <v>0</v>
          </cell>
          <cell r="S96">
            <v>0</v>
          </cell>
          <cell r="T96">
            <v>0</v>
          </cell>
          <cell r="U96">
            <v>0</v>
          </cell>
          <cell r="V96">
            <v>0</v>
          </cell>
          <cell r="W96">
            <v>0</v>
          </cell>
          <cell r="X96">
            <v>0</v>
          </cell>
          <cell r="Y96">
            <v>0</v>
          </cell>
          <cell r="Z96">
            <v>0</v>
          </cell>
          <cell r="AB96">
            <v>0</v>
          </cell>
          <cell r="AC96">
            <v>0</v>
          </cell>
          <cell r="AD96">
            <v>0</v>
          </cell>
          <cell r="AE96">
            <v>0</v>
          </cell>
          <cell r="AF96">
            <v>0</v>
          </cell>
          <cell r="AG96">
            <v>0</v>
          </cell>
          <cell r="AH96">
            <v>0</v>
          </cell>
          <cell r="AI96">
            <v>0</v>
          </cell>
          <cell r="AJ96">
            <v>0</v>
          </cell>
          <cell r="AL96">
            <v>0</v>
          </cell>
          <cell r="AM96">
            <v>0</v>
          </cell>
          <cell r="AN96">
            <v>0</v>
          </cell>
          <cell r="AO96">
            <v>0</v>
          </cell>
          <cell r="AP96">
            <v>0</v>
          </cell>
          <cell r="AQ96">
            <v>0</v>
          </cell>
          <cell r="AR96">
            <v>0</v>
          </cell>
          <cell r="AS96">
            <v>0</v>
          </cell>
          <cell r="AT96">
            <v>0</v>
          </cell>
          <cell r="AV96">
            <v>0</v>
          </cell>
          <cell r="AW96">
            <v>0</v>
          </cell>
          <cell r="AX96">
            <v>0</v>
          </cell>
          <cell r="AY96">
            <v>0</v>
          </cell>
          <cell r="AZ96">
            <v>0</v>
          </cell>
          <cell r="BA96">
            <v>0</v>
          </cell>
          <cell r="BB96">
            <v>0</v>
          </cell>
          <cell r="BC96">
            <v>0</v>
          </cell>
          <cell r="BD96">
            <v>0</v>
          </cell>
          <cell r="BG96">
            <v>0</v>
          </cell>
          <cell r="BI96">
            <v>0</v>
          </cell>
          <cell r="BK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C96">
            <v>0</v>
          </cell>
          <cell r="CD96">
            <v>0</v>
          </cell>
          <cell r="CE96">
            <v>0</v>
          </cell>
          <cell r="CF96">
            <v>0</v>
          </cell>
          <cell r="CG96">
            <v>0</v>
          </cell>
          <cell r="CH96">
            <v>0</v>
          </cell>
          <cell r="CI96">
            <v>0</v>
          </cell>
          <cell r="CJ96">
            <v>0</v>
          </cell>
        </row>
        <row r="97">
          <cell r="A97">
            <v>23188</v>
          </cell>
          <cell r="B97" t="str">
            <v>1, 2 &amp; 5</v>
          </cell>
          <cell r="C97">
            <v>23188</v>
          </cell>
          <cell r="E97" t="str">
            <v>VISTA DEL MAR CHILD &amp; FAMILY SVCS (JEWISH ORPHANS)</v>
          </cell>
          <cell r="F97">
            <v>0</v>
          </cell>
          <cell r="G97">
            <v>0</v>
          </cell>
          <cell r="H97">
            <v>0</v>
          </cell>
          <cell r="I97">
            <v>0</v>
          </cell>
          <cell r="J97">
            <v>0</v>
          </cell>
          <cell r="K97">
            <v>0</v>
          </cell>
          <cell r="L97">
            <v>0</v>
          </cell>
          <cell r="M97">
            <v>0</v>
          </cell>
          <cell r="N97">
            <v>0</v>
          </cell>
          <cell r="O97">
            <v>0</v>
          </cell>
          <cell r="P97">
            <v>0</v>
          </cell>
          <cell r="R97">
            <v>0</v>
          </cell>
          <cell r="S97">
            <v>0</v>
          </cell>
          <cell r="T97">
            <v>0</v>
          </cell>
          <cell r="U97">
            <v>0</v>
          </cell>
          <cell r="V97">
            <v>0</v>
          </cell>
          <cell r="W97">
            <v>0</v>
          </cell>
          <cell r="X97">
            <v>0</v>
          </cell>
          <cell r="Y97">
            <v>0</v>
          </cell>
          <cell r="Z97">
            <v>0</v>
          </cell>
          <cell r="AB97">
            <v>0</v>
          </cell>
          <cell r="AC97">
            <v>0</v>
          </cell>
          <cell r="AD97">
            <v>0</v>
          </cell>
          <cell r="AE97">
            <v>0</v>
          </cell>
          <cell r="AF97">
            <v>0</v>
          </cell>
          <cell r="AG97">
            <v>0</v>
          </cell>
          <cell r="AH97">
            <v>0</v>
          </cell>
          <cell r="AI97">
            <v>0</v>
          </cell>
          <cell r="AJ97">
            <v>0</v>
          </cell>
          <cell r="AL97">
            <v>0</v>
          </cell>
          <cell r="AM97">
            <v>0</v>
          </cell>
          <cell r="AN97">
            <v>0</v>
          </cell>
          <cell r="AO97">
            <v>0</v>
          </cell>
          <cell r="AP97">
            <v>0</v>
          </cell>
          <cell r="AQ97">
            <v>0</v>
          </cell>
          <cell r="AR97">
            <v>0</v>
          </cell>
          <cell r="AS97">
            <v>0</v>
          </cell>
          <cell r="AT97">
            <v>0</v>
          </cell>
          <cell r="AV97">
            <v>0</v>
          </cell>
          <cell r="AW97">
            <v>0</v>
          </cell>
          <cell r="AX97">
            <v>0</v>
          </cell>
          <cell r="AY97">
            <v>0</v>
          </cell>
          <cell r="AZ97">
            <v>0</v>
          </cell>
          <cell r="BA97">
            <v>0</v>
          </cell>
          <cell r="BB97">
            <v>0</v>
          </cell>
          <cell r="BC97">
            <v>0</v>
          </cell>
          <cell r="BD97">
            <v>0</v>
          </cell>
          <cell r="BG97">
            <v>0</v>
          </cell>
          <cell r="BI97">
            <v>0</v>
          </cell>
          <cell r="BK97">
            <v>0</v>
          </cell>
          <cell r="BM97">
            <v>0</v>
          </cell>
          <cell r="BN97">
            <v>0</v>
          </cell>
          <cell r="BP97">
            <v>0</v>
          </cell>
          <cell r="BQ97">
            <v>0</v>
          </cell>
          <cell r="BR97">
            <v>0</v>
          </cell>
          <cell r="BS97">
            <v>0</v>
          </cell>
          <cell r="BT97">
            <v>0</v>
          </cell>
          <cell r="BU97">
            <v>0</v>
          </cell>
          <cell r="BV97">
            <v>0</v>
          </cell>
          <cell r="BW97">
            <v>0</v>
          </cell>
          <cell r="BX97">
            <v>0</v>
          </cell>
          <cell r="BY97">
            <v>0</v>
          </cell>
          <cell r="BZ97">
            <v>0</v>
          </cell>
          <cell r="CA97">
            <v>0</v>
          </cell>
          <cell r="CC97">
            <v>0</v>
          </cell>
          <cell r="CD97">
            <v>0</v>
          </cell>
          <cell r="CE97">
            <v>0</v>
          </cell>
          <cell r="CF97">
            <v>0</v>
          </cell>
          <cell r="CG97">
            <v>0</v>
          </cell>
          <cell r="CH97">
            <v>0</v>
          </cell>
          <cell r="CI97">
            <v>0</v>
          </cell>
          <cell r="CJ97">
            <v>0</v>
          </cell>
        </row>
        <row r="98">
          <cell r="A98">
            <v>23190</v>
          </cell>
          <cell r="B98">
            <v>4</v>
          </cell>
          <cell r="C98">
            <v>23190</v>
          </cell>
          <cell r="E98" t="str">
            <v>THE LOS ANGELES FREE CLINIC</v>
          </cell>
          <cell r="F98">
            <v>0</v>
          </cell>
          <cell r="G98">
            <v>0</v>
          </cell>
          <cell r="H98">
            <v>0</v>
          </cell>
          <cell r="I98">
            <v>0</v>
          </cell>
          <cell r="J98">
            <v>0</v>
          </cell>
          <cell r="K98">
            <v>0</v>
          </cell>
          <cell r="L98">
            <v>0</v>
          </cell>
          <cell r="M98">
            <v>0</v>
          </cell>
          <cell r="N98">
            <v>0</v>
          </cell>
          <cell r="O98">
            <v>0</v>
          </cell>
          <cell r="P98">
            <v>0</v>
          </cell>
          <cell r="R98">
            <v>0</v>
          </cell>
          <cell r="S98">
            <v>0</v>
          </cell>
          <cell r="T98">
            <v>0</v>
          </cell>
          <cell r="U98">
            <v>0</v>
          </cell>
          <cell r="V98">
            <v>0</v>
          </cell>
          <cell r="W98">
            <v>0</v>
          </cell>
          <cell r="X98">
            <v>0</v>
          </cell>
          <cell r="Y98">
            <v>0</v>
          </cell>
          <cell r="Z98">
            <v>0</v>
          </cell>
          <cell r="AB98">
            <v>0</v>
          </cell>
          <cell r="AC98">
            <v>0</v>
          </cell>
          <cell r="AD98">
            <v>0</v>
          </cell>
          <cell r="AE98">
            <v>0</v>
          </cell>
          <cell r="AF98">
            <v>0</v>
          </cell>
          <cell r="AG98">
            <v>0</v>
          </cell>
          <cell r="AH98">
            <v>0</v>
          </cell>
          <cell r="AI98">
            <v>0</v>
          </cell>
          <cell r="AJ98">
            <v>0</v>
          </cell>
          <cell r="AL98">
            <v>0</v>
          </cell>
          <cell r="AM98">
            <v>0</v>
          </cell>
          <cell r="AN98">
            <v>0</v>
          </cell>
          <cell r="AO98">
            <v>0</v>
          </cell>
          <cell r="AP98">
            <v>0</v>
          </cell>
          <cell r="AQ98">
            <v>0</v>
          </cell>
          <cell r="AR98">
            <v>0</v>
          </cell>
          <cell r="AS98">
            <v>0</v>
          </cell>
          <cell r="AT98">
            <v>0</v>
          </cell>
          <cell r="AV98">
            <v>0</v>
          </cell>
          <cell r="AW98">
            <v>0</v>
          </cell>
          <cell r="AX98">
            <v>0</v>
          </cell>
          <cell r="AY98">
            <v>0</v>
          </cell>
          <cell r="AZ98">
            <v>0</v>
          </cell>
          <cell r="BA98">
            <v>0</v>
          </cell>
          <cell r="BB98">
            <v>0</v>
          </cell>
          <cell r="BC98">
            <v>0</v>
          </cell>
          <cell r="BD98">
            <v>0</v>
          </cell>
          <cell r="BG98">
            <v>0</v>
          </cell>
          <cell r="BI98">
            <v>0</v>
          </cell>
          <cell r="BK98">
            <v>0</v>
          </cell>
          <cell r="BM98">
            <v>0</v>
          </cell>
          <cell r="BN98">
            <v>0</v>
          </cell>
          <cell r="BP98">
            <v>0</v>
          </cell>
          <cell r="BQ98">
            <v>0</v>
          </cell>
          <cell r="BR98">
            <v>0</v>
          </cell>
          <cell r="BS98">
            <v>0</v>
          </cell>
          <cell r="BT98">
            <v>0</v>
          </cell>
          <cell r="BU98">
            <v>0</v>
          </cell>
          <cell r="BV98">
            <v>0</v>
          </cell>
          <cell r="BW98">
            <v>0</v>
          </cell>
          <cell r="BX98">
            <v>0</v>
          </cell>
          <cell r="BY98">
            <v>0</v>
          </cell>
          <cell r="BZ98">
            <v>0</v>
          </cell>
          <cell r="CA98">
            <v>0</v>
          </cell>
          <cell r="CC98">
            <v>0</v>
          </cell>
          <cell r="CD98">
            <v>0</v>
          </cell>
          <cell r="CE98">
            <v>0</v>
          </cell>
          <cell r="CF98">
            <v>0</v>
          </cell>
          <cell r="CG98">
            <v>0</v>
          </cell>
          <cell r="CH98">
            <v>0</v>
          </cell>
          <cell r="CI98">
            <v>0</v>
          </cell>
          <cell r="CJ98">
            <v>0</v>
          </cell>
        </row>
        <row r="99">
          <cell r="A99">
            <v>27210</v>
          </cell>
          <cell r="B99">
            <v>3</v>
          </cell>
          <cell r="C99">
            <v>27210</v>
          </cell>
          <cell r="E99" t="str">
            <v>PROTOTYPES</v>
          </cell>
          <cell r="F99">
            <v>0</v>
          </cell>
          <cell r="G99">
            <v>0</v>
          </cell>
          <cell r="H99">
            <v>734500</v>
          </cell>
          <cell r="I99">
            <v>734500</v>
          </cell>
          <cell r="J99">
            <v>474599</v>
          </cell>
          <cell r="K99">
            <v>474600</v>
          </cell>
          <cell r="L99">
            <v>406800</v>
          </cell>
          <cell r="M99">
            <v>406800</v>
          </cell>
          <cell r="N99">
            <v>0</v>
          </cell>
          <cell r="O99">
            <v>0</v>
          </cell>
          <cell r="P99">
            <v>1615900</v>
          </cell>
          <cell r="R99">
            <v>0</v>
          </cell>
          <cell r="S99">
            <v>0</v>
          </cell>
          <cell r="T99">
            <v>297532</v>
          </cell>
          <cell r="U99">
            <v>297500</v>
          </cell>
          <cell r="V99">
            <v>0</v>
          </cell>
          <cell r="W99">
            <v>0</v>
          </cell>
          <cell r="X99">
            <v>0</v>
          </cell>
          <cell r="Y99">
            <v>0</v>
          </cell>
          <cell r="Z99">
            <v>297500</v>
          </cell>
          <cell r="AB99">
            <v>0</v>
          </cell>
          <cell r="AC99">
            <v>0</v>
          </cell>
          <cell r="AD99">
            <v>0</v>
          </cell>
          <cell r="AE99">
            <v>0</v>
          </cell>
          <cell r="AF99">
            <v>0</v>
          </cell>
          <cell r="AG99">
            <v>0</v>
          </cell>
          <cell r="AH99">
            <v>0</v>
          </cell>
          <cell r="AI99">
            <v>0</v>
          </cell>
          <cell r="AJ99">
            <v>0</v>
          </cell>
          <cell r="AL99">
            <v>0</v>
          </cell>
          <cell r="AM99">
            <v>0</v>
          </cell>
          <cell r="AN99">
            <v>0</v>
          </cell>
          <cell r="AO99">
            <v>0</v>
          </cell>
          <cell r="AP99">
            <v>0</v>
          </cell>
          <cell r="AQ99">
            <v>0</v>
          </cell>
          <cell r="AR99">
            <v>0</v>
          </cell>
          <cell r="AS99">
            <v>0</v>
          </cell>
          <cell r="AT99">
            <v>0</v>
          </cell>
          <cell r="AV99">
            <v>0</v>
          </cell>
          <cell r="AW99">
            <v>0</v>
          </cell>
          <cell r="AX99">
            <v>0</v>
          </cell>
          <cell r="AY99">
            <v>0</v>
          </cell>
          <cell r="AZ99">
            <v>0</v>
          </cell>
          <cell r="BA99">
            <v>0</v>
          </cell>
          <cell r="BB99">
            <v>0</v>
          </cell>
          <cell r="BC99">
            <v>0</v>
          </cell>
          <cell r="BD99">
            <v>0</v>
          </cell>
          <cell r="BG99">
            <v>0</v>
          </cell>
          <cell r="BI99">
            <v>0</v>
          </cell>
          <cell r="BK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C99">
            <v>0</v>
          </cell>
          <cell r="CD99">
            <v>1032000</v>
          </cell>
          <cell r="CE99">
            <v>474600</v>
          </cell>
          <cell r="CF99">
            <v>406800</v>
          </cell>
          <cell r="CG99">
            <v>0</v>
          </cell>
          <cell r="CH99">
            <v>0</v>
          </cell>
          <cell r="CI99">
            <v>0</v>
          </cell>
          <cell r="CJ99">
            <v>1913400</v>
          </cell>
        </row>
        <row r="100">
          <cell r="A100">
            <v>27231</v>
          </cell>
          <cell r="B100">
            <v>3</v>
          </cell>
          <cell r="C100">
            <v>27231</v>
          </cell>
          <cell r="E100" t="str">
            <v>GAY &amp; LESBIAN ADOLESCENT SOC. SVCS, INC.</v>
          </cell>
          <cell r="F100">
            <v>0</v>
          </cell>
          <cell r="G100">
            <v>0</v>
          </cell>
          <cell r="H100">
            <v>0</v>
          </cell>
          <cell r="I100">
            <v>0</v>
          </cell>
          <cell r="J100">
            <v>0</v>
          </cell>
          <cell r="K100">
            <v>0</v>
          </cell>
          <cell r="L100">
            <v>0</v>
          </cell>
          <cell r="M100">
            <v>0</v>
          </cell>
          <cell r="N100">
            <v>0</v>
          </cell>
          <cell r="O100">
            <v>0</v>
          </cell>
          <cell r="P100">
            <v>0</v>
          </cell>
          <cell r="R100">
            <v>0</v>
          </cell>
          <cell r="S100">
            <v>0</v>
          </cell>
          <cell r="T100">
            <v>0</v>
          </cell>
          <cell r="U100">
            <v>0</v>
          </cell>
          <cell r="V100">
            <v>0</v>
          </cell>
          <cell r="W100">
            <v>0</v>
          </cell>
          <cell r="X100">
            <v>0</v>
          </cell>
          <cell r="Y100">
            <v>0</v>
          </cell>
          <cell r="Z100">
            <v>0</v>
          </cell>
          <cell r="AB100">
            <v>0</v>
          </cell>
          <cell r="AC100">
            <v>0</v>
          </cell>
          <cell r="AD100">
            <v>0</v>
          </cell>
          <cell r="AE100">
            <v>0</v>
          </cell>
          <cell r="AF100">
            <v>0</v>
          </cell>
          <cell r="AG100">
            <v>0</v>
          </cell>
          <cell r="AH100">
            <v>0</v>
          </cell>
          <cell r="AI100">
            <v>0</v>
          </cell>
          <cell r="AJ100">
            <v>0</v>
          </cell>
          <cell r="AL100">
            <v>0</v>
          </cell>
          <cell r="AM100">
            <v>0</v>
          </cell>
          <cell r="AN100">
            <v>0</v>
          </cell>
          <cell r="AO100">
            <v>0</v>
          </cell>
          <cell r="AP100">
            <v>0</v>
          </cell>
          <cell r="AQ100">
            <v>0</v>
          </cell>
          <cell r="AR100">
            <v>0</v>
          </cell>
          <cell r="AS100">
            <v>0</v>
          </cell>
          <cell r="AT100">
            <v>0</v>
          </cell>
          <cell r="AV100">
            <v>0</v>
          </cell>
          <cell r="AW100">
            <v>0</v>
          </cell>
          <cell r="AX100">
            <v>0</v>
          </cell>
          <cell r="AY100">
            <v>0</v>
          </cell>
          <cell r="AZ100">
            <v>0</v>
          </cell>
          <cell r="BA100">
            <v>0</v>
          </cell>
          <cell r="BB100">
            <v>0</v>
          </cell>
          <cell r="BC100">
            <v>0</v>
          </cell>
          <cell r="BD100">
            <v>0</v>
          </cell>
          <cell r="BG100">
            <v>0</v>
          </cell>
          <cell r="BI100">
            <v>0</v>
          </cell>
          <cell r="BK100">
            <v>0</v>
          </cell>
          <cell r="BM100">
            <v>0</v>
          </cell>
          <cell r="BN100">
            <v>0</v>
          </cell>
          <cell r="BP100">
            <v>0</v>
          </cell>
          <cell r="BQ100">
            <v>0</v>
          </cell>
          <cell r="BR100">
            <v>0</v>
          </cell>
          <cell r="BS100">
            <v>0</v>
          </cell>
          <cell r="BT100">
            <v>0</v>
          </cell>
          <cell r="BU100">
            <v>0</v>
          </cell>
          <cell r="BV100">
            <v>0</v>
          </cell>
          <cell r="BW100">
            <v>0</v>
          </cell>
          <cell r="BX100">
            <v>0</v>
          </cell>
          <cell r="BY100">
            <v>0</v>
          </cell>
          <cell r="BZ100">
            <v>0</v>
          </cell>
          <cell r="CA100">
            <v>0</v>
          </cell>
          <cell r="CC100">
            <v>0</v>
          </cell>
          <cell r="CD100">
            <v>0</v>
          </cell>
          <cell r="CE100">
            <v>0</v>
          </cell>
          <cell r="CF100">
            <v>0</v>
          </cell>
          <cell r="CG100">
            <v>0</v>
          </cell>
          <cell r="CH100">
            <v>0</v>
          </cell>
          <cell r="CI100">
            <v>0</v>
          </cell>
          <cell r="CJ100">
            <v>0</v>
          </cell>
        </row>
        <row r="101">
          <cell r="A101">
            <v>27233</v>
          </cell>
          <cell r="B101">
            <v>3</v>
          </cell>
          <cell r="C101">
            <v>27233</v>
          </cell>
          <cell r="E101" t="str">
            <v>BIENVENIDOS CHILDREN'S CTR, INC.</v>
          </cell>
          <cell r="F101">
            <v>0</v>
          </cell>
          <cell r="G101">
            <v>0</v>
          </cell>
          <cell r="H101">
            <v>0</v>
          </cell>
          <cell r="I101">
            <v>0</v>
          </cell>
          <cell r="J101">
            <v>0</v>
          </cell>
          <cell r="K101">
            <v>0</v>
          </cell>
          <cell r="L101">
            <v>0</v>
          </cell>
          <cell r="M101">
            <v>0</v>
          </cell>
          <cell r="N101">
            <v>0</v>
          </cell>
          <cell r="O101">
            <v>0</v>
          </cell>
          <cell r="P101">
            <v>0</v>
          </cell>
          <cell r="R101">
            <v>0</v>
          </cell>
          <cell r="S101">
            <v>0</v>
          </cell>
          <cell r="T101">
            <v>0</v>
          </cell>
          <cell r="U101">
            <v>0</v>
          </cell>
          <cell r="V101">
            <v>0</v>
          </cell>
          <cell r="W101">
            <v>0</v>
          </cell>
          <cell r="X101">
            <v>0</v>
          </cell>
          <cell r="Y101">
            <v>0</v>
          </cell>
          <cell r="Z101">
            <v>0</v>
          </cell>
          <cell r="AB101">
            <v>0</v>
          </cell>
          <cell r="AC101">
            <v>0</v>
          </cell>
          <cell r="AD101">
            <v>0</v>
          </cell>
          <cell r="AE101">
            <v>0</v>
          </cell>
          <cell r="AF101">
            <v>0</v>
          </cell>
          <cell r="AG101">
            <v>0</v>
          </cell>
          <cell r="AH101">
            <v>0</v>
          </cell>
          <cell r="AI101">
            <v>0</v>
          </cell>
          <cell r="AJ101">
            <v>0</v>
          </cell>
          <cell r="AL101">
            <v>0</v>
          </cell>
          <cell r="AM101">
            <v>0</v>
          </cell>
          <cell r="AN101">
            <v>0</v>
          </cell>
          <cell r="AO101">
            <v>0</v>
          </cell>
          <cell r="AP101">
            <v>0</v>
          </cell>
          <cell r="AQ101">
            <v>0</v>
          </cell>
          <cell r="AR101">
            <v>0</v>
          </cell>
          <cell r="AS101">
            <v>0</v>
          </cell>
          <cell r="AT101">
            <v>0</v>
          </cell>
          <cell r="AV101">
            <v>0</v>
          </cell>
          <cell r="AW101">
            <v>0</v>
          </cell>
          <cell r="AX101">
            <v>0</v>
          </cell>
          <cell r="AY101">
            <v>0</v>
          </cell>
          <cell r="AZ101">
            <v>0</v>
          </cell>
          <cell r="BA101">
            <v>0</v>
          </cell>
          <cell r="BB101">
            <v>0</v>
          </cell>
          <cell r="BC101">
            <v>0</v>
          </cell>
          <cell r="BD101">
            <v>0</v>
          </cell>
          <cell r="BG101">
            <v>0</v>
          </cell>
          <cell r="BI101">
            <v>0</v>
          </cell>
          <cell r="BK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C101">
            <v>0</v>
          </cell>
          <cell r="CD101">
            <v>0</v>
          </cell>
          <cell r="CE101">
            <v>0</v>
          </cell>
          <cell r="CF101">
            <v>0</v>
          </cell>
          <cell r="CG101">
            <v>0</v>
          </cell>
          <cell r="CH101">
            <v>0</v>
          </cell>
          <cell r="CI101">
            <v>0</v>
          </cell>
          <cell r="CJ101">
            <v>0</v>
          </cell>
        </row>
        <row r="102">
          <cell r="A102">
            <v>27234</v>
          </cell>
          <cell r="B102">
            <v>3</v>
          </cell>
          <cell r="C102">
            <v>27234</v>
          </cell>
          <cell r="E102" t="str">
            <v>ETTIE LEE HOMES, INC.</v>
          </cell>
          <cell r="F102">
            <v>0</v>
          </cell>
          <cell r="G102">
            <v>0</v>
          </cell>
          <cell r="H102">
            <v>0</v>
          </cell>
          <cell r="I102">
            <v>0</v>
          </cell>
          <cell r="J102">
            <v>0</v>
          </cell>
          <cell r="K102">
            <v>0</v>
          </cell>
          <cell r="L102">
            <v>0</v>
          </cell>
          <cell r="M102">
            <v>0</v>
          </cell>
          <cell r="N102">
            <v>0</v>
          </cell>
          <cell r="O102">
            <v>0</v>
          </cell>
          <cell r="P102">
            <v>0</v>
          </cell>
          <cell r="R102">
            <v>0</v>
          </cell>
          <cell r="S102">
            <v>0</v>
          </cell>
          <cell r="T102">
            <v>0</v>
          </cell>
          <cell r="U102">
            <v>0</v>
          </cell>
          <cell r="V102">
            <v>0</v>
          </cell>
          <cell r="W102">
            <v>0</v>
          </cell>
          <cell r="X102">
            <v>0</v>
          </cell>
          <cell r="Y102">
            <v>0</v>
          </cell>
          <cell r="Z102">
            <v>0</v>
          </cell>
          <cell r="AB102">
            <v>0</v>
          </cell>
          <cell r="AC102">
            <v>0</v>
          </cell>
          <cell r="AD102">
            <v>0</v>
          </cell>
          <cell r="AE102">
            <v>0</v>
          </cell>
          <cell r="AF102">
            <v>0</v>
          </cell>
          <cell r="AG102">
            <v>0</v>
          </cell>
          <cell r="AH102">
            <v>0</v>
          </cell>
          <cell r="AI102">
            <v>0</v>
          </cell>
          <cell r="AJ102">
            <v>0</v>
          </cell>
          <cell r="AL102">
            <v>0</v>
          </cell>
          <cell r="AM102">
            <v>0</v>
          </cell>
          <cell r="AN102">
            <v>0</v>
          </cell>
          <cell r="AO102">
            <v>0</v>
          </cell>
          <cell r="AP102">
            <v>0</v>
          </cell>
          <cell r="AQ102">
            <v>0</v>
          </cell>
          <cell r="AR102">
            <v>0</v>
          </cell>
          <cell r="AS102">
            <v>0</v>
          </cell>
          <cell r="AT102">
            <v>0</v>
          </cell>
          <cell r="AV102">
            <v>0</v>
          </cell>
          <cell r="AW102">
            <v>0</v>
          </cell>
          <cell r="AX102">
            <v>0</v>
          </cell>
          <cell r="AY102">
            <v>0</v>
          </cell>
          <cell r="AZ102">
            <v>0</v>
          </cell>
          <cell r="BA102">
            <v>0</v>
          </cell>
          <cell r="BB102">
            <v>0</v>
          </cell>
          <cell r="BC102">
            <v>0</v>
          </cell>
          <cell r="BD102">
            <v>0</v>
          </cell>
          <cell r="BG102">
            <v>0</v>
          </cell>
          <cell r="BI102">
            <v>0</v>
          </cell>
          <cell r="BK102">
            <v>0</v>
          </cell>
          <cell r="BM102">
            <v>0</v>
          </cell>
          <cell r="BN102">
            <v>0</v>
          </cell>
          <cell r="BP102">
            <v>0</v>
          </cell>
          <cell r="BQ102">
            <v>0</v>
          </cell>
          <cell r="BR102">
            <v>0</v>
          </cell>
          <cell r="BS102">
            <v>0</v>
          </cell>
          <cell r="BT102">
            <v>0</v>
          </cell>
          <cell r="BU102">
            <v>0</v>
          </cell>
          <cell r="BV102">
            <v>0</v>
          </cell>
          <cell r="BW102">
            <v>0</v>
          </cell>
          <cell r="BX102">
            <v>0</v>
          </cell>
          <cell r="BY102">
            <v>0</v>
          </cell>
          <cell r="BZ102">
            <v>0</v>
          </cell>
          <cell r="CA102">
            <v>0</v>
          </cell>
          <cell r="CC102">
            <v>0</v>
          </cell>
          <cell r="CD102">
            <v>0</v>
          </cell>
          <cell r="CE102">
            <v>0</v>
          </cell>
          <cell r="CF102">
            <v>0</v>
          </cell>
          <cell r="CG102">
            <v>0</v>
          </cell>
          <cell r="CH102">
            <v>0</v>
          </cell>
          <cell r="CI102">
            <v>0</v>
          </cell>
          <cell r="CJ102">
            <v>0</v>
          </cell>
        </row>
        <row r="103">
          <cell r="A103">
            <v>27235</v>
          </cell>
          <cell r="B103" t="str">
            <v>7 &amp; 8</v>
          </cell>
          <cell r="C103">
            <v>27235</v>
          </cell>
          <cell r="E103" t="str">
            <v>ONE IN LONG BEACH, INC.</v>
          </cell>
          <cell r="F103">
            <v>0</v>
          </cell>
          <cell r="G103">
            <v>0</v>
          </cell>
          <cell r="H103">
            <v>0</v>
          </cell>
          <cell r="I103">
            <v>0</v>
          </cell>
          <cell r="J103">
            <v>0</v>
          </cell>
          <cell r="K103">
            <v>0</v>
          </cell>
          <cell r="L103">
            <v>0</v>
          </cell>
          <cell r="M103">
            <v>0</v>
          </cell>
          <cell r="N103">
            <v>0</v>
          </cell>
          <cell r="O103">
            <v>0</v>
          </cell>
          <cell r="P103">
            <v>0</v>
          </cell>
          <cell r="R103">
            <v>0</v>
          </cell>
          <cell r="S103">
            <v>0</v>
          </cell>
          <cell r="T103">
            <v>0</v>
          </cell>
          <cell r="U103">
            <v>0</v>
          </cell>
          <cell r="V103">
            <v>0</v>
          </cell>
          <cell r="W103">
            <v>0</v>
          </cell>
          <cell r="X103">
            <v>0</v>
          </cell>
          <cell r="Y103">
            <v>0</v>
          </cell>
          <cell r="Z103">
            <v>0</v>
          </cell>
          <cell r="AB103">
            <v>0</v>
          </cell>
          <cell r="AC103">
            <v>0</v>
          </cell>
          <cell r="AD103">
            <v>0</v>
          </cell>
          <cell r="AE103">
            <v>0</v>
          </cell>
          <cell r="AF103">
            <v>0</v>
          </cell>
          <cell r="AG103">
            <v>0</v>
          </cell>
          <cell r="AH103">
            <v>0</v>
          </cell>
          <cell r="AI103">
            <v>0</v>
          </cell>
          <cell r="AJ103">
            <v>0</v>
          </cell>
          <cell r="AL103">
            <v>0</v>
          </cell>
          <cell r="AM103">
            <v>0</v>
          </cell>
          <cell r="AN103">
            <v>0</v>
          </cell>
          <cell r="AO103">
            <v>0</v>
          </cell>
          <cell r="AP103">
            <v>0</v>
          </cell>
          <cell r="AQ103">
            <v>0</v>
          </cell>
          <cell r="AR103">
            <v>0</v>
          </cell>
          <cell r="AS103">
            <v>0</v>
          </cell>
          <cell r="AT103">
            <v>0</v>
          </cell>
          <cell r="AV103">
            <v>0</v>
          </cell>
          <cell r="AW103">
            <v>0</v>
          </cell>
          <cell r="AX103">
            <v>0</v>
          </cell>
          <cell r="AY103">
            <v>0</v>
          </cell>
          <cell r="AZ103">
            <v>0</v>
          </cell>
          <cell r="BA103">
            <v>0</v>
          </cell>
          <cell r="BB103">
            <v>0</v>
          </cell>
          <cell r="BC103">
            <v>0</v>
          </cell>
          <cell r="BD103">
            <v>0</v>
          </cell>
          <cell r="BG103">
            <v>0</v>
          </cell>
          <cell r="BI103">
            <v>0</v>
          </cell>
          <cell r="BK103">
            <v>0</v>
          </cell>
          <cell r="BM103">
            <v>0</v>
          </cell>
          <cell r="BN103">
            <v>0</v>
          </cell>
          <cell r="BP103">
            <v>0</v>
          </cell>
          <cell r="BQ103">
            <v>0</v>
          </cell>
          <cell r="BR103">
            <v>0</v>
          </cell>
          <cell r="BS103">
            <v>0</v>
          </cell>
          <cell r="BT103">
            <v>0</v>
          </cell>
          <cell r="BU103">
            <v>0</v>
          </cell>
          <cell r="BV103">
            <v>0</v>
          </cell>
          <cell r="BW103">
            <v>0</v>
          </cell>
          <cell r="BX103">
            <v>0</v>
          </cell>
          <cell r="BY103">
            <v>0</v>
          </cell>
          <cell r="BZ103">
            <v>0</v>
          </cell>
          <cell r="CA103">
            <v>0</v>
          </cell>
          <cell r="CC103">
            <v>0</v>
          </cell>
          <cell r="CD103">
            <v>0</v>
          </cell>
          <cell r="CE103">
            <v>0</v>
          </cell>
          <cell r="CF103">
            <v>0</v>
          </cell>
          <cell r="CG103">
            <v>0</v>
          </cell>
          <cell r="CH103">
            <v>0</v>
          </cell>
          <cell r="CI103">
            <v>0</v>
          </cell>
          <cell r="CJ103">
            <v>0</v>
          </cell>
        </row>
        <row r="104">
          <cell r="A104">
            <v>27236</v>
          </cell>
          <cell r="B104">
            <v>3</v>
          </cell>
          <cell r="C104">
            <v>27236</v>
          </cell>
          <cell r="E104" t="str">
            <v>ROSEMARY CHILDREN'S SERVICES</v>
          </cell>
          <cell r="F104">
            <v>0</v>
          </cell>
          <cell r="G104">
            <v>0</v>
          </cell>
          <cell r="H104">
            <v>0</v>
          </cell>
          <cell r="I104">
            <v>0</v>
          </cell>
          <cell r="J104">
            <v>0</v>
          </cell>
          <cell r="K104">
            <v>0</v>
          </cell>
          <cell r="L104">
            <v>0</v>
          </cell>
          <cell r="M104">
            <v>0</v>
          </cell>
          <cell r="N104">
            <v>0</v>
          </cell>
          <cell r="O104">
            <v>0</v>
          </cell>
          <cell r="P104">
            <v>0</v>
          </cell>
          <cell r="R104">
            <v>0</v>
          </cell>
          <cell r="S104">
            <v>0</v>
          </cell>
          <cell r="T104">
            <v>0</v>
          </cell>
          <cell r="U104">
            <v>0</v>
          </cell>
          <cell r="V104">
            <v>0</v>
          </cell>
          <cell r="W104">
            <v>0</v>
          </cell>
          <cell r="X104">
            <v>0</v>
          </cell>
          <cell r="Y104">
            <v>0</v>
          </cell>
          <cell r="Z104">
            <v>0</v>
          </cell>
          <cell r="AB104">
            <v>0</v>
          </cell>
          <cell r="AC104">
            <v>0</v>
          </cell>
          <cell r="AD104">
            <v>0</v>
          </cell>
          <cell r="AE104">
            <v>0</v>
          </cell>
          <cell r="AF104">
            <v>0</v>
          </cell>
          <cell r="AG104">
            <v>0</v>
          </cell>
          <cell r="AH104">
            <v>0</v>
          </cell>
          <cell r="AI104">
            <v>0</v>
          </cell>
          <cell r="AJ104">
            <v>0</v>
          </cell>
          <cell r="AL104">
            <v>0</v>
          </cell>
          <cell r="AM104">
            <v>0</v>
          </cell>
          <cell r="AN104">
            <v>0</v>
          </cell>
          <cell r="AO104">
            <v>0</v>
          </cell>
          <cell r="AP104">
            <v>0</v>
          </cell>
          <cell r="AQ104">
            <v>0</v>
          </cell>
          <cell r="AR104">
            <v>0</v>
          </cell>
          <cell r="AS104">
            <v>0</v>
          </cell>
          <cell r="AT104">
            <v>0</v>
          </cell>
          <cell r="AV104">
            <v>0</v>
          </cell>
          <cell r="AW104">
            <v>0</v>
          </cell>
          <cell r="AX104">
            <v>0</v>
          </cell>
          <cell r="AY104">
            <v>0</v>
          </cell>
          <cell r="AZ104">
            <v>0</v>
          </cell>
          <cell r="BA104">
            <v>0</v>
          </cell>
          <cell r="BB104">
            <v>0</v>
          </cell>
          <cell r="BC104">
            <v>0</v>
          </cell>
          <cell r="BD104">
            <v>0</v>
          </cell>
          <cell r="BG104">
            <v>0</v>
          </cell>
          <cell r="BI104">
            <v>0</v>
          </cell>
          <cell r="BK104">
            <v>0</v>
          </cell>
          <cell r="BM104">
            <v>0</v>
          </cell>
          <cell r="BN104">
            <v>0</v>
          </cell>
          <cell r="BP104">
            <v>0</v>
          </cell>
          <cell r="BQ104">
            <v>0</v>
          </cell>
          <cell r="BR104">
            <v>0</v>
          </cell>
          <cell r="BS104">
            <v>0</v>
          </cell>
          <cell r="BT104">
            <v>0</v>
          </cell>
          <cell r="BU104">
            <v>0</v>
          </cell>
          <cell r="BV104">
            <v>0</v>
          </cell>
          <cell r="BW104">
            <v>0</v>
          </cell>
          <cell r="BX104">
            <v>0</v>
          </cell>
          <cell r="BY104">
            <v>0</v>
          </cell>
          <cell r="BZ104">
            <v>0</v>
          </cell>
          <cell r="CA104">
            <v>0</v>
          </cell>
          <cell r="CC104">
            <v>0</v>
          </cell>
          <cell r="CD104">
            <v>0</v>
          </cell>
          <cell r="CE104">
            <v>0</v>
          </cell>
          <cell r="CF104">
            <v>0</v>
          </cell>
          <cell r="CG104">
            <v>0</v>
          </cell>
          <cell r="CH104">
            <v>0</v>
          </cell>
          <cell r="CI104">
            <v>0</v>
          </cell>
          <cell r="CJ104">
            <v>0</v>
          </cell>
        </row>
        <row r="105">
          <cell r="A105">
            <v>27248</v>
          </cell>
          <cell r="B105">
            <v>4</v>
          </cell>
          <cell r="C105">
            <v>27248</v>
          </cell>
          <cell r="E105" t="str">
            <v>UNITED AMERICAN INDIAN INVOLVEMENT, INC.</v>
          </cell>
          <cell r="F105">
            <v>0</v>
          </cell>
          <cell r="G105">
            <v>0</v>
          </cell>
          <cell r="H105">
            <v>0</v>
          </cell>
          <cell r="I105">
            <v>0</v>
          </cell>
          <cell r="J105">
            <v>0</v>
          </cell>
          <cell r="K105">
            <v>0</v>
          </cell>
          <cell r="L105">
            <v>0</v>
          </cell>
          <cell r="M105">
            <v>0</v>
          </cell>
          <cell r="N105">
            <v>0</v>
          </cell>
          <cell r="O105">
            <v>0</v>
          </cell>
          <cell r="P105">
            <v>0</v>
          </cell>
          <cell r="R105">
            <v>0</v>
          </cell>
          <cell r="S105">
            <v>0</v>
          </cell>
          <cell r="T105">
            <v>0</v>
          </cell>
          <cell r="U105">
            <v>0</v>
          </cell>
          <cell r="V105">
            <v>0</v>
          </cell>
          <cell r="W105">
            <v>0</v>
          </cell>
          <cell r="X105">
            <v>0</v>
          </cell>
          <cell r="Y105">
            <v>0</v>
          </cell>
          <cell r="Z105">
            <v>0</v>
          </cell>
          <cell r="AB105">
            <v>0</v>
          </cell>
          <cell r="AC105">
            <v>0</v>
          </cell>
          <cell r="AD105">
            <v>0</v>
          </cell>
          <cell r="AE105">
            <v>0</v>
          </cell>
          <cell r="AF105">
            <v>0</v>
          </cell>
          <cell r="AG105">
            <v>0</v>
          </cell>
          <cell r="AH105">
            <v>0</v>
          </cell>
          <cell r="AI105">
            <v>0</v>
          </cell>
          <cell r="AJ105">
            <v>0</v>
          </cell>
          <cell r="AL105">
            <v>0</v>
          </cell>
          <cell r="AM105">
            <v>0</v>
          </cell>
          <cell r="AN105">
            <v>0</v>
          </cell>
          <cell r="AO105">
            <v>0</v>
          </cell>
          <cell r="AP105">
            <v>0</v>
          </cell>
          <cell r="AQ105">
            <v>0</v>
          </cell>
          <cell r="AR105">
            <v>0</v>
          </cell>
          <cell r="AS105">
            <v>0</v>
          </cell>
          <cell r="AT105">
            <v>0</v>
          </cell>
          <cell r="AV105">
            <v>0</v>
          </cell>
          <cell r="AW105">
            <v>0</v>
          </cell>
          <cell r="AX105">
            <v>0</v>
          </cell>
          <cell r="AY105">
            <v>0</v>
          </cell>
          <cell r="AZ105">
            <v>0</v>
          </cell>
          <cell r="BA105">
            <v>0</v>
          </cell>
          <cell r="BB105">
            <v>0</v>
          </cell>
          <cell r="BC105">
            <v>0</v>
          </cell>
          <cell r="BD105">
            <v>0</v>
          </cell>
          <cell r="BG105">
            <v>0</v>
          </cell>
          <cell r="BI105">
            <v>0</v>
          </cell>
          <cell r="BK105">
            <v>0</v>
          </cell>
          <cell r="BM105">
            <v>0</v>
          </cell>
          <cell r="BN105">
            <v>0</v>
          </cell>
          <cell r="BP105">
            <v>0</v>
          </cell>
          <cell r="BQ105">
            <v>0</v>
          </cell>
          <cell r="BR105">
            <v>0</v>
          </cell>
          <cell r="BS105">
            <v>0</v>
          </cell>
          <cell r="BT105">
            <v>0</v>
          </cell>
          <cell r="BU105">
            <v>0</v>
          </cell>
          <cell r="BV105">
            <v>0</v>
          </cell>
          <cell r="BW105">
            <v>0</v>
          </cell>
          <cell r="BX105">
            <v>0</v>
          </cell>
          <cell r="BY105">
            <v>0</v>
          </cell>
          <cell r="BZ105">
            <v>0</v>
          </cell>
          <cell r="CA105">
            <v>0</v>
          </cell>
          <cell r="CC105">
            <v>0</v>
          </cell>
          <cell r="CD105">
            <v>0</v>
          </cell>
          <cell r="CE105">
            <v>0</v>
          </cell>
          <cell r="CF105">
            <v>0</v>
          </cell>
          <cell r="CG105">
            <v>0</v>
          </cell>
          <cell r="CH105">
            <v>0</v>
          </cell>
          <cell r="CI105">
            <v>0</v>
          </cell>
          <cell r="CJ105">
            <v>0</v>
          </cell>
        </row>
        <row r="106">
          <cell r="A106">
            <v>27476</v>
          </cell>
          <cell r="B106">
            <v>3</v>
          </cell>
          <cell r="C106">
            <v>27476</v>
          </cell>
          <cell r="E106" t="str">
            <v xml:space="preserve">WHITE MEMORIAL </v>
          </cell>
          <cell r="F106">
            <v>0</v>
          </cell>
          <cell r="G106">
            <v>0</v>
          </cell>
          <cell r="H106">
            <v>0</v>
          </cell>
          <cell r="I106">
            <v>0</v>
          </cell>
          <cell r="J106">
            <v>0</v>
          </cell>
          <cell r="K106">
            <v>0</v>
          </cell>
          <cell r="L106">
            <v>0</v>
          </cell>
          <cell r="M106">
            <v>0</v>
          </cell>
          <cell r="N106">
            <v>0</v>
          </cell>
          <cell r="O106">
            <v>0</v>
          </cell>
          <cell r="P106">
            <v>0</v>
          </cell>
          <cell r="R106">
            <v>0</v>
          </cell>
          <cell r="S106">
            <v>0</v>
          </cell>
          <cell r="T106">
            <v>0</v>
          </cell>
          <cell r="U106">
            <v>0</v>
          </cell>
          <cell r="V106">
            <v>0</v>
          </cell>
          <cell r="W106">
            <v>0</v>
          </cell>
          <cell r="X106">
            <v>0</v>
          </cell>
          <cell r="Y106">
            <v>0</v>
          </cell>
          <cell r="Z106">
            <v>0</v>
          </cell>
          <cell r="AB106">
            <v>0</v>
          </cell>
          <cell r="AC106">
            <v>0</v>
          </cell>
          <cell r="AD106">
            <v>0</v>
          </cell>
          <cell r="AE106">
            <v>0</v>
          </cell>
          <cell r="AF106">
            <v>0</v>
          </cell>
          <cell r="AG106">
            <v>0</v>
          </cell>
          <cell r="AH106">
            <v>0</v>
          </cell>
          <cell r="AI106">
            <v>0</v>
          </cell>
          <cell r="AJ106">
            <v>0</v>
          </cell>
          <cell r="AL106">
            <v>0</v>
          </cell>
          <cell r="AM106">
            <v>0</v>
          </cell>
          <cell r="AN106">
            <v>0</v>
          </cell>
          <cell r="AO106">
            <v>0</v>
          </cell>
          <cell r="AP106">
            <v>0</v>
          </cell>
          <cell r="AQ106">
            <v>0</v>
          </cell>
          <cell r="AR106">
            <v>0</v>
          </cell>
          <cell r="AS106">
            <v>0</v>
          </cell>
          <cell r="AT106">
            <v>0</v>
          </cell>
          <cell r="AV106">
            <v>0</v>
          </cell>
          <cell r="AW106">
            <v>0</v>
          </cell>
          <cell r="AX106">
            <v>0</v>
          </cell>
          <cell r="AY106">
            <v>0</v>
          </cell>
          <cell r="AZ106">
            <v>0</v>
          </cell>
          <cell r="BA106">
            <v>0</v>
          </cell>
          <cell r="BB106">
            <v>0</v>
          </cell>
          <cell r="BC106">
            <v>0</v>
          </cell>
          <cell r="BD106">
            <v>0</v>
          </cell>
          <cell r="BG106">
            <v>0</v>
          </cell>
          <cell r="BI106">
            <v>0</v>
          </cell>
          <cell r="BK106">
            <v>0</v>
          </cell>
          <cell r="BM106">
            <v>0</v>
          </cell>
          <cell r="BN106">
            <v>0</v>
          </cell>
          <cell r="BP106">
            <v>0</v>
          </cell>
          <cell r="BQ106">
            <v>0</v>
          </cell>
          <cell r="BR106">
            <v>0</v>
          </cell>
          <cell r="BS106">
            <v>0</v>
          </cell>
          <cell r="BT106">
            <v>0</v>
          </cell>
          <cell r="BU106">
            <v>0</v>
          </cell>
          <cell r="BV106">
            <v>0</v>
          </cell>
          <cell r="BW106">
            <v>0</v>
          </cell>
          <cell r="BX106">
            <v>0</v>
          </cell>
          <cell r="BY106">
            <v>0</v>
          </cell>
          <cell r="BZ106">
            <v>0</v>
          </cell>
          <cell r="CA106">
            <v>0</v>
          </cell>
          <cell r="CC106">
            <v>0</v>
          </cell>
          <cell r="CD106">
            <v>0</v>
          </cell>
          <cell r="CE106">
            <v>0</v>
          </cell>
          <cell r="CF106">
            <v>0</v>
          </cell>
          <cell r="CG106">
            <v>0</v>
          </cell>
          <cell r="CH106">
            <v>0</v>
          </cell>
          <cell r="CI106">
            <v>0</v>
          </cell>
          <cell r="CJ106">
            <v>0</v>
          </cell>
        </row>
        <row r="107">
          <cell r="A107">
            <v>27478</v>
          </cell>
          <cell r="B107">
            <v>3</v>
          </cell>
          <cell r="C107">
            <v>27478</v>
          </cell>
          <cell r="E107" t="str">
            <v>HERITAGE CLINIC &amp; THE COMMUNITY ASS. PRO. FOR SENIORS</v>
          </cell>
          <cell r="F107">
            <v>0</v>
          </cell>
          <cell r="G107">
            <v>0</v>
          </cell>
          <cell r="H107">
            <v>0</v>
          </cell>
          <cell r="I107">
            <v>0</v>
          </cell>
          <cell r="J107">
            <v>0</v>
          </cell>
          <cell r="K107">
            <v>0</v>
          </cell>
          <cell r="L107">
            <v>0</v>
          </cell>
          <cell r="M107">
            <v>0</v>
          </cell>
          <cell r="N107">
            <v>0</v>
          </cell>
          <cell r="O107">
            <v>0</v>
          </cell>
          <cell r="P107">
            <v>0</v>
          </cell>
          <cell r="R107">
            <v>0</v>
          </cell>
          <cell r="S107">
            <v>0</v>
          </cell>
          <cell r="T107">
            <v>0</v>
          </cell>
          <cell r="U107">
            <v>0</v>
          </cell>
          <cell r="V107">
            <v>0</v>
          </cell>
          <cell r="W107">
            <v>0</v>
          </cell>
          <cell r="X107">
            <v>0</v>
          </cell>
          <cell r="Y107">
            <v>0</v>
          </cell>
          <cell r="Z107">
            <v>0</v>
          </cell>
          <cell r="AB107">
            <v>0</v>
          </cell>
          <cell r="AC107">
            <v>0</v>
          </cell>
          <cell r="AD107">
            <v>0</v>
          </cell>
          <cell r="AE107">
            <v>0</v>
          </cell>
          <cell r="AF107">
            <v>0</v>
          </cell>
          <cell r="AG107">
            <v>0</v>
          </cell>
          <cell r="AH107">
            <v>0</v>
          </cell>
          <cell r="AI107">
            <v>0</v>
          </cell>
          <cell r="AJ107">
            <v>0</v>
          </cell>
          <cell r="AL107">
            <v>0</v>
          </cell>
          <cell r="AM107">
            <v>0</v>
          </cell>
          <cell r="AN107">
            <v>0</v>
          </cell>
          <cell r="AO107">
            <v>0</v>
          </cell>
          <cell r="AP107">
            <v>0</v>
          </cell>
          <cell r="AQ107">
            <v>0</v>
          </cell>
          <cell r="AR107">
            <v>0</v>
          </cell>
          <cell r="AS107">
            <v>0</v>
          </cell>
          <cell r="AT107">
            <v>0</v>
          </cell>
          <cell r="AV107">
            <v>0</v>
          </cell>
          <cell r="AW107">
            <v>0</v>
          </cell>
          <cell r="AX107">
            <v>0</v>
          </cell>
          <cell r="AY107">
            <v>0</v>
          </cell>
          <cell r="AZ107">
            <v>0</v>
          </cell>
          <cell r="BA107">
            <v>0</v>
          </cell>
          <cell r="BB107">
            <v>0</v>
          </cell>
          <cell r="BC107">
            <v>0</v>
          </cell>
          <cell r="BD107">
            <v>0</v>
          </cell>
          <cell r="BG107">
            <v>0</v>
          </cell>
          <cell r="BI107">
            <v>0</v>
          </cell>
          <cell r="BK107">
            <v>0</v>
          </cell>
          <cell r="BM107">
            <v>0</v>
          </cell>
          <cell r="BN107">
            <v>0</v>
          </cell>
          <cell r="BP107">
            <v>0</v>
          </cell>
          <cell r="BQ107">
            <v>0</v>
          </cell>
          <cell r="BR107">
            <v>0</v>
          </cell>
          <cell r="BS107">
            <v>0</v>
          </cell>
          <cell r="BT107">
            <v>0</v>
          </cell>
          <cell r="BU107">
            <v>0</v>
          </cell>
          <cell r="BV107">
            <v>0</v>
          </cell>
          <cell r="BW107">
            <v>0</v>
          </cell>
          <cell r="BX107">
            <v>0</v>
          </cell>
          <cell r="BY107">
            <v>0</v>
          </cell>
          <cell r="BZ107">
            <v>0</v>
          </cell>
          <cell r="CA107">
            <v>0</v>
          </cell>
          <cell r="CC107">
            <v>0</v>
          </cell>
          <cell r="CD107">
            <v>0</v>
          </cell>
          <cell r="CE107">
            <v>0</v>
          </cell>
          <cell r="CF107">
            <v>0</v>
          </cell>
          <cell r="CG107">
            <v>0</v>
          </cell>
          <cell r="CH107">
            <v>0</v>
          </cell>
          <cell r="CI107">
            <v>0</v>
          </cell>
          <cell r="CJ107">
            <v>0</v>
          </cell>
        </row>
        <row r="108">
          <cell r="A108">
            <v>27490</v>
          </cell>
          <cell r="B108">
            <v>3</v>
          </cell>
          <cell r="C108">
            <v>27490</v>
          </cell>
          <cell r="E108" t="str">
            <v>UCLA TIES FOR ADOPTION (THE REGENTS)</v>
          </cell>
          <cell r="F108">
            <v>0</v>
          </cell>
          <cell r="G108">
            <v>0</v>
          </cell>
          <cell r="H108">
            <v>0</v>
          </cell>
          <cell r="I108">
            <v>0</v>
          </cell>
          <cell r="J108">
            <v>0</v>
          </cell>
          <cell r="K108">
            <v>0</v>
          </cell>
          <cell r="L108">
            <v>0</v>
          </cell>
          <cell r="M108">
            <v>0</v>
          </cell>
          <cell r="N108">
            <v>0</v>
          </cell>
          <cell r="O108">
            <v>0</v>
          </cell>
          <cell r="P108">
            <v>0</v>
          </cell>
          <cell r="R108">
            <v>0</v>
          </cell>
          <cell r="S108">
            <v>0</v>
          </cell>
          <cell r="T108">
            <v>0</v>
          </cell>
          <cell r="U108">
            <v>0</v>
          </cell>
          <cell r="V108">
            <v>0</v>
          </cell>
          <cell r="W108">
            <v>0</v>
          </cell>
          <cell r="X108">
            <v>0</v>
          </cell>
          <cell r="Y108">
            <v>0</v>
          </cell>
          <cell r="Z108">
            <v>0</v>
          </cell>
          <cell r="AB108">
            <v>0</v>
          </cell>
          <cell r="AC108">
            <v>0</v>
          </cell>
          <cell r="AD108">
            <v>0</v>
          </cell>
          <cell r="AE108">
            <v>0</v>
          </cell>
          <cell r="AF108">
            <v>0</v>
          </cell>
          <cell r="AG108">
            <v>0</v>
          </cell>
          <cell r="AH108">
            <v>0</v>
          </cell>
          <cell r="AI108">
            <v>0</v>
          </cell>
          <cell r="AJ108">
            <v>0</v>
          </cell>
          <cell r="AL108">
            <v>0</v>
          </cell>
          <cell r="AM108">
            <v>0</v>
          </cell>
          <cell r="AN108">
            <v>0</v>
          </cell>
          <cell r="AO108">
            <v>0</v>
          </cell>
          <cell r="AP108">
            <v>0</v>
          </cell>
          <cell r="AQ108">
            <v>0</v>
          </cell>
          <cell r="AR108">
            <v>0</v>
          </cell>
          <cell r="AS108">
            <v>0</v>
          </cell>
          <cell r="AT108">
            <v>0</v>
          </cell>
          <cell r="AV108">
            <v>0</v>
          </cell>
          <cell r="AW108">
            <v>0</v>
          </cell>
          <cell r="AX108">
            <v>0</v>
          </cell>
          <cell r="AY108">
            <v>0</v>
          </cell>
          <cell r="AZ108">
            <v>0</v>
          </cell>
          <cell r="BA108">
            <v>0</v>
          </cell>
          <cell r="BB108">
            <v>0</v>
          </cell>
          <cell r="BC108">
            <v>0</v>
          </cell>
          <cell r="BD108">
            <v>0</v>
          </cell>
          <cell r="BG108">
            <v>0</v>
          </cell>
          <cell r="BI108">
            <v>0</v>
          </cell>
          <cell r="BK108">
            <v>0</v>
          </cell>
          <cell r="BM108">
            <v>0</v>
          </cell>
          <cell r="BN108">
            <v>0</v>
          </cell>
          <cell r="BP108">
            <v>0</v>
          </cell>
          <cell r="BQ108">
            <v>0</v>
          </cell>
          <cell r="BR108">
            <v>0</v>
          </cell>
          <cell r="BS108">
            <v>0</v>
          </cell>
          <cell r="BT108">
            <v>0</v>
          </cell>
          <cell r="BU108">
            <v>0</v>
          </cell>
          <cell r="BV108">
            <v>0</v>
          </cell>
          <cell r="BW108">
            <v>0</v>
          </cell>
          <cell r="BX108">
            <v>0</v>
          </cell>
          <cell r="BY108">
            <v>0</v>
          </cell>
          <cell r="BZ108">
            <v>0</v>
          </cell>
          <cell r="CA108">
            <v>0</v>
          </cell>
          <cell r="CC108">
            <v>0</v>
          </cell>
          <cell r="CD108">
            <v>0</v>
          </cell>
          <cell r="CE108">
            <v>0</v>
          </cell>
          <cell r="CF108">
            <v>0</v>
          </cell>
          <cell r="CG108">
            <v>0</v>
          </cell>
          <cell r="CH108">
            <v>0</v>
          </cell>
          <cell r="CI108">
            <v>0</v>
          </cell>
          <cell r="CJ108">
            <v>0</v>
          </cell>
        </row>
        <row r="109">
          <cell r="A109">
            <v>27495</v>
          </cell>
          <cell r="B109">
            <v>3</v>
          </cell>
          <cell r="C109">
            <v>27495</v>
          </cell>
          <cell r="E109" t="str">
            <v>MCKINLEY CHILDREN'S CENTER, INC.</v>
          </cell>
          <cell r="F109">
            <v>0</v>
          </cell>
          <cell r="G109">
            <v>0</v>
          </cell>
          <cell r="H109">
            <v>0</v>
          </cell>
          <cell r="I109">
            <v>0</v>
          </cell>
          <cell r="J109">
            <v>0</v>
          </cell>
          <cell r="K109">
            <v>0</v>
          </cell>
          <cell r="L109">
            <v>0</v>
          </cell>
          <cell r="M109">
            <v>0</v>
          </cell>
          <cell r="N109">
            <v>0</v>
          </cell>
          <cell r="O109">
            <v>0</v>
          </cell>
          <cell r="P109">
            <v>0</v>
          </cell>
          <cell r="R109">
            <v>0</v>
          </cell>
          <cell r="S109">
            <v>0</v>
          </cell>
          <cell r="T109">
            <v>0</v>
          </cell>
          <cell r="U109">
            <v>0</v>
          </cell>
          <cell r="V109">
            <v>0</v>
          </cell>
          <cell r="W109">
            <v>0</v>
          </cell>
          <cell r="X109">
            <v>0</v>
          </cell>
          <cell r="Y109">
            <v>0</v>
          </cell>
          <cell r="Z109">
            <v>0</v>
          </cell>
          <cell r="AB109">
            <v>0</v>
          </cell>
          <cell r="AC109">
            <v>0</v>
          </cell>
          <cell r="AD109">
            <v>0</v>
          </cell>
          <cell r="AE109">
            <v>0</v>
          </cell>
          <cell r="AF109">
            <v>0</v>
          </cell>
          <cell r="AG109">
            <v>0</v>
          </cell>
          <cell r="AH109">
            <v>0</v>
          </cell>
          <cell r="AI109">
            <v>0</v>
          </cell>
          <cell r="AJ109">
            <v>0</v>
          </cell>
          <cell r="AL109">
            <v>0</v>
          </cell>
          <cell r="AM109">
            <v>0</v>
          </cell>
          <cell r="AN109">
            <v>0</v>
          </cell>
          <cell r="AO109">
            <v>0</v>
          </cell>
          <cell r="AP109">
            <v>0</v>
          </cell>
          <cell r="AQ109">
            <v>0</v>
          </cell>
          <cell r="AR109">
            <v>0</v>
          </cell>
          <cell r="AS109">
            <v>0</v>
          </cell>
          <cell r="AT109">
            <v>0</v>
          </cell>
          <cell r="AV109">
            <v>0</v>
          </cell>
          <cell r="AW109">
            <v>0</v>
          </cell>
          <cell r="AX109">
            <v>0</v>
          </cell>
          <cell r="AY109">
            <v>0</v>
          </cell>
          <cell r="AZ109">
            <v>0</v>
          </cell>
          <cell r="BA109">
            <v>0</v>
          </cell>
          <cell r="BB109">
            <v>0</v>
          </cell>
          <cell r="BC109">
            <v>0</v>
          </cell>
          <cell r="BD109">
            <v>0</v>
          </cell>
          <cell r="BG109">
            <v>0</v>
          </cell>
          <cell r="BI109">
            <v>0</v>
          </cell>
          <cell r="BK109">
            <v>0</v>
          </cell>
          <cell r="BM109">
            <v>0</v>
          </cell>
          <cell r="BN109">
            <v>0</v>
          </cell>
          <cell r="BP109">
            <v>0</v>
          </cell>
          <cell r="BQ109">
            <v>0</v>
          </cell>
          <cell r="BR109">
            <v>0</v>
          </cell>
          <cell r="BS109">
            <v>0</v>
          </cell>
          <cell r="BT109">
            <v>0</v>
          </cell>
          <cell r="BU109">
            <v>0</v>
          </cell>
          <cell r="BV109">
            <v>0</v>
          </cell>
          <cell r="BW109">
            <v>0</v>
          </cell>
          <cell r="BX109">
            <v>0</v>
          </cell>
          <cell r="BY109">
            <v>0</v>
          </cell>
          <cell r="BZ109">
            <v>0</v>
          </cell>
          <cell r="CA109">
            <v>0</v>
          </cell>
          <cell r="CC109">
            <v>0</v>
          </cell>
          <cell r="CD109">
            <v>0</v>
          </cell>
          <cell r="CE109">
            <v>0</v>
          </cell>
          <cell r="CF109">
            <v>0</v>
          </cell>
          <cell r="CG109">
            <v>0</v>
          </cell>
          <cell r="CH109">
            <v>0</v>
          </cell>
          <cell r="CI109">
            <v>0</v>
          </cell>
          <cell r="CJ109">
            <v>0</v>
          </cell>
        </row>
        <row r="110">
          <cell r="A110">
            <v>27507</v>
          </cell>
          <cell r="B110">
            <v>3</v>
          </cell>
          <cell r="C110">
            <v>27507</v>
          </cell>
          <cell r="E110" t="str">
            <v>MARYVALE</v>
          </cell>
          <cell r="F110">
            <v>0</v>
          </cell>
          <cell r="G110">
            <v>0</v>
          </cell>
          <cell r="H110">
            <v>0</v>
          </cell>
          <cell r="I110">
            <v>0</v>
          </cell>
          <cell r="J110">
            <v>0</v>
          </cell>
          <cell r="K110">
            <v>0</v>
          </cell>
          <cell r="L110">
            <v>0</v>
          </cell>
          <cell r="M110">
            <v>0</v>
          </cell>
          <cell r="N110">
            <v>0</v>
          </cell>
          <cell r="O110">
            <v>0</v>
          </cell>
          <cell r="P110">
            <v>0</v>
          </cell>
          <cell r="R110">
            <v>0</v>
          </cell>
          <cell r="S110">
            <v>0</v>
          </cell>
          <cell r="T110">
            <v>0</v>
          </cell>
          <cell r="U110">
            <v>0</v>
          </cell>
          <cell r="V110">
            <v>0</v>
          </cell>
          <cell r="W110">
            <v>0</v>
          </cell>
          <cell r="X110">
            <v>0</v>
          </cell>
          <cell r="Y110">
            <v>0</v>
          </cell>
          <cell r="Z110">
            <v>0</v>
          </cell>
          <cell r="AB110">
            <v>0</v>
          </cell>
          <cell r="AC110">
            <v>0</v>
          </cell>
          <cell r="AD110">
            <v>0</v>
          </cell>
          <cell r="AE110">
            <v>0</v>
          </cell>
          <cell r="AF110">
            <v>0</v>
          </cell>
          <cell r="AG110">
            <v>0</v>
          </cell>
          <cell r="AH110">
            <v>0</v>
          </cell>
          <cell r="AI110">
            <v>0</v>
          </cell>
          <cell r="AJ110">
            <v>0</v>
          </cell>
          <cell r="AL110">
            <v>0</v>
          </cell>
          <cell r="AM110">
            <v>0</v>
          </cell>
          <cell r="AN110">
            <v>0</v>
          </cell>
          <cell r="AO110">
            <v>0</v>
          </cell>
          <cell r="AP110">
            <v>0</v>
          </cell>
          <cell r="AQ110">
            <v>0</v>
          </cell>
          <cell r="AR110">
            <v>0</v>
          </cell>
          <cell r="AS110">
            <v>0</v>
          </cell>
          <cell r="AT110">
            <v>0</v>
          </cell>
          <cell r="AV110">
            <v>0</v>
          </cell>
          <cell r="AW110">
            <v>0</v>
          </cell>
          <cell r="AX110">
            <v>0</v>
          </cell>
          <cell r="AY110">
            <v>0</v>
          </cell>
          <cell r="AZ110">
            <v>0</v>
          </cell>
          <cell r="BA110">
            <v>0</v>
          </cell>
          <cell r="BB110">
            <v>0</v>
          </cell>
          <cell r="BC110">
            <v>0</v>
          </cell>
          <cell r="BD110">
            <v>0</v>
          </cell>
          <cell r="BG110">
            <v>0</v>
          </cell>
          <cell r="BI110">
            <v>0</v>
          </cell>
          <cell r="BK110">
            <v>0</v>
          </cell>
          <cell r="BM110">
            <v>0</v>
          </cell>
          <cell r="BN110">
            <v>0</v>
          </cell>
          <cell r="BP110">
            <v>0</v>
          </cell>
          <cell r="BQ110">
            <v>0</v>
          </cell>
          <cell r="BR110">
            <v>0</v>
          </cell>
          <cell r="BS110">
            <v>0</v>
          </cell>
          <cell r="BT110">
            <v>0</v>
          </cell>
          <cell r="BU110">
            <v>0</v>
          </cell>
          <cell r="BV110">
            <v>0</v>
          </cell>
          <cell r="BW110">
            <v>0</v>
          </cell>
          <cell r="BX110">
            <v>0</v>
          </cell>
          <cell r="BY110">
            <v>0</v>
          </cell>
          <cell r="BZ110">
            <v>0</v>
          </cell>
          <cell r="CA110">
            <v>0</v>
          </cell>
          <cell r="CC110">
            <v>0</v>
          </cell>
          <cell r="CD110">
            <v>0</v>
          </cell>
          <cell r="CE110">
            <v>0</v>
          </cell>
          <cell r="CF110">
            <v>0</v>
          </cell>
          <cell r="CG110">
            <v>0</v>
          </cell>
          <cell r="CH110">
            <v>0</v>
          </cell>
          <cell r="CI110">
            <v>0</v>
          </cell>
          <cell r="CJ110">
            <v>0</v>
          </cell>
        </row>
        <row r="111">
          <cell r="A111">
            <v>27508</v>
          </cell>
          <cell r="B111" t="str">
            <v>1, 2 &amp; 5</v>
          </cell>
          <cell r="C111">
            <v>27508</v>
          </cell>
          <cell r="E111" t="str">
            <v>COUNSELLING4KIDS</v>
          </cell>
          <cell r="F111">
            <v>0</v>
          </cell>
          <cell r="G111">
            <v>0</v>
          </cell>
          <cell r="H111">
            <v>0</v>
          </cell>
          <cell r="I111">
            <v>0</v>
          </cell>
          <cell r="J111">
            <v>0</v>
          </cell>
          <cell r="K111">
            <v>0</v>
          </cell>
          <cell r="L111">
            <v>0</v>
          </cell>
          <cell r="M111">
            <v>0</v>
          </cell>
          <cell r="N111">
            <v>0</v>
          </cell>
          <cell r="O111">
            <v>0</v>
          </cell>
          <cell r="P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L111">
            <v>0</v>
          </cell>
          <cell r="AM111">
            <v>0</v>
          </cell>
          <cell r="AN111">
            <v>0</v>
          </cell>
          <cell r="AO111">
            <v>0</v>
          </cell>
          <cell r="AP111">
            <v>0</v>
          </cell>
          <cell r="AQ111">
            <v>0</v>
          </cell>
          <cell r="AR111">
            <v>0</v>
          </cell>
          <cell r="AS111">
            <v>0</v>
          </cell>
          <cell r="AT111">
            <v>0</v>
          </cell>
          <cell r="AV111">
            <v>0</v>
          </cell>
          <cell r="AW111">
            <v>0</v>
          </cell>
          <cell r="AX111">
            <v>0</v>
          </cell>
          <cell r="AY111">
            <v>0</v>
          </cell>
          <cell r="AZ111">
            <v>0</v>
          </cell>
          <cell r="BA111">
            <v>0</v>
          </cell>
          <cell r="BB111">
            <v>0</v>
          </cell>
          <cell r="BC111">
            <v>0</v>
          </cell>
          <cell r="BD111">
            <v>0</v>
          </cell>
          <cell r="BG111">
            <v>0</v>
          </cell>
          <cell r="BI111">
            <v>0</v>
          </cell>
          <cell r="BK111">
            <v>0</v>
          </cell>
          <cell r="BM111">
            <v>0</v>
          </cell>
          <cell r="BN111">
            <v>0</v>
          </cell>
          <cell r="BP111">
            <v>0</v>
          </cell>
          <cell r="BQ111">
            <v>0</v>
          </cell>
          <cell r="BR111">
            <v>0</v>
          </cell>
          <cell r="BS111">
            <v>0</v>
          </cell>
          <cell r="BT111">
            <v>0</v>
          </cell>
          <cell r="BU111">
            <v>0</v>
          </cell>
          <cell r="BV111">
            <v>0</v>
          </cell>
          <cell r="BW111">
            <v>0</v>
          </cell>
          <cell r="BX111">
            <v>0</v>
          </cell>
          <cell r="BY111">
            <v>0</v>
          </cell>
          <cell r="BZ111">
            <v>0</v>
          </cell>
          <cell r="CA111">
            <v>0</v>
          </cell>
          <cell r="CC111">
            <v>0</v>
          </cell>
          <cell r="CD111">
            <v>0</v>
          </cell>
          <cell r="CE111">
            <v>0</v>
          </cell>
          <cell r="CF111">
            <v>0</v>
          </cell>
          <cell r="CG111">
            <v>0</v>
          </cell>
          <cell r="CH111">
            <v>0</v>
          </cell>
          <cell r="CI111">
            <v>0</v>
          </cell>
          <cell r="CJ111">
            <v>0</v>
          </cell>
        </row>
        <row r="112">
          <cell r="A112">
            <v>27518</v>
          </cell>
          <cell r="B112" t="str">
            <v>1, 2 &amp; 5</v>
          </cell>
          <cell r="C112">
            <v>27518</v>
          </cell>
          <cell r="E112" t="str">
            <v>PACIFIC LODGE YOUTH SERVICE</v>
          </cell>
          <cell r="F112">
            <v>0</v>
          </cell>
          <cell r="G112">
            <v>0</v>
          </cell>
          <cell r="H112">
            <v>0</v>
          </cell>
          <cell r="I112">
            <v>0</v>
          </cell>
          <cell r="J112">
            <v>0</v>
          </cell>
          <cell r="K112">
            <v>0</v>
          </cell>
          <cell r="L112">
            <v>0</v>
          </cell>
          <cell r="M112">
            <v>0</v>
          </cell>
          <cell r="N112">
            <v>0</v>
          </cell>
          <cell r="O112">
            <v>0</v>
          </cell>
          <cell r="P112">
            <v>0</v>
          </cell>
          <cell r="R112">
            <v>0</v>
          </cell>
          <cell r="S112">
            <v>0</v>
          </cell>
          <cell r="T112">
            <v>0</v>
          </cell>
          <cell r="U112">
            <v>0</v>
          </cell>
          <cell r="V112">
            <v>0</v>
          </cell>
          <cell r="W112">
            <v>0</v>
          </cell>
          <cell r="X112">
            <v>0</v>
          </cell>
          <cell r="Y112">
            <v>0</v>
          </cell>
          <cell r="Z112">
            <v>0</v>
          </cell>
          <cell r="AB112">
            <v>0</v>
          </cell>
          <cell r="AC112">
            <v>0</v>
          </cell>
          <cell r="AD112">
            <v>0</v>
          </cell>
          <cell r="AE112">
            <v>0</v>
          </cell>
          <cell r="AF112">
            <v>0</v>
          </cell>
          <cell r="AG112">
            <v>0</v>
          </cell>
          <cell r="AH112">
            <v>0</v>
          </cell>
          <cell r="AI112">
            <v>0</v>
          </cell>
          <cell r="AJ112">
            <v>0</v>
          </cell>
          <cell r="AL112">
            <v>0</v>
          </cell>
          <cell r="AM112">
            <v>0</v>
          </cell>
          <cell r="AN112">
            <v>0</v>
          </cell>
          <cell r="AO112">
            <v>0</v>
          </cell>
          <cell r="AP112">
            <v>0</v>
          </cell>
          <cell r="AQ112">
            <v>0</v>
          </cell>
          <cell r="AR112">
            <v>0</v>
          </cell>
          <cell r="AS112">
            <v>0</v>
          </cell>
          <cell r="AT112">
            <v>0</v>
          </cell>
          <cell r="AV112">
            <v>0</v>
          </cell>
          <cell r="AW112">
            <v>0</v>
          </cell>
          <cell r="AX112">
            <v>0</v>
          </cell>
          <cell r="AY112">
            <v>0</v>
          </cell>
          <cell r="AZ112">
            <v>0</v>
          </cell>
          <cell r="BA112">
            <v>0</v>
          </cell>
          <cell r="BB112">
            <v>0</v>
          </cell>
          <cell r="BC112">
            <v>0</v>
          </cell>
          <cell r="BD112">
            <v>0</v>
          </cell>
          <cell r="BG112">
            <v>0</v>
          </cell>
          <cell r="BI112">
            <v>0</v>
          </cell>
          <cell r="BK112">
            <v>0</v>
          </cell>
          <cell r="BM112">
            <v>0</v>
          </cell>
          <cell r="BN112">
            <v>0</v>
          </cell>
          <cell r="BP112">
            <v>0</v>
          </cell>
          <cell r="BQ112">
            <v>0</v>
          </cell>
          <cell r="BR112">
            <v>0</v>
          </cell>
          <cell r="BS112">
            <v>0</v>
          </cell>
          <cell r="BT112">
            <v>0</v>
          </cell>
          <cell r="BU112">
            <v>0</v>
          </cell>
          <cell r="BV112">
            <v>0</v>
          </cell>
          <cell r="BW112">
            <v>0</v>
          </cell>
          <cell r="BX112">
            <v>0</v>
          </cell>
          <cell r="BY112">
            <v>0</v>
          </cell>
          <cell r="BZ112">
            <v>0</v>
          </cell>
          <cell r="CA112">
            <v>0</v>
          </cell>
          <cell r="CC112">
            <v>0</v>
          </cell>
          <cell r="CD112">
            <v>0</v>
          </cell>
          <cell r="CE112">
            <v>0</v>
          </cell>
          <cell r="CF112">
            <v>0</v>
          </cell>
          <cell r="CG112">
            <v>0</v>
          </cell>
          <cell r="CH112">
            <v>0</v>
          </cell>
          <cell r="CI112">
            <v>0</v>
          </cell>
          <cell r="CJ112">
            <v>0</v>
          </cell>
        </row>
        <row r="113">
          <cell r="A113">
            <v>27519</v>
          </cell>
          <cell r="B113">
            <v>4</v>
          </cell>
          <cell r="C113">
            <v>27519</v>
          </cell>
          <cell r="E113" t="str">
            <v>PARA LOS NINOS</v>
          </cell>
          <cell r="F113">
            <v>0</v>
          </cell>
          <cell r="G113">
            <v>0</v>
          </cell>
          <cell r="H113">
            <v>0</v>
          </cell>
          <cell r="I113">
            <v>0</v>
          </cell>
          <cell r="J113">
            <v>0</v>
          </cell>
          <cell r="K113">
            <v>0</v>
          </cell>
          <cell r="L113">
            <v>0</v>
          </cell>
          <cell r="M113">
            <v>0</v>
          </cell>
          <cell r="N113">
            <v>0</v>
          </cell>
          <cell r="O113">
            <v>0</v>
          </cell>
          <cell r="P113">
            <v>0</v>
          </cell>
          <cell r="R113">
            <v>0</v>
          </cell>
          <cell r="S113">
            <v>0</v>
          </cell>
          <cell r="T113">
            <v>0</v>
          </cell>
          <cell r="U113">
            <v>0</v>
          </cell>
          <cell r="V113">
            <v>0</v>
          </cell>
          <cell r="W113">
            <v>0</v>
          </cell>
          <cell r="X113">
            <v>0</v>
          </cell>
          <cell r="Y113">
            <v>0</v>
          </cell>
          <cell r="Z113">
            <v>0</v>
          </cell>
          <cell r="AB113">
            <v>0</v>
          </cell>
          <cell r="AC113">
            <v>0</v>
          </cell>
          <cell r="AD113">
            <v>0</v>
          </cell>
          <cell r="AE113">
            <v>0</v>
          </cell>
          <cell r="AF113">
            <v>0</v>
          </cell>
          <cell r="AG113">
            <v>0</v>
          </cell>
          <cell r="AH113">
            <v>0</v>
          </cell>
          <cell r="AI113">
            <v>0</v>
          </cell>
          <cell r="AJ113">
            <v>0</v>
          </cell>
          <cell r="AL113">
            <v>0</v>
          </cell>
          <cell r="AM113">
            <v>0</v>
          </cell>
          <cell r="AN113">
            <v>0</v>
          </cell>
          <cell r="AO113">
            <v>0</v>
          </cell>
          <cell r="AP113">
            <v>0</v>
          </cell>
          <cell r="AQ113">
            <v>0</v>
          </cell>
          <cell r="AR113">
            <v>0</v>
          </cell>
          <cell r="AS113">
            <v>0</v>
          </cell>
          <cell r="AT113">
            <v>0</v>
          </cell>
          <cell r="AV113">
            <v>0</v>
          </cell>
          <cell r="AW113">
            <v>0</v>
          </cell>
          <cell r="AX113">
            <v>0</v>
          </cell>
          <cell r="AY113">
            <v>0</v>
          </cell>
          <cell r="AZ113">
            <v>0</v>
          </cell>
          <cell r="BA113">
            <v>0</v>
          </cell>
          <cell r="BB113">
            <v>0</v>
          </cell>
          <cell r="BC113">
            <v>0</v>
          </cell>
          <cell r="BD113">
            <v>0</v>
          </cell>
          <cell r="BG113">
            <v>0</v>
          </cell>
          <cell r="BI113">
            <v>0</v>
          </cell>
          <cell r="BK113">
            <v>0</v>
          </cell>
          <cell r="BM113">
            <v>0</v>
          </cell>
          <cell r="BN113">
            <v>0</v>
          </cell>
          <cell r="BP113">
            <v>0</v>
          </cell>
          <cell r="BQ113">
            <v>0</v>
          </cell>
          <cell r="BR113">
            <v>0</v>
          </cell>
          <cell r="BS113">
            <v>0</v>
          </cell>
          <cell r="BT113">
            <v>0</v>
          </cell>
          <cell r="BU113">
            <v>0</v>
          </cell>
          <cell r="BV113">
            <v>0</v>
          </cell>
          <cell r="BW113">
            <v>0</v>
          </cell>
          <cell r="BX113">
            <v>0</v>
          </cell>
          <cell r="BY113">
            <v>0</v>
          </cell>
          <cell r="BZ113">
            <v>0</v>
          </cell>
          <cell r="CA113">
            <v>0</v>
          </cell>
          <cell r="CC113">
            <v>0</v>
          </cell>
          <cell r="CD113">
            <v>0</v>
          </cell>
          <cell r="CE113">
            <v>0</v>
          </cell>
          <cell r="CF113">
            <v>0</v>
          </cell>
          <cell r="CG113">
            <v>0</v>
          </cell>
          <cell r="CH113">
            <v>0</v>
          </cell>
          <cell r="CI113">
            <v>0</v>
          </cell>
          <cell r="CJ113">
            <v>0</v>
          </cell>
        </row>
        <row r="114">
          <cell r="A114">
            <v>27520</v>
          </cell>
          <cell r="B114">
            <v>6</v>
          </cell>
          <cell r="C114">
            <v>27520</v>
          </cell>
          <cell r="E114" t="str">
            <v>PERSONAL INVOLVEMENT CENTER, INC.</v>
          </cell>
          <cell r="F114">
            <v>0</v>
          </cell>
          <cell r="G114">
            <v>0</v>
          </cell>
          <cell r="H114">
            <v>0</v>
          </cell>
          <cell r="I114">
            <v>0</v>
          </cell>
          <cell r="J114">
            <v>0</v>
          </cell>
          <cell r="K114">
            <v>0</v>
          </cell>
          <cell r="L114">
            <v>0</v>
          </cell>
          <cell r="M114">
            <v>0</v>
          </cell>
          <cell r="N114">
            <v>0</v>
          </cell>
          <cell r="O114">
            <v>0</v>
          </cell>
          <cell r="P114">
            <v>0</v>
          </cell>
          <cell r="R114">
            <v>0</v>
          </cell>
          <cell r="S114">
            <v>0</v>
          </cell>
          <cell r="T114">
            <v>0</v>
          </cell>
          <cell r="U114">
            <v>0</v>
          </cell>
          <cell r="V114">
            <v>0</v>
          </cell>
          <cell r="W114">
            <v>0</v>
          </cell>
          <cell r="X114">
            <v>0</v>
          </cell>
          <cell r="Y114">
            <v>0</v>
          </cell>
          <cell r="Z114">
            <v>0</v>
          </cell>
          <cell r="AB114">
            <v>0</v>
          </cell>
          <cell r="AC114">
            <v>0</v>
          </cell>
          <cell r="AD114">
            <v>0</v>
          </cell>
          <cell r="AE114">
            <v>0</v>
          </cell>
          <cell r="AF114">
            <v>0</v>
          </cell>
          <cell r="AG114">
            <v>0</v>
          </cell>
          <cell r="AH114">
            <v>0</v>
          </cell>
          <cell r="AI114">
            <v>0</v>
          </cell>
          <cell r="AJ114">
            <v>0</v>
          </cell>
          <cell r="AL114">
            <v>0</v>
          </cell>
          <cell r="AM114">
            <v>0</v>
          </cell>
          <cell r="AN114">
            <v>0</v>
          </cell>
          <cell r="AO114">
            <v>0</v>
          </cell>
          <cell r="AP114">
            <v>0</v>
          </cell>
          <cell r="AQ114">
            <v>0</v>
          </cell>
          <cell r="AR114">
            <v>0</v>
          </cell>
          <cell r="AS114">
            <v>0</v>
          </cell>
          <cell r="AT114">
            <v>0</v>
          </cell>
          <cell r="AV114">
            <v>0</v>
          </cell>
          <cell r="AW114">
            <v>0</v>
          </cell>
          <cell r="AX114">
            <v>0</v>
          </cell>
          <cell r="AY114">
            <v>0</v>
          </cell>
          <cell r="AZ114">
            <v>0</v>
          </cell>
          <cell r="BA114">
            <v>0</v>
          </cell>
          <cell r="BB114">
            <v>0</v>
          </cell>
          <cell r="BC114">
            <v>0</v>
          </cell>
          <cell r="BD114">
            <v>0</v>
          </cell>
          <cell r="BG114">
            <v>0</v>
          </cell>
          <cell r="BI114">
            <v>0</v>
          </cell>
          <cell r="BK114">
            <v>0</v>
          </cell>
          <cell r="BM114">
            <v>0</v>
          </cell>
          <cell r="BN114">
            <v>0</v>
          </cell>
          <cell r="BP114">
            <v>0</v>
          </cell>
          <cell r="BQ114">
            <v>0</v>
          </cell>
          <cell r="BR114">
            <v>0</v>
          </cell>
          <cell r="BS114">
            <v>0</v>
          </cell>
          <cell r="BT114">
            <v>0</v>
          </cell>
          <cell r="BU114">
            <v>0</v>
          </cell>
          <cell r="BV114">
            <v>0</v>
          </cell>
          <cell r="BW114">
            <v>0</v>
          </cell>
          <cell r="BX114">
            <v>0</v>
          </cell>
          <cell r="BY114">
            <v>0</v>
          </cell>
          <cell r="BZ114">
            <v>0</v>
          </cell>
          <cell r="CA114">
            <v>0</v>
          </cell>
          <cell r="CC114">
            <v>0</v>
          </cell>
          <cell r="CD114">
            <v>0</v>
          </cell>
          <cell r="CE114">
            <v>0</v>
          </cell>
          <cell r="CF114">
            <v>0</v>
          </cell>
          <cell r="CG114">
            <v>0</v>
          </cell>
          <cell r="CH114">
            <v>0</v>
          </cell>
          <cell r="CI114">
            <v>0</v>
          </cell>
          <cell r="CJ114">
            <v>0</v>
          </cell>
        </row>
        <row r="115">
          <cell r="A115">
            <v>27522</v>
          </cell>
          <cell r="B115">
            <v>3</v>
          </cell>
          <cell r="C115">
            <v>27522</v>
          </cell>
          <cell r="E115" t="str">
            <v>SERENITY INFANT CARE HOMES, INC.</v>
          </cell>
          <cell r="F115">
            <v>0</v>
          </cell>
          <cell r="G115">
            <v>0</v>
          </cell>
          <cell r="H115">
            <v>0</v>
          </cell>
          <cell r="I115">
            <v>0</v>
          </cell>
          <cell r="J115">
            <v>0</v>
          </cell>
          <cell r="K115">
            <v>0</v>
          </cell>
          <cell r="L115">
            <v>0</v>
          </cell>
          <cell r="M115">
            <v>0</v>
          </cell>
          <cell r="N115">
            <v>0</v>
          </cell>
          <cell r="O115">
            <v>0</v>
          </cell>
          <cell r="P115">
            <v>0</v>
          </cell>
          <cell r="R115">
            <v>0</v>
          </cell>
          <cell r="S115">
            <v>0</v>
          </cell>
          <cell r="T115">
            <v>0</v>
          </cell>
          <cell r="U115">
            <v>0</v>
          </cell>
          <cell r="V115">
            <v>0</v>
          </cell>
          <cell r="W115">
            <v>0</v>
          </cell>
          <cell r="X115">
            <v>0</v>
          </cell>
          <cell r="Y115">
            <v>0</v>
          </cell>
          <cell r="Z115">
            <v>0</v>
          </cell>
          <cell r="AB115">
            <v>0</v>
          </cell>
          <cell r="AC115">
            <v>0</v>
          </cell>
          <cell r="AD115">
            <v>0</v>
          </cell>
          <cell r="AE115">
            <v>0</v>
          </cell>
          <cell r="AF115">
            <v>0</v>
          </cell>
          <cell r="AG115">
            <v>0</v>
          </cell>
          <cell r="AH115">
            <v>0</v>
          </cell>
          <cell r="AI115">
            <v>0</v>
          </cell>
          <cell r="AJ115">
            <v>0</v>
          </cell>
          <cell r="AL115">
            <v>0</v>
          </cell>
          <cell r="AM115">
            <v>0</v>
          </cell>
          <cell r="AN115">
            <v>0</v>
          </cell>
          <cell r="AO115">
            <v>0</v>
          </cell>
          <cell r="AP115">
            <v>0</v>
          </cell>
          <cell r="AQ115">
            <v>0</v>
          </cell>
          <cell r="AR115">
            <v>0</v>
          </cell>
          <cell r="AS115">
            <v>0</v>
          </cell>
          <cell r="AT115">
            <v>0</v>
          </cell>
          <cell r="AV115">
            <v>0</v>
          </cell>
          <cell r="AW115">
            <v>0</v>
          </cell>
          <cell r="AX115">
            <v>0</v>
          </cell>
          <cell r="AY115">
            <v>0</v>
          </cell>
          <cell r="AZ115">
            <v>0</v>
          </cell>
          <cell r="BA115">
            <v>0</v>
          </cell>
          <cell r="BB115">
            <v>0</v>
          </cell>
          <cell r="BC115">
            <v>0</v>
          </cell>
          <cell r="BD115">
            <v>0</v>
          </cell>
          <cell r="BG115">
            <v>0</v>
          </cell>
          <cell r="BI115">
            <v>0</v>
          </cell>
          <cell r="BK115">
            <v>0</v>
          </cell>
          <cell r="BM115">
            <v>0</v>
          </cell>
          <cell r="BN115">
            <v>0</v>
          </cell>
          <cell r="BP115">
            <v>0</v>
          </cell>
          <cell r="BQ115">
            <v>0</v>
          </cell>
          <cell r="BR115">
            <v>0</v>
          </cell>
          <cell r="BS115">
            <v>0</v>
          </cell>
          <cell r="BT115">
            <v>0</v>
          </cell>
          <cell r="BU115">
            <v>0</v>
          </cell>
          <cell r="BV115">
            <v>0</v>
          </cell>
          <cell r="BW115">
            <v>0</v>
          </cell>
          <cell r="BX115">
            <v>0</v>
          </cell>
          <cell r="BY115">
            <v>0</v>
          </cell>
          <cell r="BZ115">
            <v>0</v>
          </cell>
          <cell r="CA115">
            <v>0</v>
          </cell>
          <cell r="CC115">
            <v>0</v>
          </cell>
          <cell r="CD115">
            <v>0</v>
          </cell>
          <cell r="CE115">
            <v>0</v>
          </cell>
          <cell r="CF115">
            <v>0</v>
          </cell>
          <cell r="CG115">
            <v>0</v>
          </cell>
          <cell r="CH115">
            <v>0</v>
          </cell>
          <cell r="CI115">
            <v>0</v>
          </cell>
          <cell r="CJ115">
            <v>0</v>
          </cell>
        </row>
        <row r="116">
          <cell r="A116">
            <v>27523</v>
          </cell>
          <cell r="B116">
            <v>3</v>
          </cell>
          <cell r="C116">
            <v>27523</v>
          </cell>
          <cell r="E116" t="str">
            <v>ST. ANNE'S MATERNITY HOME</v>
          </cell>
          <cell r="F116">
            <v>0</v>
          </cell>
          <cell r="G116">
            <v>0</v>
          </cell>
          <cell r="H116">
            <v>0</v>
          </cell>
          <cell r="I116">
            <v>0</v>
          </cell>
          <cell r="J116">
            <v>0</v>
          </cell>
          <cell r="K116">
            <v>0</v>
          </cell>
          <cell r="L116">
            <v>0</v>
          </cell>
          <cell r="M116">
            <v>0</v>
          </cell>
          <cell r="N116">
            <v>0</v>
          </cell>
          <cell r="O116">
            <v>0</v>
          </cell>
          <cell r="P116">
            <v>0</v>
          </cell>
          <cell r="R116">
            <v>0</v>
          </cell>
          <cell r="S116">
            <v>0</v>
          </cell>
          <cell r="T116">
            <v>0</v>
          </cell>
          <cell r="U116">
            <v>0</v>
          </cell>
          <cell r="V116">
            <v>0</v>
          </cell>
          <cell r="W116">
            <v>0</v>
          </cell>
          <cell r="X116">
            <v>0</v>
          </cell>
          <cell r="Y116">
            <v>0</v>
          </cell>
          <cell r="Z116">
            <v>0</v>
          </cell>
          <cell r="AB116">
            <v>0</v>
          </cell>
          <cell r="AC116">
            <v>0</v>
          </cell>
          <cell r="AD116">
            <v>0</v>
          </cell>
          <cell r="AE116">
            <v>0</v>
          </cell>
          <cell r="AF116">
            <v>0</v>
          </cell>
          <cell r="AG116">
            <v>0</v>
          </cell>
          <cell r="AH116">
            <v>0</v>
          </cell>
          <cell r="AI116">
            <v>0</v>
          </cell>
          <cell r="AJ116">
            <v>0</v>
          </cell>
          <cell r="AL116">
            <v>0</v>
          </cell>
          <cell r="AM116">
            <v>0</v>
          </cell>
          <cell r="AN116">
            <v>0</v>
          </cell>
          <cell r="AO116">
            <v>0</v>
          </cell>
          <cell r="AP116">
            <v>0</v>
          </cell>
          <cell r="AQ116">
            <v>0</v>
          </cell>
          <cell r="AR116">
            <v>0</v>
          </cell>
          <cell r="AS116">
            <v>0</v>
          </cell>
          <cell r="AT116">
            <v>0</v>
          </cell>
          <cell r="AV116">
            <v>0</v>
          </cell>
          <cell r="AW116">
            <v>0</v>
          </cell>
          <cell r="AX116">
            <v>0</v>
          </cell>
          <cell r="AY116">
            <v>0</v>
          </cell>
          <cell r="AZ116">
            <v>0</v>
          </cell>
          <cell r="BA116">
            <v>0</v>
          </cell>
          <cell r="BB116">
            <v>0</v>
          </cell>
          <cell r="BC116">
            <v>0</v>
          </cell>
          <cell r="BD116">
            <v>0</v>
          </cell>
          <cell r="BG116">
            <v>0</v>
          </cell>
          <cell r="BI116">
            <v>0</v>
          </cell>
          <cell r="BK116">
            <v>0</v>
          </cell>
          <cell r="BM116">
            <v>0</v>
          </cell>
          <cell r="BN116">
            <v>0</v>
          </cell>
          <cell r="BP116">
            <v>0</v>
          </cell>
          <cell r="BQ116">
            <v>0</v>
          </cell>
          <cell r="BR116">
            <v>0</v>
          </cell>
          <cell r="BS116">
            <v>0</v>
          </cell>
          <cell r="BT116">
            <v>0</v>
          </cell>
          <cell r="BU116">
            <v>0</v>
          </cell>
          <cell r="BV116">
            <v>0</v>
          </cell>
          <cell r="BW116">
            <v>0</v>
          </cell>
          <cell r="BX116">
            <v>0</v>
          </cell>
          <cell r="BY116">
            <v>0</v>
          </cell>
          <cell r="BZ116">
            <v>0</v>
          </cell>
          <cell r="CA116">
            <v>0</v>
          </cell>
          <cell r="CC116">
            <v>0</v>
          </cell>
          <cell r="CD116">
            <v>0</v>
          </cell>
          <cell r="CE116">
            <v>0</v>
          </cell>
          <cell r="CF116">
            <v>0</v>
          </cell>
          <cell r="CG116">
            <v>0</v>
          </cell>
          <cell r="CH116">
            <v>0</v>
          </cell>
          <cell r="CI116">
            <v>0</v>
          </cell>
          <cell r="CJ116">
            <v>0</v>
          </cell>
        </row>
        <row r="117">
          <cell r="A117">
            <v>27524</v>
          </cell>
          <cell r="B117">
            <v>3</v>
          </cell>
          <cell r="C117">
            <v>27524</v>
          </cell>
          <cell r="E117" t="str">
            <v>TOBINWORLD</v>
          </cell>
          <cell r="F117">
            <v>0</v>
          </cell>
          <cell r="G117">
            <v>0</v>
          </cell>
          <cell r="H117">
            <v>0</v>
          </cell>
          <cell r="I117">
            <v>0</v>
          </cell>
          <cell r="J117">
            <v>0</v>
          </cell>
          <cell r="K117">
            <v>0</v>
          </cell>
          <cell r="L117">
            <v>0</v>
          </cell>
          <cell r="M117">
            <v>0</v>
          </cell>
          <cell r="N117">
            <v>0</v>
          </cell>
          <cell r="O117">
            <v>0</v>
          </cell>
          <cell r="P117">
            <v>0</v>
          </cell>
          <cell r="R117">
            <v>0</v>
          </cell>
          <cell r="S117">
            <v>0</v>
          </cell>
          <cell r="T117">
            <v>0</v>
          </cell>
          <cell r="U117">
            <v>0</v>
          </cell>
          <cell r="V117">
            <v>0</v>
          </cell>
          <cell r="W117">
            <v>0</v>
          </cell>
          <cell r="X117">
            <v>0</v>
          </cell>
          <cell r="Y117">
            <v>0</v>
          </cell>
          <cell r="Z117">
            <v>0</v>
          </cell>
          <cell r="AB117">
            <v>0</v>
          </cell>
          <cell r="AC117">
            <v>0</v>
          </cell>
          <cell r="AD117">
            <v>0</v>
          </cell>
          <cell r="AE117">
            <v>0</v>
          </cell>
          <cell r="AF117">
            <v>0</v>
          </cell>
          <cell r="AG117">
            <v>0</v>
          </cell>
          <cell r="AH117">
            <v>0</v>
          </cell>
          <cell r="AI117">
            <v>0</v>
          </cell>
          <cell r="AJ117">
            <v>0</v>
          </cell>
          <cell r="AL117">
            <v>0</v>
          </cell>
          <cell r="AM117">
            <v>0</v>
          </cell>
          <cell r="AN117">
            <v>0</v>
          </cell>
          <cell r="AO117">
            <v>0</v>
          </cell>
          <cell r="AP117">
            <v>0</v>
          </cell>
          <cell r="AQ117">
            <v>0</v>
          </cell>
          <cell r="AR117">
            <v>0</v>
          </cell>
          <cell r="AS117">
            <v>0</v>
          </cell>
          <cell r="AT117">
            <v>0</v>
          </cell>
          <cell r="AV117">
            <v>0</v>
          </cell>
          <cell r="AW117">
            <v>0</v>
          </cell>
          <cell r="AX117">
            <v>0</v>
          </cell>
          <cell r="AY117">
            <v>0</v>
          </cell>
          <cell r="AZ117">
            <v>0</v>
          </cell>
          <cell r="BA117">
            <v>0</v>
          </cell>
          <cell r="BB117">
            <v>0</v>
          </cell>
          <cell r="BC117">
            <v>0</v>
          </cell>
          <cell r="BD117">
            <v>0</v>
          </cell>
          <cell r="BG117">
            <v>0</v>
          </cell>
          <cell r="BI117">
            <v>0</v>
          </cell>
          <cell r="BK117">
            <v>0</v>
          </cell>
          <cell r="BM117">
            <v>0</v>
          </cell>
          <cell r="BN117">
            <v>0</v>
          </cell>
          <cell r="BP117">
            <v>0</v>
          </cell>
          <cell r="BQ117">
            <v>0</v>
          </cell>
          <cell r="BR117">
            <v>0</v>
          </cell>
          <cell r="BS117">
            <v>0</v>
          </cell>
          <cell r="BT117">
            <v>0</v>
          </cell>
          <cell r="BU117">
            <v>0</v>
          </cell>
          <cell r="BV117">
            <v>0</v>
          </cell>
          <cell r="BW117">
            <v>0</v>
          </cell>
          <cell r="BX117">
            <v>0</v>
          </cell>
          <cell r="BY117">
            <v>0</v>
          </cell>
          <cell r="BZ117">
            <v>0</v>
          </cell>
          <cell r="CA117">
            <v>0</v>
          </cell>
          <cell r="CC117">
            <v>0</v>
          </cell>
          <cell r="CD117">
            <v>0</v>
          </cell>
          <cell r="CE117">
            <v>0</v>
          </cell>
          <cell r="CF117">
            <v>0</v>
          </cell>
          <cell r="CG117">
            <v>0</v>
          </cell>
          <cell r="CH117">
            <v>0</v>
          </cell>
          <cell r="CI117">
            <v>0</v>
          </cell>
          <cell r="CJ117">
            <v>0</v>
          </cell>
        </row>
        <row r="118">
          <cell r="A118">
            <v>27525</v>
          </cell>
          <cell r="B118">
            <v>3</v>
          </cell>
          <cell r="C118">
            <v>27525</v>
          </cell>
          <cell r="E118" t="str">
            <v>TRINITY YOUTH SERVICES</v>
          </cell>
          <cell r="F118">
            <v>0</v>
          </cell>
          <cell r="G118">
            <v>0</v>
          </cell>
          <cell r="H118">
            <v>0</v>
          </cell>
          <cell r="I118">
            <v>0</v>
          </cell>
          <cell r="J118">
            <v>0</v>
          </cell>
          <cell r="K118">
            <v>0</v>
          </cell>
          <cell r="L118">
            <v>0</v>
          </cell>
          <cell r="M118">
            <v>0</v>
          </cell>
          <cell r="N118">
            <v>0</v>
          </cell>
          <cell r="O118">
            <v>0</v>
          </cell>
          <cell r="P118">
            <v>0</v>
          </cell>
          <cell r="R118">
            <v>0</v>
          </cell>
          <cell r="S118">
            <v>0</v>
          </cell>
          <cell r="T118">
            <v>0</v>
          </cell>
          <cell r="U118">
            <v>0</v>
          </cell>
          <cell r="V118">
            <v>0</v>
          </cell>
          <cell r="W118">
            <v>0</v>
          </cell>
          <cell r="X118">
            <v>0</v>
          </cell>
          <cell r="Y118">
            <v>0</v>
          </cell>
          <cell r="Z118">
            <v>0</v>
          </cell>
          <cell r="AB118">
            <v>0</v>
          </cell>
          <cell r="AC118">
            <v>0</v>
          </cell>
          <cell r="AD118">
            <v>0</v>
          </cell>
          <cell r="AE118">
            <v>0</v>
          </cell>
          <cell r="AF118">
            <v>0</v>
          </cell>
          <cell r="AG118">
            <v>0</v>
          </cell>
          <cell r="AH118">
            <v>0</v>
          </cell>
          <cell r="AI118">
            <v>0</v>
          </cell>
          <cell r="AJ118">
            <v>0</v>
          </cell>
          <cell r="AL118">
            <v>0</v>
          </cell>
          <cell r="AM118">
            <v>0</v>
          </cell>
          <cell r="AN118">
            <v>0</v>
          </cell>
          <cell r="AO118">
            <v>0</v>
          </cell>
          <cell r="AP118">
            <v>0</v>
          </cell>
          <cell r="AQ118">
            <v>0</v>
          </cell>
          <cell r="AR118">
            <v>0</v>
          </cell>
          <cell r="AS118">
            <v>0</v>
          </cell>
          <cell r="AT118">
            <v>0</v>
          </cell>
          <cell r="AV118">
            <v>0</v>
          </cell>
          <cell r="AW118">
            <v>0</v>
          </cell>
          <cell r="AX118">
            <v>0</v>
          </cell>
          <cell r="AY118">
            <v>0</v>
          </cell>
          <cell r="AZ118">
            <v>0</v>
          </cell>
          <cell r="BA118">
            <v>0</v>
          </cell>
          <cell r="BB118">
            <v>0</v>
          </cell>
          <cell r="BC118">
            <v>0</v>
          </cell>
          <cell r="BD118">
            <v>0</v>
          </cell>
          <cell r="BG118">
            <v>0</v>
          </cell>
          <cell r="BI118">
            <v>0</v>
          </cell>
          <cell r="BK118">
            <v>0</v>
          </cell>
          <cell r="BM118">
            <v>0</v>
          </cell>
          <cell r="BN118">
            <v>0</v>
          </cell>
          <cell r="BP118">
            <v>0</v>
          </cell>
          <cell r="BQ118">
            <v>0</v>
          </cell>
          <cell r="BR118">
            <v>0</v>
          </cell>
          <cell r="BS118">
            <v>0</v>
          </cell>
          <cell r="BT118">
            <v>0</v>
          </cell>
          <cell r="BU118">
            <v>0</v>
          </cell>
          <cell r="BV118">
            <v>0</v>
          </cell>
          <cell r="BW118">
            <v>0</v>
          </cell>
          <cell r="BX118">
            <v>0</v>
          </cell>
          <cell r="BY118">
            <v>0</v>
          </cell>
          <cell r="BZ118">
            <v>0</v>
          </cell>
          <cell r="CA118">
            <v>0</v>
          </cell>
          <cell r="CC118">
            <v>0</v>
          </cell>
          <cell r="CD118">
            <v>0</v>
          </cell>
          <cell r="CE118">
            <v>0</v>
          </cell>
          <cell r="CF118">
            <v>0</v>
          </cell>
          <cell r="CG118">
            <v>0</v>
          </cell>
          <cell r="CH118">
            <v>0</v>
          </cell>
          <cell r="CI118">
            <v>0</v>
          </cell>
          <cell r="CJ118">
            <v>0</v>
          </cell>
        </row>
        <row r="119">
          <cell r="A119">
            <v>27529</v>
          </cell>
          <cell r="B119">
            <v>4</v>
          </cell>
          <cell r="C119">
            <v>27529</v>
          </cell>
          <cell r="E119" t="str">
            <v>INSTITUTE FOR MULTICULTURAL COUN. &amp; EDU. SVCS, INC. (IMCES)</v>
          </cell>
          <cell r="F119">
            <v>0</v>
          </cell>
          <cell r="G119">
            <v>0</v>
          </cell>
          <cell r="H119">
            <v>361600</v>
          </cell>
          <cell r="I119">
            <v>361600</v>
          </cell>
          <cell r="J119">
            <v>234950</v>
          </cell>
          <cell r="K119">
            <v>235000</v>
          </cell>
          <cell r="L119">
            <v>203400</v>
          </cell>
          <cell r="M119">
            <v>203400</v>
          </cell>
          <cell r="N119">
            <v>0</v>
          </cell>
          <cell r="O119">
            <v>0</v>
          </cell>
          <cell r="P119">
            <v>800000</v>
          </cell>
          <cell r="R119">
            <v>0</v>
          </cell>
          <cell r="S119">
            <v>0</v>
          </cell>
          <cell r="T119">
            <v>0</v>
          </cell>
          <cell r="U119">
            <v>0</v>
          </cell>
          <cell r="V119">
            <v>0</v>
          </cell>
          <cell r="W119">
            <v>0</v>
          </cell>
          <cell r="X119">
            <v>0</v>
          </cell>
          <cell r="Y119">
            <v>0</v>
          </cell>
          <cell r="Z119">
            <v>0</v>
          </cell>
          <cell r="AB119">
            <v>0</v>
          </cell>
          <cell r="AC119">
            <v>0</v>
          </cell>
          <cell r="AD119">
            <v>0</v>
          </cell>
          <cell r="AE119">
            <v>0</v>
          </cell>
          <cell r="AF119">
            <v>0</v>
          </cell>
          <cell r="AG119">
            <v>0</v>
          </cell>
          <cell r="AH119">
            <v>0</v>
          </cell>
          <cell r="AI119">
            <v>0</v>
          </cell>
          <cell r="AJ119">
            <v>0</v>
          </cell>
          <cell r="AL119">
            <v>0</v>
          </cell>
          <cell r="AM119">
            <v>0</v>
          </cell>
          <cell r="AN119">
            <v>0</v>
          </cell>
          <cell r="AO119">
            <v>0</v>
          </cell>
          <cell r="AP119">
            <v>0</v>
          </cell>
          <cell r="AQ119">
            <v>0</v>
          </cell>
          <cell r="AR119">
            <v>0</v>
          </cell>
          <cell r="AS119">
            <v>0</v>
          </cell>
          <cell r="AT119">
            <v>0</v>
          </cell>
          <cell r="AV119">
            <v>0</v>
          </cell>
          <cell r="AW119">
            <v>0</v>
          </cell>
          <cell r="AX119">
            <v>0</v>
          </cell>
          <cell r="AY119">
            <v>0</v>
          </cell>
          <cell r="AZ119">
            <v>0</v>
          </cell>
          <cell r="BA119">
            <v>0</v>
          </cell>
          <cell r="BB119">
            <v>0</v>
          </cell>
          <cell r="BC119">
            <v>0</v>
          </cell>
          <cell r="BD119">
            <v>0</v>
          </cell>
          <cell r="BG119">
            <v>0</v>
          </cell>
          <cell r="BH119">
            <v>0</v>
          </cell>
          <cell r="BI119">
            <v>0</v>
          </cell>
          <cell r="BK119">
            <v>0</v>
          </cell>
          <cell r="BM119">
            <v>0</v>
          </cell>
          <cell r="BN119">
            <v>0</v>
          </cell>
          <cell r="BP119">
            <v>0</v>
          </cell>
          <cell r="BQ119">
            <v>0</v>
          </cell>
          <cell r="BR119">
            <v>0</v>
          </cell>
          <cell r="BS119">
            <v>0</v>
          </cell>
          <cell r="BT119">
            <v>0</v>
          </cell>
          <cell r="BU119">
            <v>0</v>
          </cell>
          <cell r="BV119">
            <v>0</v>
          </cell>
          <cell r="BW119">
            <v>0</v>
          </cell>
          <cell r="BX119">
            <v>0</v>
          </cell>
          <cell r="BY119">
            <v>0</v>
          </cell>
          <cell r="BZ119">
            <v>0</v>
          </cell>
          <cell r="CA119">
            <v>0</v>
          </cell>
          <cell r="CC119">
            <v>0</v>
          </cell>
          <cell r="CD119">
            <v>361600</v>
          </cell>
          <cell r="CE119">
            <v>235000</v>
          </cell>
          <cell r="CF119">
            <v>203400</v>
          </cell>
          <cell r="CG119">
            <v>0</v>
          </cell>
          <cell r="CH119">
            <v>0</v>
          </cell>
          <cell r="CI119">
            <v>0</v>
          </cell>
          <cell r="CJ119">
            <v>800000</v>
          </cell>
        </row>
        <row r="120">
          <cell r="A120">
            <v>27537</v>
          </cell>
          <cell r="B120" t="str">
            <v>7 &amp; 8</v>
          </cell>
          <cell r="C120">
            <v>27537</v>
          </cell>
          <cell r="E120" t="str">
            <v>HELPLINE YOUTH COUNSELING, INC.</v>
          </cell>
          <cell r="F120">
            <v>0</v>
          </cell>
          <cell r="G120">
            <v>0</v>
          </cell>
          <cell r="H120">
            <v>0</v>
          </cell>
          <cell r="I120">
            <v>0</v>
          </cell>
          <cell r="J120">
            <v>0</v>
          </cell>
          <cell r="K120">
            <v>0</v>
          </cell>
          <cell r="L120">
            <v>0</v>
          </cell>
          <cell r="M120">
            <v>0</v>
          </cell>
          <cell r="N120">
            <v>0</v>
          </cell>
          <cell r="O120">
            <v>0</v>
          </cell>
          <cell r="P120">
            <v>0</v>
          </cell>
          <cell r="R120">
            <v>0</v>
          </cell>
          <cell r="S120">
            <v>0</v>
          </cell>
          <cell r="T120">
            <v>0</v>
          </cell>
          <cell r="U120">
            <v>0</v>
          </cell>
          <cell r="V120">
            <v>0</v>
          </cell>
          <cell r="W120">
            <v>0</v>
          </cell>
          <cell r="X120">
            <v>0</v>
          </cell>
          <cell r="Y120">
            <v>0</v>
          </cell>
          <cell r="Z120">
            <v>0</v>
          </cell>
          <cell r="AB120">
            <v>0</v>
          </cell>
          <cell r="AC120">
            <v>0</v>
          </cell>
          <cell r="AD120">
            <v>0</v>
          </cell>
          <cell r="AE120">
            <v>0</v>
          </cell>
          <cell r="AF120">
            <v>0</v>
          </cell>
          <cell r="AG120">
            <v>0</v>
          </cell>
          <cell r="AH120">
            <v>0</v>
          </cell>
          <cell r="AI120">
            <v>0</v>
          </cell>
          <cell r="AJ120">
            <v>0</v>
          </cell>
          <cell r="AL120">
            <v>0</v>
          </cell>
          <cell r="AM120">
            <v>0</v>
          </cell>
          <cell r="AN120">
            <v>0</v>
          </cell>
          <cell r="AO120">
            <v>0</v>
          </cell>
          <cell r="AP120">
            <v>0</v>
          </cell>
          <cell r="AQ120">
            <v>0</v>
          </cell>
          <cell r="AR120">
            <v>0</v>
          </cell>
          <cell r="AS120">
            <v>0</v>
          </cell>
          <cell r="AT120">
            <v>0</v>
          </cell>
          <cell r="AV120">
            <v>0</v>
          </cell>
          <cell r="AW120">
            <v>0</v>
          </cell>
          <cell r="AX120">
            <v>0</v>
          </cell>
          <cell r="AY120">
            <v>0</v>
          </cell>
          <cell r="AZ120">
            <v>0</v>
          </cell>
          <cell r="BA120">
            <v>0</v>
          </cell>
          <cell r="BB120">
            <v>0</v>
          </cell>
          <cell r="BC120">
            <v>0</v>
          </cell>
          <cell r="BD120">
            <v>0</v>
          </cell>
          <cell r="BG120">
            <v>0</v>
          </cell>
          <cell r="BI120">
            <v>0</v>
          </cell>
          <cell r="BK120">
            <v>0</v>
          </cell>
          <cell r="BM120">
            <v>0</v>
          </cell>
          <cell r="BN120">
            <v>0</v>
          </cell>
          <cell r="BP120">
            <v>0</v>
          </cell>
          <cell r="BQ120">
            <v>0</v>
          </cell>
          <cell r="BR120">
            <v>0</v>
          </cell>
          <cell r="BS120">
            <v>0</v>
          </cell>
          <cell r="BT120">
            <v>0</v>
          </cell>
          <cell r="BU120">
            <v>0</v>
          </cell>
          <cell r="BV120">
            <v>0</v>
          </cell>
          <cell r="BW120">
            <v>0</v>
          </cell>
          <cell r="BX120">
            <v>0</v>
          </cell>
          <cell r="BY120">
            <v>0</v>
          </cell>
          <cell r="BZ120">
            <v>0</v>
          </cell>
          <cell r="CA120">
            <v>0</v>
          </cell>
          <cell r="CC120">
            <v>0</v>
          </cell>
          <cell r="CD120">
            <v>0</v>
          </cell>
          <cell r="CE120">
            <v>0</v>
          </cell>
          <cell r="CF120">
            <v>0</v>
          </cell>
          <cell r="CG120">
            <v>0</v>
          </cell>
          <cell r="CH120">
            <v>0</v>
          </cell>
          <cell r="CI120">
            <v>0</v>
          </cell>
          <cell r="CJ120">
            <v>0</v>
          </cell>
        </row>
        <row r="121">
          <cell r="A121">
            <v>27542</v>
          </cell>
          <cell r="B121">
            <v>3</v>
          </cell>
          <cell r="C121">
            <v>27542</v>
          </cell>
          <cell r="E121" t="str">
            <v>PASADENA UNIFIED SCHOOL DISTRICT</v>
          </cell>
          <cell r="F121">
            <v>0</v>
          </cell>
          <cell r="G121">
            <v>0</v>
          </cell>
          <cell r="H121">
            <v>0</v>
          </cell>
          <cell r="I121">
            <v>0</v>
          </cell>
          <cell r="J121">
            <v>0</v>
          </cell>
          <cell r="K121">
            <v>0</v>
          </cell>
          <cell r="L121">
            <v>0</v>
          </cell>
          <cell r="M121">
            <v>0</v>
          </cell>
          <cell r="N121">
            <v>0</v>
          </cell>
          <cell r="O121">
            <v>0</v>
          </cell>
          <cell r="P121">
            <v>0</v>
          </cell>
          <cell r="R121">
            <v>0</v>
          </cell>
          <cell r="S121">
            <v>0</v>
          </cell>
          <cell r="T121">
            <v>0</v>
          </cell>
          <cell r="U121">
            <v>0</v>
          </cell>
          <cell r="V121">
            <v>0</v>
          </cell>
          <cell r="W121">
            <v>0</v>
          </cell>
          <cell r="X121">
            <v>0</v>
          </cell>
          <cell r="Y121">
            <v>0</v>
          </cell>
          <cell r="Z121">
            <v>0</v>
          </cell>
          <cell r="AB121">
            <v>0</v>
          </cell>
          <cell r="AC121">
            <v>0</v>
          </cell>
          <cell r="AD121">
            <v>0</v>
          </cell>
          <cell r="AE121">
            <v>0</v>
          </cell>
          <cell r="AF121">
            <v>0</v>
          </cell>
          <cell r="AG121">
            <v>0</v>
          </cell>
          <cell r="AH121">
            <v>0</v>
          </cell>
          <cell r="AI121">
            <v>0</v>
          </cell>
          <cell r="AJ121">
            <v>0</v>
          </cell>
          <cell r="AL121">
            <v>0</v>
          </cell>
          <cell r="AM121">
            <v>0</v>
          </cell>
          <cell r="AN121">
            <v>0</v>
          </cell>
          <cell r="AO121">
            <v>0</v>
          </cell>
          <cell r="AP121">
            <v>0</v>
          </cell>
          <cell r="AQ121">
            <v>0</v>
          </cell>
          <cell r="AR121">
            <v>0</v>
          </cell>
          <cell r="AS121">
            <v>0</v>
          </cell>
          <cell r="AT121">
            <v>0</v>
          </cell>
          <cell r="AV121">
            <v>0</v>
          </cell>
          <cell r="AW121">
            <v>0</v>
          </cell>
          <cell r="AX121">
            <v>0</v>
          </cell>
          <cell r="AY121">
            <v>0</v>
          </cell>
          <cell r="AZ121">
            <v>0</v>
          </cell>
          <cell r="BA121">
            <v>0</v>
          </cell>
          <cell r="BB121">
            <v>0</v>
          </cell>
          <cell r="BC121">
            <v>0</v>
          </cell>
          <cell r="BD121">
            <v>0</v>
          </cell>
          <cell r="BG121">
            <v>0</v>
          </cell>
          <cell r="BI121">
            <v>0</v>
          </cell>
          <cell r="BK121">
            <v>0</v>
          </cell>
          <cell r="BM121">
            <v>0</v>
          </cell>
          <cell r="BN121">
            <v>0</v>
          </cell>
          <cell r="BP121">
            <v>0</v>
          </cell>
          <cell r="BQ121">
            <v>0</v>
          </cell>
          <cell r="BR121">
            <v>0</v>
          </cell>
          <cell r="BS121">
            <v>0</v>
          </cell>
          <cell r="BT121">
            <v>0</v>
          </cell>
          <cell r="BU121">
            <v>0</v>
          </cell>
          <cell r="BV121">
            <v>0</v>
          </cell>
          <cell r="BW121">
            <v>0</v>
          </cell>
          <cell r="BX121">
            <v>0</v>
          </cell>
          <cell r="BY121">
            <v>0</v>
          </cell>
          <cell r="BZ121">
            <v>0</v>
          </cell>
          <cell r="CA121">
            <v>0</v>
          </cell>
          <cell r="CC121">
            <v>0</v>
          </cell>
          <cell r="CD121">
            <v>0</v>
          </cell>
          <cell r="CE121">
            <v>0</v>
          </cell>
          <cell r="CF121">
            <v>0</v>
          </cell>
          <cell r="CG121">
            <v>0</v>
          </cell>
          <cell r="CH121">
            <v>0</v>
          </cell>
          <cell r="CI121">
            <v>0</v>
          </cell>
          <cell r="CJ121">
            <v>0</v>
          </cell>
        </row>
        <row r="122">
          <cell r="A122">
            <v>27543</v>
          </cell>
          <cell r="B122">
            <v>3</v>
          </cell>
          <cell r="C122">
            <v>27543</v>
          </cell>
          <cell r="E122" t="str">
            <v>LEROY HAYNES CTR FOR CHILDREN &amp; FAMILY SVCS, INC.</v>
          </cell>
          <cell r="F122">
            <v>0</v>
          </cell>
          <cell r="G122">
            <v>0</v>
          </cell>
          <cell r="H122">
            <v>0</v>
          </cell>
          <cell r="I122">
            <v>0</v>
          </cell>
          <cell r="J122">
            <v>0</v>
          </cell>
          <cell r="K122">
            <v>0</v>
          </cell>
          <cell r="L122">
            <v>0</v>
          </cell>
          <cell r="M122">
            <v>0</v>
          </cell>
          <cell r="N122">
            <v>0</v>
          </cell>
          <cell r="O122">
            <v>0</v>
          </cell>
          <cell r="P122">
            <v>0</v>
          </cell>
          <cell r="R122">
            <v>0</v>
          </cell>
          <cell r="S122">
            <v>0</v>
          </cell>
          <cell r="T122">
            <v>0</v>
          </cell>
          <cell r="U122">
            <v>0</v>
          </cell>
          <cell r="V122">
            <v>0</v>
          </cell>
          <cell r="W122">
            <v>0</v>
          </cell>
          <cell r="X122">
            <v>0</v>
          </cell>
          <cell r="Y122">
            <v>0</v>
          </cell>
          <cell r="Z122">
            <v>0</v>
          </cell>
          <cell r="AB122">
            <v>0</v>
          </cell>
          <cell r="AC122">
            <v>0</v>
          </cell>
          <cell r="AD122">
            <v>0</v>
          </cell>
          <cell r="AE122">
            <v>0</v>
          </cell>
          <cell r="AF122">
            <v>0</v>
          </cell>
          <cell r="AG122">
            <v>0</v>
          </cell>
          <cell r="AH122">
            <v>0</v>
          </cell>
          <cell r="AI122">
            <v>0</v>
          </cell>
          <cell r="AJ122">
            <v>0</v>
          </cell>
          <cell r="AL122">
            <v>0</v>
          </cell>
          <cell r="AM122">
            <v>0</v>
          </cell>
          <cell r="AN122">
            <v>0</v>
          </cell>
          <cell r="AO122">
            <v>0</v>
          </cell>
          <cell r="AP122">
            <v>0</v>
          </cell>
          <cell r="AQ122">
            <v>0</v>
          </cell>
          <cell r="AR122">
            <v>0</v>
          </cell>
          <cell r="AS122">
            <v>0</v>
          </cell>
          <cell r="AT122">
            <v>0</v>
          </cell>
          <cell r="AV122">
            <v>0</v>
          </cell>
          <cell r="AW122">
            <v>0</v>
          </cell>
          <cell r="AX122">
            <v>0</v>
          </cell>
          <cell r="AY122">
            <v>0</v>
          </cell>
          <cell r="AZ122">
            <v>0</v>
          </cell>
          <cell r="BA122">
            <v>0</v>
          </cell>
          <cell r="BB122">
            <v>0</v>
          </cell>
          <cell r="BC122">
            <v>0</v>
          </cell>
          <cell r="BD122">
            <v>0</v>
          </cell>
          <cell r="BG122">
            <v>0</v>
          </cell>
          <cell r="BI122">
            <v>0</v>
          </cell>
          <cell r="BK122">
            <v>0</v>
          </cell>
          <cell r="BM122">
            <v>0</v>
          </cell>
          <cell r="BN122">
            <v>0</v>
          </cell>
          <cell r="BP122">
            <v>0</v>
          </cell>
          <cell r="BQ122">
            <v>0</v>
          </cell>
          <cell r="BR122">
            <v>0</v>
          </cell>
          <cell r="BS122">
            <v>0</v>
          </cell>
          <cell r="BT122">
            <v>0</v>
          </cell>
          <cell r="BU122">
            <v>0</v>
          </cell>
          <cell r="BV122">
            <v>0</v>
          </cell>
          <cell r="BW122">
            <v>0</v>
          </cell>
          <cell r="BX122">
            <v>0</v>
          </cell>
          <cell r="BY122">
            <v>0</v>
          </cell>
          <cell r="BZ122">
            <v>0</v>
          </cell>
          <cell r="CA122">
            <v>0</v>
          </cell>
          <cell r="CC122">
            <v>0</v>
          </cell>
          <cell r="CD122">
            <v>0</v>
          </cell>
          <cell r="CE122">
            <v>0</v>
          </cell>
          <cell r="CF122">
            <v>0</v>
          </cell>
          <cell r="CG122">
            <v>0</v>
          </cell>
          <cell r="CH122">
            <v>0</v>
          </cell>
          <cell r="CI122">
            <v>0</v>
          </cell>
          <cell r="CJ122">
            <v>0</v>
          </cell>
        </row>
        <row r="123">
          <cell r="A123">
            <v>27544</v>
          </cell>
          <cell r="B123" t="str">
            <v>1, 2 &amp; 5</v>
          </cell>
          <cell r="C123">
            <v>27544</v>
          </cell>
          <cell r="E123" t="str">
            <v>THE VILLAGE FAMILY SERVICES</v>
          </cell>
          <cell r="F123">
            <v>0</v>
          </cell>
          <cell r="G123">
            <v>0</v>
          </cell>
          <cell r="H123">
            <v>0</v>
          </cell>
          <cell r="I123">
            <v>0</v>
          </cell>
          <cell r="J123">
            <v>0</v>
          </cell>
          <cell r="K123">
            <v>0</v>
          </cell>
          <cell r="L123">
            <v>0</v>
          </cell>
          <cell r="M123">
            <v>0</v>
          </cell>
          <cell r="N123">
            <v>0</v>
          </cell>
          <cell r="O123">
            <v>0</v>
          </cell>
          <cell r="P123">
            <v>0</v>
          </cell>
          <cell r="R123">
            <v>0</v>
          </cell>
          <cell r="S123">
            <v>0</v>
          </cell>
          <cell r="T123">
            <v>0</v>
          </cell>
          <cell r="U123">
            <v>0</v>
          </cell>
          <cell r="V123">
            <v>0</v>
          </cell>
          <cell r="W123">
            <v>0</v>
          </cell>
          <cell r="X123">
            <v>0</v>
          </cell>
          <cell r="Y123">
            <v>0</v>
          </cell>
          <cell r="Z123">
            <v>0</v>
          </cell>
          <cell r="AB123">
            <v>0</v>
          </cell>
          <cell r="AC123">
            <v>0</v>
          </cell>
          <cell r="AD123">
            <v>0</v>
          </cell>
          <cell r="AE123">
            <v>0</v>
          </cell>
          <cell r="AF123">
            <v>0</v>
          </cell>
          <cell r="AG123">
            <v>0</v>
          </cell>
          <cell r="AH123">
            <v>0</v>
          </cell>
          <cell r="AI123">
            <v>0</v>
          </cell>
          <cell r="AJ123">
            <v>0</v>
          </cell>
          <cell r="AL123">
            <v>0</v>
          </cell>
          <cell r="AM123">
            <v>0</v>
          </cell>
          <cell r="AN123">
            <v>0</v>
          </cell>
          <cell r="AO123">
            <v>0</v>
          </cell>
          <cell r="AP123">
            <v>0</v>
          </cell>
          <cell r="AQ123">
            <v>0</v>
          </cell>
          <cell r="AR123">
            <v>0</v>
          </cell>
          <cell r="AS123">
            <v>0</v>
          </cell>
          <cell r="AT123">
            <v>0</v>
          </cell>
          <cell r="AV123">
            <v>0</v>
          </cell>
          <cell r="AW123">
            <v>0</v>
          </cell>
          <cell r="AX123">
            <v>0</v>
          </cell>
          <cell r="AY123">
            <v>0</v>
          </cell>
          <cell r="AZ123">
            <v>0</v>
          </cell>
          <cell r="BA123">
            <v>0</v>
          </cell>
          <cell r="BB123">
            <v>0</v>
          </cell>
          <cell r="BC123">
            <v>0</v>
          </cell>
          <cell r="BD123">
            <v>0</v>
          </cell>
          <cell r="BG123">
            <v>0</v>
          </cell>
          <cell r="BI123">
            <v>0</v>
          </cell>
          <cell r="BK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C123">
            <v>0</v>
          </cell>
          <cell r="CD123">
            <v>0</v>
          </cell>
          <cell r="CE123">
            <v>0</v>
          </cell>
          <cell r="CF123">
            <v>0</v>
          </cell>
          <cell r="CG123">
            <v>0</v>
          </cell>
          <cell r="CH123">
            <v>0</v>
          </cell>
          <cell r="CI123">
            <v>0</v>
          </cell>
          <cell r="CJ123">
            <v>0</v>
          </cell>
        </row>
        <row r="124">
          <cell r="A124">
            <v>27545</v>
          </cell>
          <cell r="B124">
            <v>3</v>
          </cell>
          <cell r="C124">
            <v>27545</v>
          </cell>
          <cell r="E124" t="str">
            <v>DAVID &amp; MARGARET HOME, INC.</v>
          </cell>
          <cell r="F124">
            <v>0</v>
          </cell>
          <cell r="G124">
            <v>0</v>
          </cell>
          <cell r="H124">
            <v>0</v>
          </cell>
          <cell r="I124">
            <v>0</v>
          </cell>
          <cell r="J124">
            <v>0</v>
          </cell>
          <cell r="K124">
            <v>0</v>
          </cell>
          <cell r="L124">
            <v>0</v>
          </cell>
          <cell r="M124">
            <v>0</v>
          </cell>
          <cell r="N124">
            <v>0</v>
          </cell>
          <cell r="O124">
            <v>0</v>
          </cell>
          <cell r="P124">
            <v>0</v>
          </cell>
          <cell r="R124">
            <v>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L124">
            <v>0</v>
          </cell>
          <cell r="AM124">
            <v>0</v>
          </cell>
          <cell r="AN124">
            <v>0</v>
          </cell>
          <cell r="AO124">
            <v>0</v>
          </cell>
          <cell r="AP124">
            <v>0</v>
          </cell>
          <cell r="AQ124">
            <v>0</v>
          </cell>
          <cell r="AR124">
            <v>0</v>
          </cell>
          <cell r="AS124">
            <v>0</v>
          </cell>
          <cell r="AT124">
            <v>0</v>
          </cell>
          <cell r="AV124">
            <v>0</v>
          </cell>
          <cell r="AW124">
            <v>0</v>
          </cell>
          <cell r="AX124">
            <v>0</v>
          </cell>
          <cell r="AY124">
            <v>0</v>
          </cell>
          <cell r="AZ124">
            <v>0</v>
          </cell>
          <cell r="BA124">
            <v>0</v>
          </cell>
          <cell r="BB124">
            <v>0</v>
          </cell>
          <cell r="BC124">
            <v>0</v>
          </cell>
          <cell r="BD124">
            <v>0</v>
          </cell>
          <cell r="BG124">
            <v>0</v>
          </cell>
          <cell r="BI124">
            <v>0</v>
          </cell>
          <cell r="BK124">
            <v>0</v>
          </cell>
          <cell r="BM124">
            <v>0</v>
          </cell>
          <cell r="BN124">
            <v>0</v>
          </cell>
          <cell r="BP124">
            <v>0</v>
          </cell>
          <cell r="BQ124">
            <v>0</v>
          </cell>
          <cell r="BR124">
            <v>0</v>
          </cell>
          <cell r="BS124">
            <v>0</v>
          </cell>
          <cell r="BT124">
            <v>0</v>
          </cell>
          <cell r="BU124">
            <v>0</v>
          </cell>
          <cell r="BV124">
            <v>0</v>
          </cell>
          <cell r="BW124">
            <v>0</v>
          </cell>
          <cell r="BX124">
            <v>0</v>
          </cell>
          <cell r="BY124">
            <v>0</v>
          </cell>
          <cell r="BZ124">
            <v>0</v>
          </cell>
          <cell r="CA124">
            <v>0</v>
          </cell>
          <cell r="CC124">
            <v>0</v>
          </cell>
          <cell r="CD124">
            <v>0</v>
          </cell>
          <cell r="CE124">
            <v>0</v>
          </cell>
          <cell r="CF124">
            <v>0</v>
          </cell>
          <cell r="CG124">
            <v>0</v>
          </cell>
          <cell r="CH124">
            <v>0</v>
          </cell>
          <cell r="CI124">
            <v>0</v>
          </cell>
          <cell r="CJ124">
            <v>0</v>
          </cell>
        </row>
        <row r="125">
          <cell r="A125">
            <v>27548</v>
          </cell>
          <cell r="B125">
            <v>4</v>
          </cell>
          <cell r="C125">
            <v>27548</v>
          </cell>
          <cell r="E125" t="str">
            <v>PEDIATRIC &amp; FAMILY MEDICAL CENTER (dba EISNER)</v>
          </cell>
          <cell r="F125">
            <v>0</v>
          </cell>
          <cell r="G125">
            <v>0</v>
          </cell>
          <cell r="H125">
            <v>0</v>
          </cell>
          <cell r="I125">
            <v>0</v>
          </cell>
          <cell r="J125">
            <v>0</v>
          </cell>
          <cell r="K125">
            <v>0</v>
          </cell>
          <cell r="L125">
            <v>0</v>
          </cell>
          <cell r="M125">
            <v>0</v>
          </cell>
          <cell r="N125">
            <v>0</v>
          </cell>
          <cell r="O125">
            <v>0</v>
          </cell>
          <cell r="P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L125">
            <v>0</v>
          </cell>
          <cell r="AM125">
            <v>0</v>
          </cell>
          <cell r="AN125">
            <v>0</v>
          </cell>
          <cell r="AO125">
            <v>0</v>
          </cell>
          <cell r="AP125">
            <v>0</v>
          </cell>
          <cell r="AQ125">
            <v>0</v>
          </cell>
          <cell r="AR125">
            <v>0</v>
          </cell>
          <cell r="AS125">
            <v>0</v>
          </cell>
          <cell r="AT125">
            <v>0</v>
          </cell>
          <cell r="AV125">
            <v>0</v>
          </cell>
          <cell r="AW125">
            <v>0</v>
          </cell>
          <cell r="AX125">
            <v>0</v>
          </cell>
          <cell r="AY125">
            <v>0</v>
          </cell>
          <cell r="AZ125">
            <v>0</v>
          </cell>
          <cell r="BA125">
            <v>0</v>
          </cell>
          <cell r="BB125">
            <v>0</v>
          </cell>
          <cell r="BC125">
            <v>0</v>
          </cell>
          <cell r="BD125">
            <v>0</v>
          </cell>
          <cell r="BG125">
            <v>0</v>
          </cell>
          <cell r="BI125">
            <v>0</v>
          </cell>
          <cell r="BK125">
            <v>0</v>
          </cell>
          <cell r="BM125">
            <v>0</v>
          </cell>
          <cell r="BN125">
            <v>0</v>
          </cell>
          <cell r="BP125">
            <v>0</v>
          </cell>
          <cell r="BQ125">
            <v>0</v>
          </cell>
          <cell r="BR125">
            <v>0</v>
          </cell>
          <cell r="BS125">
            <v>0</v>
          </cell>
          <cell r="BT125">
            <v>0</v>
          </cell>
          <cell r="BU125">
            <v>0</v>
          </cell>
          <cell r="BV125">
            <v>0</v>
          </cell>
          <cell r="BW125">
            <v>0</v>
          </cell>
          <cell r="BX125">
            <v>0</v>
          </cell>
          <cell r="BY125">
            <v>0</v>
          </cell>
          <cell r="BZ125">
            <v>0</v>
          </cell>
          <cell r="CA125">
            <v>0</v>
          </cell>
          <cell r="CC125">
            <v>0</v>
          </cell>
          <cell r="CD125">
            <v>0</v>
          </cell>
          <cell r="CE125">
            <v>0</v>
          </cell>
          <cell r="CF125">
            <v>0</v>
          </cell>
          <cell r="CG125">
            <v>0</v>
          </cell>
          <cell r="CH125">
            <v>0</v>
          </cell>
          <cell r="CI125">
            <v>0</v>
          </cell>
          <cell r="CJ125">
            <v>0</v>
          </cell>
        </row>
        <row r="126">
          <cell r="A126">
            <v>27549</v>
          </cell>
          <cell r="B126">
            <v>4</v>
          </cell>
          <cell r="C126">
            <v>27549</v>
          </cell>
          <cell r="E126" t="str">
            <v>EL CENTRO DEL PUEBLO, INC.</v>
          </cell>
          <cell r="F126">
            <v>0</v>
          </cell>
          <cell r="G126">
            <v>0</v>
          </cell>
          <cell r="H126">
            <v>0</v>
          </cell>
          <cell r="I126">
            <v>0</v>
          </cell>
          <cell r="J126">
            <v>0</v>
          </cell>
          <cell r="K126">
            <v>0</v>
          </cell>
          <cell r="L126">
            <v>0</v>
          </cell>
          <cell r="M126">
            <v>0</v>
          </cell>
          <cell r="N126">
            <v>0</v>
          </cell>
          <cell r="O126">
            <v>0</v>
          </cell>
          <cell r="P126">
            <v>0</v>
          </cell>
          <cell r="R126">
            <v>0</v>
          </cell>
          <cell r="S126">
            <v>0</v>
          </cell>
          <cell r="T126">
            <v>0</v>
          </cell>
          <cell r="U126">
            <v>0</v>
          </cell>
          <cell r="V126">
            <v>0</v>
          </cell>
          <cell r="W126">
            <v>0</v>
          </cell>
          <cell r="X126">
            <v>0</v>
          </cell>
          <cell r="Y126">
            <v>0</v>
          </cell>
          <cell r="Z126">
            <v>0</v>
          </cell>
          <cell r="AB126">
            <v>0</v>
          </cell>
          <cell r="AC126">
            <v>0</v>
          </cell>
          <cell r="AD126">
            <v>0</v>
          </cell>
          <cell r="AE126">
            <v>0</v>
          </cell>
          <cell r="AF126">
            <v>0</v>
          </cell>
          <cell r="AG126">
            <v>0</v>
          </cell>
          <cell r="AH126">
            <v>0</v>
          </cell>
          <cell r="AI126">
            <v>0</v>
          </cell>
          <cell r="AJ126">
            <v>0</v>
          </cell>
          <cell r="AL126">
            <v>0</v>
          </cell>
          <cell r="AM126">
            <v>0</v>
          </cell>
          <cell r="AN126">
            <v>0</v>
          </cell>
          <cell r="AO126">
            <v>0</v>
          </cell>
          <cell r="AP126">
            <v>0</v>
          </cell>
          <cell r="AQ126">
            <v>0</v>
          </cell>
          <cell r="AR126">
            <v>0</v>
          </cell>
          <cell r="AS126">
            <v>0</v>
          </cell>
          <cell r="AT126">
            <v>0</v>
          </cell>
          <cell r="AV126">
            <v>0</v>
          </cell>
          <cell r="AW126">
            <v>0</v>
          </cell>
          <cell r="AX126">
            <v>0</v>
          </cell>
          <cell r="AY126">
            <v>0</v>
          </cell>
          <cell r="AZ126">
            <v>0</v>
          </cell>
          <cell r="BA126">
            <v>0</v>
          </cell>
          <cell r="BB126">
            <v>0</v>
          </cell>
          <cell r="BC126">
            <v>0</v>
          </cell>
          <cell r="BD126">
            <v>0</v>
          </cell>
          <cell r="BG126">
            <v>0</v>
          </cell>
          <cell r="BI126">
            <v>0</v>
          </cell>
          <cell r="BK126">
            <v>0</v>
          </cell>
          <cell r="BM126">
            <v>0</v>
          </cell>
          <cell r="BN126">
            <v>0</v>
          </cell>
          <cell r="BP126">
            <v>0</v>
          </cell>
          <cell r="BQ126">
            <v>0</v>
          </cell>
          <cell r="BR126">
            <v>0</v>
          </cell>
          <cell r="BS126">
            <v>0</v>
          </cell>
          <cell r="BT126">
            <v>0</v>
          </cell>
          <cell r="BU126">
            <v>0</v>
          </cell>
          <cell r="BV126">
            <v>0</v>
          </cell>
          <cell r="BW126">
            <v>0</v>
          </cell>
          <cell r="BX126">
            <v>0</v>
          </cell>
          <cell r="BY126">
            <v>0</v>
          </cell>
          <cell r="BZ126">
            <v>0</v>
          </cell>
          <cell r="CA126">
            <v>0</v>
          </cell>
          <cell r="CC126">
            <v>0</v>
          </cell>
          <cell r="CD126">
            <v>0</v>
          </cell>
          <cell r="CE126">
            <v>0</v>
          </cell>
          <cell r="CF126">
            <v>0</v>
          </cell>
          <cell r="CG126">
            <v>0</v>
          </cell>
          <cell r="CH126">
            <v>0</v>
          </cell>
          <cell r="CI126">
            <v>0</v>
          </cell>
          <cell r="CJ126">
            <v>0</v>
          </cell>
        </row>
        <row r="127">
          <cell r="A127">
            <v>27550</v>
          </cell>
          <cell r="B127">
            <v>4</v>
          </cell>
          <cell r="C127">
            <v>27550</v>
          </cell>
          <cell r="E127" t="str">
            <v>CATHOLIC HEALTHCARE WEST (dba CALIFORNIA HOSPITAL)</v>
          </cell>
          <cell r="F127">
            <v>0</v>
          </cell>
          <cell r="G127">
            <v>0</v>
          </cell>
          <cell r="H127">
            <v>0</v>
          </cell>
          <cell r="I127">
            <v>0</v>
          </cell>
          <cell r="J127">
            <v>0</v>
          </cell>
          <cell r="K127">
            <v>0</v>
          </cell>
          <cell r="L127">
            <v>0</v>
          </cell>
          <cell r="M127">
            <v>0</v>
          </cell>
          <cell r="N127">
            <v>0</v>
          </cell>
          <cell r="O127">
            <v>0</v>
          </cell>
          <cell r="P127">
            <v>0</v>
          </cell>
          <cell r="R127">
            <v>0</v>
          </cell>
          <cell r="S127">
            <v>0</v>
          </cell>
          <cell r="T127">
            <v>0</v>
          </cell>
          <cell r="U127">
            <v>0</v>
          </cell>
          <cell r="V127">
            <v>0</v>
          </cell>
          <cell r="W127">
            <v>0</v>
          </cell>
          <cell r="X127">
            <v>0</v>
          </cell>
          <cell r="Y127">
            <v>0</v>
          </cell>
          <cell r="Z127">
            <v>0</v>
          </cell>
          <cell r="AB127">
            <v>0</v>
          </cell>
          <cell r="AC127">
            <v>0</v>
          </cell>
          <cell r="AD127">
            <v>0</v>
          </cell>
          <cell r="AE127">
            <v>0</v>
          </cell>
          <cell r="AF127">
            <v>0</v>
          </cell>
          <cell r="AG127">
            <v>0</v>
          </cell>
          <cell r="AH127">
            <v>0</v>
          </cell>
          <cell r="AI127">
            <v>0</v>
          </cell>
          <cell r="AJ127">
            <v>0</v>
          </cell>
          <cell r="AL127">
            <v>0</v>
          </cell>
          <cell r="AM127">
            <v>0</v>
          </cell>
          <cell r="AN127">
            <v>0</v>
          </cell>
          <cell r="AO127">
            <v>0</v>
          </cell>
          <cell r="AP127">
            <v>0</v>
          </cell>
          <cell r="AQ127">
            <v>0</v>
          </cell>
          <cell r="AR127">
            <v>0</v>
          </cell>
          <cell r="AS127">
            <v>0</v>
          </cell>
          <cell r="AT127">
            <v>0</v>
          </cell>
          <cell r="AV127">
            <v>0</v>
          </cell>
          <cell r="AW127">
            <v>0</v>
          </cell>
          <cell r="AX127">
            <v>0</v>
          </cell>
          <cell r="AY127">
            <v>0</v>
          </cell>
          <cell r="AZ127">
            <v>0</v>
          </cell>
          <cell r="BA127">
            <v>0</v>
          </cell>
          <cell r="BB127">
            <v>0</v>
          </cell>
          <cell r="BC127">
            <v>0</v>
          </cell>
          <cell r="BD127">
            <v>0</v>
          </cell>
          <cell r="BG127">
            <v>0</v>
          </cell>
          <cell r="BI127">
            <v>0</v>
          </cell>
          <cell r="BK127">
            <v>0</v>
          </cell>
          <cell r="BM127">
            <v>0</v>
          </cell>
          <cell r="BN127">
            <v>0</v>
          </cell>
          <cell r="BP127">
            <v>0</v>
          </cell>
          <cell r="BQ127">
            <v>0</v>
          </cell>
          <cell r="BR127">
            <v>0</v>
          </cell>
          <cell r="BS127">
            <v>0</v>
          </cell>
          <cell r="BT127">
            <v>0</v>
          </cell>
          <cell r="BU127">
            <v>0</v>
          </cell>
          <cell r="BV127">
            <v>0</v>
          </cell>
          <cell r="BW127">
            <v>0</v>
          </cell>
          <cell r="BX127">
            <v>0</v>
          </cell>
          <cell r="BY127">
            <v>0</v>
          </cell>
          <cell r="BZ127">
            <v>0</v>
          </cell>
          <cell r="CA127">
            <v>0</v>
          </cell>
          <cell r="CC127">
            <v>0</v>
          </cell>
          <cell r="CD127">
            <v>0</v>
          </cell>
          <cell r="CE127">
            <v>0</v>
          </cell>
          <cell r="CF127">
            <v>0</v>
          </cell>
          <cell r="CG127">
            <v>0</v>
          </cell>
          <cell r="CH127">
            <v>0</v>
          </cell>
          <cell r="CI127">
            <v>0</v>
          </cell>
          <cell r="CJ127">
            <v>0</v>
          </cell>
        </row>
        <row r="128">
          <cell r="A128">
            <v>27597</v>
          </cell>
          <cell r="B128" t="str">
            <v>1, 2 &amp; 5</v>
          </cell>
          <cell r="C128">
            <v>27597</v>
          </cell>
          <cell r="E128" t="str">
            <v>EMOTIONAL HEALTH ASSOCIATION (dba SHARE!)</v>
          </cell>
          <cell r="F128">
            <v>0</v>
          </cell>
          <cell r="G128">
            <v>0</v>
          </cell>
          <cell r="H128">
            <v>0</v>
          </cell>
          <cell r="I128">
            <v>0</v>
          </cell>
          <cell r="J128">
            <v>0</v>
          </cell>
          <cell r="K128">
            <v>0</v>
          </cell>
          <cell r="L128">
            <v>0</v>
          </cell>
          <cell r="M128">
            <v>0</v>
          </cell>
          <cell r="N128">
            <v>0</v>
          </cell>
          <cell r="O128">
            <v>0</v>
          </cell>
          <cell r="P128">
            <v>0</v>
          </cell>
          <cell r="R128">
            <v>0</v>
          </cell>
          <cell r="S128">
            <v>0</v>
          </cell>
          <cell r="T128">
            <v>0</v>
          </cell>
          <cell r="U128">
            <v>0</v>
          </cell>
          <cell r="V128">
            <v>0</v>
          </cell>
          <cell r="W128">
            <v>0</v>
          </cell>
          <cell r="X128">
            <v>322600</v>
          </cell>
          <cell r="Y128">
            <v>322600</v>
          </cell>
          <cell r="Z128">
            <v>322600</v>
          </cell>
          <cell r="AB128">
            <v>0</v>
          </cell>
          <cell r="AC128">
            <v>0</v>
          </cell>
          <cell r="AD128">
            <v>0</v>
          </cell>
          <cell r="AE128">
            <v>0</v>
          </cell>
          <cell r="AF128">
            <v>0</v>
          </cell>
          <cell r="AG128">
            <v>0</v>
          </cell>
          <cell r="AH128">
            <v>0</v>
          </cell>
          <cell r="AI128">
            <v>0</v>
          </cell>
          <cell r="AJ128">
            <v>0</v>
          </cell>
          <cell r="AL128">
            <v>0</v>
          </cell>
          <cell r="AM128">
            <v>0</v>
          </cell>
          <cell r="AN128">
            <v>0</v>
          </cell>
          <cell r="AO128">
            <v>0</v>
          </cell>
          <cell r="AP128">
            <v>0</v>
          </cell>
          <cell r="AQ128">
            <v>0</v>
          </cell>
          <cell r="AR128">
            <v>0</v>
          </cell>
          <cell r="AS128">
            <v>0</v>
          </cell>
          <cell r="AT128">
            <v>0</v>
          </cell>
          <cell r="AV128">
            <v>0</v>
          </cell>
          <cell r="AW128">
            <v>0</v>
          </cell>
          <cell r="AX128">
            <v>0</v>
          </cell>
          <cell r="AY128">
            <v>0</v>
          </cell>
          <cell r="AZ128">
            <v>0</v>
          </cell>
          <cell r="BA128">
            <v>0</v>
          </cell>
          <cell r="BB128">
            <v>0</v>
          </cell>
          <cell r="BC128">
            <v>0</v>
          </cell>
          <cell r="BD128">
            <v>0</v>
          </cell>
          <cell r="BG128">
            <v>0</v>
          </cell>
          <cell r="BI128">
            <v>0</v>
          </cell>
          <cell r="BK128">
            <v>0</v>
          </cell>
          <cell r="BM128">
            <v>0</v>
          </cell>
          <cell r="BN128">
            <v>0</v>
          </cell>
          <cell r="BP128">
            <v>0</v>
          </cell>
          <cell r="BQ128">
            <v>0</v>
          </cell>
          <cell r="BR128">
            <v>0</v>
          </cell>
          <cell r="BS128">
            <v>0</v>
          </cell>
          <cell r="BT128">
            <v>0</v>
          </cell>
          <cell r="BU128">
            <v>0</v>
          </cell>
          <cell r="BV128">
            <v>0</v>
          </cell>
          <cell r="BW128">
            <v>0</v>
          </cell>
          <cell r="BX128">
            <v>0</v>
          </cell>
          <cell r="BY128">
            <v>0</v>
          </cell>
          <cell r="BZ128">
            <v>0</v>
          </cell>
          <cell r="CA128">
            <v>0</v>
          </cell>
          <cell r="CC128">
            <v>0</v>
          </cell>
          <cell r="CD128">
            <v>0</v>
          </cell>
          <cell r="CE128">
            <v>0</v>
          </cell>
          <cell r="CF128">
            <v>322600</v>
          </cell>
          <cell r="CG128">
            <v>0</v>
          </cell>
          <cell r="CH128">
            <v>0</v>
          </cell>
          <cell r="CI128">
            <v>0</v>
          </cell>
          <cell r="CJ128">
            <v>322600</v>
          </cell>
        </row>
        <row r="129">
          <cell r="A129">
            <v>27600</v>
          </cell>
          <cell r="B129">
            <v>4</v>
          </cell>
          <cell r="C129">
            <v>27600</v>
          </cell>
          <cell r="E129" t="str">
            <v>VIP COMMUNITY MENTAL HEALTH CENTER, INC. (VIP CMHC)</v>
          </cell>
          <cell r="F129">
            <v>0</v>
          </cell>
          <cell r="G129">
            <v>0</v>
          </cell>
          <cell r="H129">
            <v>0</v>
          </cell>
          <cell r="I129">
            <v>0</v>
          </cell>
          <cell r="J129">
            <v>0</v>
          </cell>
          <cell r="K129">
            <v>0</v>
          </cell>
          <cell r="L129">
            <v>0</v>
          </cell>
          <cell r="M129">
            <v>0</v>
          </cell>
          <cell r="N129">
            <v>0</v>
          </cell>
          <cell r="O129">
            <v>0</v>
          </cell>
          <cell r="P129">
            <v>0</v>
          </cell>
          <cell r="R129">
            <v>0</v>
          </cell>
          <cell r="S129">
            <v>0</v>
          </cell>
          <cell r="T129">
            <v>0</v>
          </cell>
          <cell r="U129">
            <v>0</v>
          </cell>
          <cell r="V129">
            <v>0</v>
          </cell>
          <cell r="W129">
            <v>0</v>
          </cell>
          <cell r="X129">
            <v>0</v>
          </cell>
          <cell r="Y129">
            <v>0</v>
          </cell>
          <cell r="Z129">
            <v>0</v>
          </cell>
          <cell r="AB129">
            <v>0</v>
          </cell>
          <cell r="AC129">
            <v>0</v>
          </cell>
          <cell r="AD129">
            <v>0</v>
          </cell>
          <cell r="AE129">
            <v>0</v>
          </cell>
          <cell r="AF129">
            <v>0</v>
          </cell>
          <cell r="AG129">
            <v>0</v>
          </cell>
          <cell r="AH129">
            <v>0</v>
          </cell>
          <cell r="AI129">
            <v>0</v>
          </cell>
          <cell r="AJ129">
            <v>0</v>
          </cell>
          <cell r="AL129">
            <v>0</v>
          </cell>
          <cell r="AM129">
            <v>0</v>
          </cell>
          <cell r="AN129">
            <v>0</v>
          </cell>
          <cell r="AO129">
            <v>0</v>
          </cell>
          <cell r="AP129">
            <v>0</v>
          </cell>
          <cell r="AQ129">
            <v>0</v>
          </cell>
          <cell r="AR129">
            <v>0</v>
          </cell>
          <cell r="AS129">
            <v>0</v>
          </cell>
          <cell r="AT129">
            <v>0</v>
          </cell>
          <cell r="AV129">
            <v>0</v>
          </cell>
          <cell r="AW129">
            <v>0</v>
          </cell>
          <cell r="AX129">
            <v>0</v>
          </cell>
          <cell r="AY129">
            <v>0</v>
          </cell>
          <cell r="AZ129">
            <v>0</v>
          </cell>
          <cell r="BA129">
            <v>0</v>
          </cell>
          <cell r="BB129">
            <v>0</v>
          </cell>
          <cell r="BC129">
            <v>0</v>
          </cell>
          <cell r="BD129">
            <v>0</v>
          </cell>
          <cell r="BG129">
            <v>0</v>
          </cell>
          <cell r="BI129">
            <v>0</v>
          </cell>
          <cell r="BK129">
            <v>0</v>
          </cell>
          <cell r="BM129">
            <v>0</v>
          </cell>
          <cell r="BN129">
            <v>0</v>
          </cell>
          <cell r="BP129">
            <v>0</v>
          </cell>
          <cell r="BQ129">
            <v>0</v>
          </cell>
          <cell r="BR129">
            <v>0</v>
          </cell>
          <cell r="BS129">
            <v>0</v>
          </cell>
          <cell r="BT129">
            <v>0</v>
          </cell>
          <cell r="BU129">
            <v>0</v>
          </cell>
          <cell r="BV129">
            <v>0</v>
          </cell>
          <cell r="BW129">
            <v>0</v>
          </cell>
          <cell r="BX129">
            <v>0</v>
          </cell>
          <cell r="BY129">
            <v>0</v>
          </cell>
          <cell r="BZ129">
            <v>0</v>
          </cell>
          <cell r="CA129">
            <v>0</v>
          </cell>
          <cell r="CC129">
            <v>0</v>
          </cell>
          <cell r="CD129">
            <v>0</v>
          </cell>
          <cell r="CE129">
            <v>0</v>
          </cell>
          <cell r="CF129">
            <v>0</v>
          </cell>
          <cell r="CG129">
            <v>0</v>
          </cell>
          <cell r="CH129">
            <v>0</v>
          </cell>
          <cell r="CI129">
            <v>0</v>
          </cell>
          <cell r="CJ129">
            <v>0</v>
          </cell>
        </row>
        <row r="130">
          <cell r="A130">
            <v>27601</v>
          </cell>
          <cell r="B130">
            <v>3</v>
          </cell>
          <cell r="C130">
            <v>27601</v>
          </cell>
          <cell r="E130" t="str">
            <v>THE CHILDREN'S CENTER OF ANTELOPE VALLEY</v>
          </cell>
          <cell r="F130">
            <v>0</v>
          </cell>
          <cell r="G130">
            <v>0</v>
          </cell>
          <cell r="H130">
            <v>0</v>
          </cell>
          <cell r="I130">
            <v>0</v>
          </cell>
          <cell r="J130">
            <v>0</v>
          </cell>
          <cell r="K130">
            <v>0</v>
          </cell>
          <cell r="L130">
            <v>0</v>
          </cell>
          <cell r="M130">
            <v>0</v>
          </cell>
          <cell r="N130">
            <v>0</v>
          </cell>
          <cell r="O130">
            <v>0</v>
          </cell>
          <cell r="P130">
            <v>0</v>
          </cell>
          <cell r="R130">
            <v>0</v>
          </cell>
          <cell r="S130">
            <v>0</v>
          </cell>
          <cell r="T130">
            <v>0</v>
          </cell>
          <cell r="U130">
            <v>0</v>
          </cell>
          <cell r="V130">
            <v>0</v>
          </cell>
          <cell r="W130">
            <v>0</v>
          </cell>
          <cell r="X130">
            <v>0</v>
          </cell>
          <cell r="Y130">
            <v>0</v>
          </cell>
          <cell r="Z130">
            <v>0</v>
          </cell>
          <cell r="AB130">
            <v>0</v>
          </cell>
          <cell r="AC130">
            <v>0</v>
          </cell>
          <cell r="AD130">
            <v>0</v>
          </cell>
          <cell r="AE130">
            <v>0</v>
          </cell>
          <cell r="AF130">
            <v>0</v>
          </cell>
          <cell r="AG130">
            <v>0</v>
          </cell>
          <cell r="AH130">
            <v>0</v>
          </cell>
          <cell r="AI130">
            <v>0</v>
          </cell>
          <cell r="AJ130">
            <v>0</v>
          </cell>
          <cell r="AL130">
            <v>0</v>
          </cell>
          <cell r="AM130">
            <v>0</v>
          </cell>
          <cell r="AN130">
            <v>0</v>
          </cell>
          <cell r="AO130">
            <v>0</v>
          </cell>
          <cell r="AP130">
            <v>0</v>
          </cell>
          <cell r="AQ130">
            <v>0</v>
          </cell>
          <cell r="AR130">
            <v>0</v>
          </cell>
          <cell r="AS130">
            <v>0</v>
          </cell>
          <cell r="AT130">
            <v>0</v>
          </cell>
          <cell r="AV130">
            <v>0</v>
          </cell>
          <cell r="AW130">
            <v>0</v>
          </cell>
          <cell r="AX130">
            <v>0</v>
          </cell>
          <cell r="AY130">
            <v>0</v>
          </cell>
          <cell r="AZ130">
            <v>0</v>
          </cell>
          <cell r="BA130">
            <v>0</v>
          </cell>
          <cell r="BB130">
            <v>0</v>
          </cell>
          <cell r="BC130">
            <v>0</v>
          </cell>
          <cell r="BD130">
            <v>0</v>
          </cell>
          <cell r="BG130">
            <v>0</v>
          </cell>
          <cell r="BI130">
            <v>0</v>
          </cell>
          <cell r="BK130">
            <v>0</v>
          </cell>
          <cell r="BM130">
            <v>0</v>
          </cell>
          <cell r="BN130">
            <v>0</v>
          </cell>
          <cell r="BP130">
            <v>0</v>
          </cell>
          <cell r="BQ130">
            <v>0</v>
          </cell>
          <cell r="BR130">
            <v>0</v>
          </cell>
          <cell r="BS130">
            <v>0</v>
          </cell>
          <cell r="BT130">
            <v>0</v>
          </cell>
          <cell r="BU130">
            <v>0</v>
          </cell>
          <cell r="BV130">
            <v>0</v>
          </cell>
          <cell r="BW130">
            <v>0</v>
          </cell>
          <cell r="BX130">
            <v>0</v>
          </cell>
          <cell r="BY130">
            <v>0</v>
          </cell>
          <cell r="BZ130">
            <v>0</v>
          </cell>
          <cell r="CA130">
            <v>0</v>
          </cell>
          <cell r="CC130">
            <v>0</v>
          </cell>
          <cell r="CD130">
            <v>0</v>
          </cell>
          <cell r="CE130">
            <v>0</v>
          </cell>
          <cell r="CF130">
            <v>0</v>
          </cell>
          <cell r="CG130">
            <v>0</v>
          </cell>
          <cell r="CH130">
            <v>0</v>
          </cell>
          <cell r="CI130">
            <v>0</v>
          </cell>
          <cell r="CJ130">
            <v>0</v>
          </cell>
        </row>
        <row r="131">
          <cell r="A131">
            <v>27620</v>
          </cell>
          <cell r="B131" t="str">
            <v>7 &amp; 8</v>
          </cell>
          <cell r="C131">
            <v>27620</v>
          </cell>
          <cell r="E131" t="str">
            <v>ASIAN AMERICAN DRUG ABUSE PROGRAM, INC. (AADAP)</v>
          </cell>
          <cell r="F131">
            <v>0</v>
          </cell>
          <cell r="G131">
            <v>0</v>
          </cell>
          <cell r="H131">
            <v>0</v>
          </cell>
          <cell r="I131">
            <v>0</v>
          </cell>
          <cell r="J131">
            <v>0</v>
          </cell>
          <cell r="K131">
            <v>0</v>
          </cell>
          <cell r="L131">
            <v>0</v>
          </cell>
          <cell r="M131">
            <v>0</v>
          </cell>
          <cell r="N131">
            <v>0</v>
          </cell>
          <cell r="O131">
            <v>0</v>
          </cell>
          <cell r="P131">
            <v>0</v>
          </cell>
          <cell r="R131">
            <v>0</v>
          </cell>
          <cell r="S131">
            <v>0</v>
          </cell>
          <cell r="T131">
            <v>0</v>
          </cell>
          <cell r="U131">
            <v>0</v>
          </cell>
          <cell r="V131">
            <v>0</v>
          </cell>
          <cell r="W131">
            <v>0</v>
          </cell>
          <cell r="X131">
            <v>0</v>
          </cell>
          <cell r="Y131">
            <v>0</v>
          </cell>
          <cell r="Z131">
            <v>0</v>
          </cell>
          <cell r="AB131">
            <v>0</v>
          </cell>
          <cell r="AC131">
            <v>0</v>
          </cell>
          <cell r="AD131">
            <v>0</v>
          </cell>
          <cell r="AE131">
            <v>0</v>
          </cell>
          <cell r="AF131">
            <v>0</v>
          </cell>
          <cell r="AG131">
            <v>0</v>
          </cell>
          <cell r="AH131">
            <v>0</v>
          </cell>
          <cell r="AI131">
            <v>0</v>
          </cell>
          <cell r="AJ131">
            <v>0</v>
          </cell>
          <cell r="AL131">
            <v>0</v>
          </cell>
          <cell r="AM131">
            <v>0</v>
          </cell>
          <cell r="AN131">
            <v>0</v>
          </cell>
          <cell r="AO131">
            <v>0</v>
          </cell>
          <cell r="AP131">
            <v>0</v>
          </cell>
          <cell r="AQ131">
            <v>0</v>
          </cell>
          <cell r="AR131">
            <v>0</v>
          </cell>
          <cell r="AS131">
            <v>0</v>
          </cell>
          <cell r="AT131">
            <v>0</v>
          </cell>
          <cell r="AV131">
            <v>0</v>
          </cell>
          <cell r="AW131">
            <v>0</v>
          </cell>
          <cell r="AX131">
            <v>0</v>
          </cell>
          <cell r="AY131">
            <v>0</v>
          </cell>
          <cell r="AZ131">
            <v>0</v>
          </cell>
          <cell r="BA131">
            <v>0</v>
          </cell>
          <cell r="BB131">
            <v>0</v>
          </cell>
          <cell r="BC131">
            <v>0</v>
          </cell>
          <cell r="BD131">
            <v>0</v>
          </cell>
          <cell r="BG131">
            <v>0</v>
          </cell>
          <cell r="BI131">
            <v>0</v>
          </cell>
          <cell r="BK131">
            <v>0</v>
          </cell>
          <cell r="BM131">
            <v>0</v>
          </cell>
          <cell r="BN131">
            <v>0</v>
          </cell>
          <cell r="BP131">
            <v>0</v>
          </cell>
          <cell r="BQ131">
            <v>0</v>
          </cell>
          <cell r="BR131">
            <v>0</v>
          </cell>
          <cell r="BS131">
            <v>0</v>
          </cell>
          <cell r="BT131">
            <v>0</v>
          </cell>
          <cell r="BU131">
            <v>0</v>
          </cell>
          <cell r="BV131">
            <v>0</v>
          </cell>
          <cell r="BW131">
            <v>0</v>
          </cell>
          <cell r="BX131">
            <v>0</v>
          </cell>
          <cell r="BY131">
            <v>0</v>
          </cell>
          <cell r="BZ131">
            <v>0</v>
          </cell>
          <cell r="CA131">
            <v>0</v>
          </cell>
          <cell r="CC131">
            <v>0</v>
          </cell>
          <cell r="CD131">
            <v>0</v>
          </cell>
          <cell r="CE131">
            <v>0</v>
          </cell>
          <cell r="CF131">
            <v>0</v>
          </cell>
          <cell r="CG131">
            <v>0</v>
          </cell>
          <cell r="CH131">
            <v>0</v>
          </cell>
          <cell r="CI131">
            <v>0</v>
          </cell>
          <cell r="CJ131">
            <v>0</v>
          </cell>
        </row>
        <row r="132">
          <cell r="A132">
            <v>27621</v>
          </cell>
          <cell r="B132">
            <v>4</v>
          </cell>
          <cell r="C132">
            <v>27621</v>
          </cell>
          <cell r="E132" t="str">
            <v>BEHAVIORAL HEALTH SERVICES, INC.</v>
          </cell>
          <cell r="F132">
            <v>0</v>
          </cell>
          <cell r="G132">
            <v>0</v>
          </cell>
          <cell r="H132">
            <v>0</v>
          </cell>
          <cell r="I132">
            <v>0</v>
          </cell>
          <cell r="J132">
            <v>0</v>
          </cell>
          <cell r="K132">
            <v>0</v>
          </cell>
          <cell r="L132">
            <v>0</v>
          </cell>
          <cell r="M132">
            <v>0</v>
          </cell>
          <cell r="N132">
            <v>0</v>
          </cell>
          <cell r="O132">
            <v>0</v>
          </cell>
          <cell r="P132">
            <v>0</v>
          </cell>
          <cell r="R132">
            <v>0</v>
          </cell>
          <cell r="S132">
            <v>0</v>
          </cell>
          <cell r="T132">
            <v>0</v>
          </cell>
          <cell r="U132">
            <v>0</v>
          </cell>
          <cell r="V132">
            <v>0</v>
          </cell>
          <cell r="W132">
            <v>0</v>
          </cell>
          <cell r="X132">
            <v>0</v>
          </cell>
          <cell r="Y132">
            <v>0</v>
          </cell>
          <cell r="Z132">
            <v>0</v>
          </cell>
          <cell r="AB132">
            <v>0</v>
          </cell>
          <cell r="AC132">
            <v>0</v>
          </cell>
          <cell r="AD132">
            <v>0</v>
          </cell>
          <cell r="AE132">
            <v>0</v>
          </cell>
          <cell r="AF132">
            <v>0</v>
          </cell>
          <cell r="AG132">
            <v>0</v>
          </cell>
          <cell r="AH132">
            <v>0</v>
          </cell>
          <cell r="AI132">
            <v>0</v>
          </cell>
          <cell r="AJ132">
            <v>0</v>
          </cell>
          <cell r="AL132">
            <v>0</v>
          </cell>
          <cell r="AM132">
            <v>0</v>
          </cell>
          <cell r="AN132">
            <v>0</v>
          </cell>
          <cell r="AO132">
            <v>0</v>
          </cell>
          <cell r="AP132">
            <v>0</v>
          </cell>
          <cell r="AQ132">
            <v>0</v>
          </cell>
          <cell r="AR132">
            <v>0</v>
          </cell>
          <cell r="AS132">
            <v>0</v>
          </cell>
          <cell r="AT132">
            <v>0</v>
          </cell>
          <cell r="AV132">
            <v>0</v>
          </cell>
          <cell r="AW132">
            <v>0</v>
          </cell>
          <cell r="AX132">
            <v>0</v>
          </cell>
          <cell r="AY132">
            <v>0</v>
          </cell>
          <cell r="AZ132">
            <v>0</v>
          </cell>
          <cell r="BA132">
            <v>0</v>
          </cell>
          <cell r="BB132">
            <v>0</v>
          </cell>
          <cell r="BC132">
            <v>0</v>
          </cell>
          <cell r="BD132">
            <v>0</v>
          </cell>
          <cell r="BG132">
            <v>0</v>
          </cell>
          <cell r="BH132">
            <v>26000</v>
          </cell>
          <cell r="BI132">
            <v>26000</v>
          </cell>
          <cell r="BJ132">
            <v>460</v>
          </cell>
          <cell r="BK132">
            <v>500</v>
          </cell>
          <cell r="BL132">
            <v>10000</v>
          </cell>
          <cell r="BM132">
            <v>10000</v>
          </cell>
          <cell r="BN132">
            <v>36500</v>
          </cell>
          <cell r="BP132">
            <v>0</v>
          </cell>
          <cell r="BQ132">
            <v>0</v>
          </cell>
          <cell r="BR132">
            <v>0</v>
          </cell>
          <cell r="BS132">
            <v>0</v>
          </cell>
          <cell r="BT132">
            <v>0</v>
          </cell>
          <cell r="BU132">
            <v>0</v>
          </cell>
          <cell r="BV132">
            <v>0</v>
          </cell>
          <cell r="BW132">
            <v>0</v>
          </cell>
          <cell r="BX132">
            <v>0</v>
          </cell>
          <cell r="BY132">
            <v>0</v>
          </cell>
          <cell r="BZ132">
            <v>0</v>
          </cell>
          <cell r="CA132">
            <v>0</v>
          </cell>
          <cell r="CC132">
            <v>0</v>
          </cell>
          <cell r="CD132">
            <v>26000</v>
          </cell>
          <cell r="CE132">
            <v>500</v>
          </cell>
          <cell r="CF132">
            <v>10000</v>
          </cell>
          <cell r="CG132">
            <v>0</v>
          </cell>
          <cell r="CH132">
            <v>0</v>
          </cell>
          <cell r="CI132">
            <v>0</v>
          </cell>
          <cell r="CJ132">
            <v>36500</v>
          </cell>
        </row>
        <row r="133">
          <cell r="A133">
            <v>27622</v>
          </cell>
          <cell r="B133">
            <v>4</v>
          </cell>
          <cell r="C133">
            <v>27622</v>
          </cell>
          <cell r="E133" t="str">
            <v>CALIFORNIA HISPANIC COMMISSION, INC.</v>
          </cell>
          <cell r="F133">
            <v>0</v>
          </cell>
          <cell r="G133">
            <v>0</v>
          </cell>
          <cell r="H133">
            <v>361600</v>
          </cell>
          <cell r="I133">
            <v>361600</v>
          </cell>
          <cell r="J133">
            <v>234950</v>
          </cell>
          <cell r="K133">
            <v>235000</v>
          </cell>
          <cell r="L133">
            <v>203400</v>
          </cell>
          <cell r="M133">
            <v>203400</v>
          </cell>
          <cell r="N133">
            <v>0</v>
          </cell>
          <cell r="O133">
            <v>0</v>
          </cell>
          <cell r="P133">
            <v>800000</v>
          </cell>
          <cell r="R133">
            <v>0</v>
          </cell>
          <cell r="S133">
            <v>0</v>
          </cell>
          <cell r="T133">
            <v>0</v>
          </cell>
          <cell r="U133">
            <v>0</v>
          </cell>
          <cell r="V133">
            <v>0</v>
          </cell>
          <cell r="W133">
            <v>0</v>
          </cell>
          <cell r="X133">
            <v>400000</v>
          </cell>
          <cell r="Y133">
            <v>400000</v>
          </cell>
          <cell r="Z133">
            <v>400000</v>
          </cell>
          <cell r="AB133">
            <v>0</v>
          </cell>
          <cell r="AC133">
            <v>0</v>
          </cell>
          <cell r="AD133">
            <v>0</v>
          </cell>
          <cell r="AE133">
            <v>0</v>
          </cell>
          <cell r="AF133">
            <v>0</v>
          </cell>
          <cell r="AG133">
            <v>0</v>
          </cell>
          <cell r="AH133">
            <v>0</v>
          </cell>
          <cell r="AI133">
            <v>0</v>
          </cell>
          <cell r="AJ133">
            <v>0</v>
          </cell>
          <cell r="AL133">
            <v>0</v>
          </cell>
          <cell r="AM133">
            <v>0</v>
          </cell>
          <cell r="AN133">
            <v>0</v>
          </cell>
          <cell r="AO133">
            <v>0</v>
          </cell>
          <cell r="AP133">
            <v>0</v>
          </cell>
          <cell r="AQ133">
            <v>0</v>
          </cell>
          <cell r="AR133">
            <v>0</v>
          </cell>
          <cell r="AS133">
            <v>0</v>
          </cell>
          <cell r="AT133">
            <v>0</v>
          </cell>
          <cell r="AV133">
            <v>0</v>
          </cell>
          <cell r="AW133">
            <v>0</v>
          </cell>
          <cell r="AX133">
            <v>0</v>
          </cell>
          <cell r="AY133">
            <v>0</v>
          </cell>
          <cell r="AZ133">
            <v>0</v>
          </cell>
          <cell r="BA133">
            <v>0</v>
          </cell>
          <cell r="BB133">
            <v>0</v>
          </cell>
          <cell r="BC133">
            <v>0</v>
          </cell>
          <cell r="BD133">
            <v>0</v>
          </cell>
          <cell r="BG133">
            <v>0</v>
          </cell>
          <cell r="BI133">
            <v>0</v>
          </cell>
          <cell r="BK133">
            <v>0</v>
          </cell>
          <cell r="BM133">
            <v>0</v>
          </cell>
          <cell r="BN133">
            <v>0</v>
          </cell>
          <cell r="BP133">
            <v>0</v>
          </cell>
          <cell r="BQ133">
            <v>0</v>
          </cell>
          <cell r="BR133">
            <v>0</v>
          </cell>
          <cell r="BS133">
            <v>0</v>
          </cell>
          <cell r="BT133">
            <v>0</v>
          </cell>
          <cell r="BU133">
            <v>0</v>
          </cell>
          <cell r="BV133">
            <v>0</v>
          </cell>
          <cell r="BW133">
            <v>0</v>
          </cell>
          <cell r="BX133">
            <v>0</v>
          </cell>
          <cell r="BY133">
            <v>0</v>
          </cell>
          <cell r="BZ133">
            <v>0</v>
          </cell>
          <cell r="CA133">
            <v>0</v>
          </cell>
          <cell r="CC133">
            <v>0</v>
          </cell>
          <cell r="CD133">
            <v>361600</v>
          </cell>
          <cell r="CE133">
            <v>235000</v>
          </cell>
          <cell r="CF133">
            <v>603400</v>
          </cell>
          <cell r="CG133">
            <v>0</v>
          </cell>
          <cell r="CH133">
            <v>0</v>
          </cell>
          <cell r="CI133">
            <v>0</v>
          </cell>
          <cell r="CJ133">
            <v>1200000</v>
          </cell>
        </row>
        <row r="134">
          <cell r="A134">
            <v>27624</v>
          </cell>
          <cell r="B134">
            <v>4</v>
          </cell>
          <cell r="C134">
            <v>27624</v>
          </cell>
          <cell r="E134" t="str">
            <v>SPIRITT  FAMILY SERVICES, INC.</v>
          </cell>
          <cell r="F134">
            <v>0</v>
          </cell>
          <cell r="G134">
            <v>0</v>
          </cell>
          <cell r="H134">
            <v>0</v>
          </cell>
          <cell r="I134">
            <v>0</v>
          </cell>
          <cell r="J134">
            <v>0</v>
          </cell>
          <cell r="K134">
            <v>0</v>
          </cell>
          <cell r="L134">
            <v>0</v>
          </cell>
          <cell r="M134">
            <v>0</v>
          </cell>
          <cell r="N134">
            <v>0</v>
          </cell>
          <cell r="O134">
            <v>0</v>
          </cell>
          <cell r="P134">
            <v>0</v>
          </cell>
          <cell r="R134">
            <v>0</v>
          </cell>
          <cell r="S134">
            <v>0</v>
          </cell>
          <cell r="T134">
            <v>0</v>
          </cell>
          <cell r="U134">
            <v>0</v>
          </cell>
          <cell r="V134">
            <v>0</v>
          </cell>
          <cell r="W134">
            <v>0</v>
          </cell>
          <cell r="X134">
            <v>0</v>
          </cell>
          <cell r="Y134">
            <v>0</v>
          </cell>
          <cell r="Z134">
            <v>0</v>
          </cell>
          <cell r="AB134">
            <v>0</v>
          </cell>
          <cell r="AC134">
            <v>0</v>
          </cell>
          <cell r="AD134">
            <v>0</v>
          </cell>
          <cell r="AE134">
            <v>0</v>
          </cell>
          <cell r="AF134">
            <v>0</v>
          </cell>
          <cell r="AG134">
            <v>0</v>
          </cell>
          <cell r="AH134">
            <v>0</v>
          </cell>
          <cell r="AI134">
            <v>0</v>
          </cell>
          <cell r="AJ134">
            <v>0</v>
          </cell>
          <cell r="AL134">
            <v>0</v>
          </cell>
          <cell r="AM134">
            <v>0</v>
          </cell>
          <cell r="AN134">
            <v>0</v>
          </cell>
          <cell r="AO134">
            <v>0</v>
          </cell>
          <cell r="AP134">
            <v>0</v>
          </cell>
          <cell r="AQ134">
            <v>0</v>
          </cell>
          <cell r="AR134">
            <v>0</v>
          </cell>
          <cell r="AS134">
            <v>0</v>
          </cell>
          <cell r="AT134">
            <v>0</v>
          </cell>
          <cell r="AV134">
            <v>0</v>
          </cell>
          <cell r="AW134">
            <v>0</v>
          </cell>
          <cell r="AX134">
            <v>0</v>
          </cell>
          <cell r="AY134">
            <v>0</v>
          </cell>
          <cell r="AZ134">
            <v>0</v>
          </cell>
          <cell r="BA134">
            <v>0</v>
          </cell>
          <cell r="BB134">
            <v>0</v>
          </cell>
          <cell r="BC134">
            <v>0</v>
          </cell>
          <cell r="BD134">
            <v>0</v>
          </cell>
          <cell r="BG134">
            <v>0</v>
          </cell>
          <cell r="BI134">
            <v>0</v>
          </cell>
          <cell r="BK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C134">
            <v>0</v>
          </cell>
          <cell r="CD134">
            <v>0</v>
          </cell>
          <cell r="CE134">
            <v>0</v>
          </cell>
          <cell r="CF134">
            <v>0</v>
          </cell>
          <cell r="CG134">
            <v>0</v>
          </cell>
          <cell r="CH134">
            <v>0</v>
          </cell>
          <cell r="CI134">
            <v>0</v>
          </cell>
          <cell r="CJ134">
            <v>0</v>
          </cell>
        </row>
        <row r="135">
          <cell r="A135">
            <v>27625</v>
          </cell>
          <cell r="B135" t="str">
            <v>1, 2 &amp; 5</v>
          </cell>
          <cell r="C135">
            <v>27625</v>
          </cell>
          <cell r="E135" t="str">
            <v>TARZANA TREATMENT CENTER, INC.</v>
          </cell>
          <cell r="F135">
            <v>0</v>
          </cell>
          <cell r="G135">
            <v>0</v>
          </cell>
          <cell r="H135">
            <v>361600</v>
          </cell>
          <cell r="I135">
            <v>361600</v>
          </cell>
          <cell r="J135">
            <v>234950</v>
          </cell>
          <cell r="K135">
            <v>235000</v>
          </cell>
          <cell r="L135">
            <v>203400</v>
          </cell>
          <cell r="M135">
            <v>203400</v>
          </cell>
          <cell r="N135">
            <v>0</v>
          </cell>
          <cell r="O135">
            <v>0</v>
          </cell>
          <cell r="P135">
            <v>800000</v>
          </cell>
          <cell r="R135">
            <v>0</v>
          </cell>
          <cell r="S135">
            <v>0</v>
          </cell>
          <cell r="T135">
            <v>0</v>
          </cell>
          <cell r="U135">
            <v>0</v>
          </cell>
          <cell r="V135">
            <v>0</v>
          </cell>
          <cell r="W135">
            <v>0</v>
          </cell>
          <cell r="X135">
            <v>0</v>
          </cell>
          <cell r="Y135">
            <v>0</v>
          </cell>
          <cell r="Z135">
            <v>0</v>
          </cell>
          <cell r="AB135">
            <v>0</v>
          </cell>
          <cell r="AC135">
            <v>0</v>
          </cell>
          <cell r="AD135">
            <v>0</v>
          </cell>
          <cell r="AE135">
            <v>0</v>
          </cell>
          <cell r="AF135">
            <v>0</v>
          </cell>
          <cell r="AG135">
            <v>0</v>
          </cell>
          <cell r="AH135">
            <v>0</v>
          </cell>
          <cell r="AI135">
            <v>0</v>
          </cell>
          <cell r="AJ135">
            <v>0</v>
          </cell>
          <cell r="AL135">
            <v>0</v>
          </cell>
          <cell r="AM135">
            <v>0</v>
          </cell>
          <cell r="AN135">
            <v>0</v>
          </cell>
          <cell r="AO135">
            <v>0</v>
          </cell>
          <cell r="AP135">
            <v>0</v>
          </cell>
          <cell r="AQ135">
            <v>0</v>
          </cell>
          <cell r="AR135">
            <v>0</v>
          </cell>
          <cell r="AS135">
            <v>0</v>
          </cell>
          <cell r="AT135">
            <v>0</v>
          </cell>
          <cell r="AV135">
            <v>0</v>
          </cell>
          <cell r="AW135">
            <v>0</v>
          </cell>
          <cell r="AX135">
            <v>0</v>
          </cell>
          <cell r="AY135">
            <v>0</v>
          </cell>
          <cell r="AZ135">
            <v>0</v>
          </cell>
          <cell r="BA135">
            <v>0</v>
          </cell>
          <cell r="BB135">
            <v>0</v>
          </cell>
          <cell r="BC135">
            <v>0</v>
          </cell>
          <cell r="BD135">
            <v>0</v>
          </cell>
          <cell r="BG135">
            <v>0</v>
          </cell>
          <cell r="BI135">
            <v>0</v>
          </cell>
          <cell r="BK135">
            <v>0</v>
          </cell>
          <cell r="BM135">
            <v>0</v>
          </cell>
          <cell r="BN135">
            <v>0</v>
          </cell>
          <cell r="BP135">
            <v>0</v>
          </cell>
          <cell r="BQ135">
            <v>0</v>
          </cell>
          <cell r="BR135">
            <v>0</v>
          </cell>
          <cell r="BS135">
            <v>0</v>
          </cell>
          <cell r="BT135">
            <v>0</v>
          </cell>
          <cell r="BU135">
            <v>0</v>
          </cell>
          <cell r="BV135">
            <v>0</v>
          </cell>
          <cell r="BW135">
            <v>0</v>
          </cell>
          <cell r="BX135">
            <v>0</v>
          </cell>
          <cell r="BY135">
            <v>0</v>
          </cell>
          <cell r="BZ135">
            <v>0</v>
          </cell>
          <cell r="CA135">
            <v>0</v>
          </cell>
          <cell r="CC135">
            <v>0</v>
          </cell>
          <cell r="CD135">
            <v>361600</v>
          </cell>
          <cell r="CE135">
            <v>235000</v>
          </cell>
          <cell r="CF135">
            <v>203400</v>
          </cell>
          <cell r="CG135">
            <v>0</v>
          </cell>
          <cell r="CH135">
            <v>0</v>
          </cell>
          <cell r="CI135">
            <v>0</v>
          </cell>
          <cell r="CJ135">
            <v>800000</v>
          </cell>
        </row>
        <row r="136">
          <cell r="A136">
            <v>27626</v>
          </cell>
          <cell r="B136" t="str">
            <v>1, 2 &amp; 5</v>
          </cell>
          <cell r="C136">
            <v>27626</v>
          </cell>
          <cell r="E136" t="str">
            <v>NEW DIRECTIONS, INC.</v>
          </cell>
          <cell r="F136">
            <v>0</v>
          </cell>
          <cell r="G136">
            <v>0</v>
          </cell>
          <cell r="H136">
            <v>0</v>
          </cell>
          <cell r="I136">
            <v>0</v>
          </cell>
          <cell r="J136">
            <v>0</v>
          </cell>
          <cell r="K136">
            <v>0</v>
          </cell>
          <cell r="L136">
            <v>0</v>
          </cell>
          <cell r="M136">
            <v>0</v>
          </cell>
          <cell r="N136">
            <v>0</v>
          </cell>
          <cell r="O136">
            <v>0</v>
          </cell>
          <cell r="P136">
            <v>0</v>
          </cell>
          <cell r="R136">
            <v>0</v>
          </cell>
          <cell r="S136">
            <v>0</v>
          </cell>
          <cell r="T136">
            <v>0</v>
          </cell>
          <cell r="U136">
            <v>0</v>
          </cell>
          <cell r="V136">
            <v>0</v>
          </cell>
          <cell r="W136">
            <v>0</v>
          </cell>
          <cell r="X136">
            <v>0</v>
          </cell>
          <cell r="Y136">
            <v>0</v>
          </cell>
          <cell r="Z136">
            <v>0</v>
          </cell>
          <cell r="AB136">
            <v>0</v>
          </cell>
          <cell r="AC136">
            <v>0</v>
          </cell>
          <cell r="AD136">
            <v>0</v>
          </cell>
          <cell r="AE136">
            <v>0</v>
          </cell>
          <cell r="AF136">
            <v>0</v>
          </cell>
          <cell r="AG136">
            <v>0</v>
          </cell>
          <cell r="AH136">
            <v>0</v>
          </cell>
          <cell r="AI136">
            <v>0</v>
          </cell>
          <cell r="AJ136">
            <v>0</v>
          </cell>
          <cell r="AL136">
            <v>0</v>
          </cell>
          <cell r="AM136">
            <v>0</v>
          </cell>
          <cell r="AN136">
            <v>0</v>
          </cell>
          <cell r="AO136">
            <v>0</v>
          </cell>
          <cell r="AP136">
            <v>0</v>
          </cell>
          <cell r="AQ136">
            <v>0</v>
          </cell>
          <cell r="AR136">
            <v>0</v>
          </cell>
          <cell r="AS136">
            <v>0</v>
          </cell>
          <cell r="AT136">
            <v>0</v>
          </cell>
          <cell r="AV136">
            <v>0</v>
          </cell>
          <cell r="AW136">
            <v>0</v>
          </cell>
          <cell r="AX136">
            <v>0</v>
          </cell>
          <cell r="AY136">
            <v>0</v>
          </cell>
          <cell r="AZ136">
            <v>0</v>
          </cell>
          <cell r="BA136">
            <v>0</v>
          </cell>
          <cell r="BB136">
            <v>0</v>
          </cell>
          <cell r="BC136">
            <v>0</v>
          </cell>
          <cell r="BD136">
            <v>0</v>
          </cell>
          <cell r="BG136">
            <v>0</v>
          </cell>
          <cell r="BI136">
            <v>0</v>
          </cell>
          <cell r="BK136">
            <v>0</v>
          </cell>
          <cell r="BM136">
            <v>0</v>
          </cell>
          <cell r="BN136">
            <v>0</v>
          </cell>
          <cell r="BP136">
            <v>0</v>
          </cell>
          <cell r="BQ136">
            <v>0</v>
          </cell>
          <cell r="BR136">
            <v>0</v>
          </cell>
          <cell r="BS136">
            <v>0</v>
          </cell>
          <cell r="BT136">
            <v>0</v>
          </cell>
          <cell r="BU136">
            <v>0</v>
          </cell>
          <cell r="BV136">
            <v>0</v>
          </cell>
          <cell r="BW136">
            <v>0</v>
          </cell>
          <cell r="BX136">
            <v>0</v>
          </cell>
          <cell r="BY136">
            <v>0</v>
          </cell>
          <cell r="BZ136">
            <v>0</v>
          </cell>
          <cell r="CA136">
            <v>0</v>
          </cell>
          <cell r="CC136">
            <v>0</v>
          </cell>
          <cell r="CD136">
            <v>0</v>
          </cell>
          <cell r="CE136">
            <v>0</v>
          </cell>
          <cell r="CF136">
            <v>0</v>
          </cell>
          <cell r="CG136">
            <v>0</v>
          </cell>
          <cell r="CH136">
            <v>0</v>
          </cell>
          <cell r="CI136">
            <v>0</v>
          </cell>
          <cell r="CJ136">
            <v>0</v>
          </cell>
        </row>
        <row r="137">
          <cell r="A137">
            <v>27627</v>
          </cell>
          <cell r="B137">
            <v>3</v>
          </cell>
          <cell r="C137">
            <v>27627</v>
          </cell>
          <cell r="E137" t="str">
            <v>FLORENCE CRITTENTON SERVICES OF ORANGE COUNTY, INC.</v>
          </cell>
          <cell r="F137">
            <v>0</v>
          </cell>
          <cell r="G137">
            <v>0</v>
          </cell>
          <cell r="H137">
            <v>0</v>
          </cell>
          <cell r="I137">
            <v>0</v>
          </cell>
          <cell r="J137">
            <v>0</v>
          </cell>
          <cell r="K137">
            <v>0</v>
          </cell>
          <cell r="L137">
            <v>0</v>
          </cell>
          <cell r="M137">
            <v>0</v>
          </cell>
          <cell r="N137">
            <v>0</v>
          </cell>
          <cell r="O137">
            <v>0</v>
          </cell>
          <cell r="P137">
            <v>0</v>
          </cell>
          <cell r="R137">
            <v>0</v>
          </cell>
          <cell r="S137">
            <v>0</v>
          </cell>
          <cell r="T137">
            <v>0</v>
          </cell>
          <cell r="U137">
            <v>0</v>
          </cell>
          <cell r="V137">
            <v>0</v>
          </cell>
          <cell r="W137">
            <v>0</v>
          </cell>
          <cell r="X137">
            <v>0</v>
          </cell>
          <cell r="Y137">
            <v>0</v>
          </cell>
          <cell r="Z137">
            <v>0</v>
          </cell>
          <cell r="AB137">
            <v>0</v>
          </cell>
          <cell r="AC137">
            <v>0</v>
          </cell>
          <cell r="AD137">
            <v>0</v>
          </cell>
          <cell r="AE137">
            <v>0</v>
          </cell>
          <cell r="AF137">
            <v>0</v>
          </cell>
          <cell r="AG137">
            <v>0</v>
          </cell>
          <cell r="AH137">
            <v>0</v>
          </cell>
          <cell r="AI137">
            <v>0</v>
          </cell>
          <cell r="AJ137">
            <v>0</v>
          </cell>
          <cell r="AL137">
            <v>0</v>
          </cell>
          <cell r="AM137">
            <v>0</v>
          </cell>
          <cell r="AN137">
            <v>0</v>
          </cell>
          <cell r="AO137">
            <v>0</v>
          </cell>
          <cell r="AP137">
            <v>0</v>
          </cell>
          <cell r="AQ137">
            <v>0</v>
          </cell>
          <cell r="AR137">
            <v>0</v>
          </cell>
          <cell r="AS137">
            <v>0</v>
          </cell>
          <cell r="AT137">
            <v>0</v>
          </cell>
          <cell r="AV137">
            <v>0</v>
          </cell>
          <cell r="AW137">
            <v>0</v>
          </cell>
          <cell r="AX137">
            <v>0</v>
          </cell>
          <cell r="AY137">
            <v>0</v>
          </cell>
          <cell r="AZ137">
            <v>0</v>
          </cell>
          <cell r="BA137">
            <v>0</v>
          </cell>
          <cell r="BB137">
            <v>0</v>
          </cell>
          <cell r="BC137">
            <v>0</v>
          </cell>
          <cell r="BD137">
            <v>0</v>
          </cell>
          <cell r="BG137">
            <v>0</v>
          </cell>
          <cell r="BI137">
            <v>0</v>
          </cell>
          <cell r="BK137">
            <v>0</v>
          </cell>
          <cell r="BM137">
            <v>0</v>
          </cell>
          <cell r="BN137">
            <v>0</v>
          </cell>
          <cell r="BP137">
            <v>0</v>
          </cell>
          <cell r="BQ137">
            <v>0</v>
          </cell>
          <cell r="BR137">
            <v>0</v>
          </cell>
          <cell r="BS137">
            <v>0</v>
          </cell>
          <cell r="BT137">
            <v>0</v>
          </cell>
          <cell r="BU137">
            <v>0</v>
          </cell>
          <cell r="BV137">
            <v>0</v>
          </cell>
          <cell r="BW137">
            <v>0</v>
          </cell>
          <cell r="BX137">
            <v>0</v>
          </cell>
          <cell r="BY137">
            <v>0</v>
          </cell>
          <cell r="BZ137">
            <v>0</v>
          </cell>
          <cell r="CA137">
            <v>0</v>
          </cell>
          <cell r="CC137">
            <v>0</v>
          </cell>
          <cell r="CD137">
            <v>0</v>
          </cell>
          <cell r="CE137">
            <v>0</v>
          </cell>
          <cell r="CF137">
            <v>0</v>
          </cell>
          <cell r="CG137">
            <v>0</v>
          </cell>
          <cell r="CH137">
            <v>0</v>
          </cell>
          <cell r="CI137">
            <v>0</v>
          </cell>
          <cell r="CJ137">
            <v>0</v>
          </cell>
        </row>
        <row r="138">
          <cell r="A138">
            <v>27633</v>
          </cell>
          <cell r="B138">
            <v>4</v>
          </cell>
          <cell r="C138">
            <v>27633</v>
          </cell>
          <cell r="E138" t="str">
            <v>CALIFORNIA INSTITUTE OF HEALTH &amp; SOCIAL SVC, INC. (dba Alafia MH Institute)</v>
          </cell>
          <cell r="F138">
            <v>0</v>
          </cell>
          <cell r="G138">
            <v>0</v>
          </cell>
          <cell r="H138">
            <v>0</v>
          </cell>
          <cell r="I138">
            <v>0</v>
          </cell>
          <cell r="J138">
            <v>0</v>
          </cell>
          <cell r="K138">
            <v>0</v>
          </cell>
          <cell r="L138">
            <v>0</v>
          </cell>
          <cell r="M138">
            <v>0</v>
          </cell>
          <cell r="N138">
            <v>0</v>
          </cell>
          <cell r="O138">
            <v>0</v>
          </cell>
          <cell r="P138">
            <v>0</v>
          </cell>
          <cell r="R138">
            <v>0</v>
          </cell>
          <cell r="S138">
            <v>0</v>
          </cell>
          <cell r="T138">
            <v>0</v>
          </cell>
          <cell r="U138">
            <v>0</v>
          </cell>
          <cell r="V138">
            <v>0</v>
          </cell>
          <cell r="W138">
            <v>0</v>
          </cell>
          <cell r="X138">
            <v>0</v>
          </cell>
          <cell r="Y138">
            <v>0</v>
          </cell>
          <cell r="Z138">
            <v>0</v>
          </cell>
          <cell r="AB138">
            <v>0</v>
          </cell>
          <cell r="AC138">
            <v>0</v>
          </cell>
          <cell r="AD138">
            <v>0</v>
          </cell>
          <cell r="AE138">
            <v>0</v>
          </cell>
          <cell r="AF138">
            <v>0</v>
          </cell>
          <cell r="AG138">
            <v>0</v>
          </cell>
          <cell r="AH138">
            <v>0</v>
          </cell>
          <cell r="AI138">
            <v>0</v>
          </cell>
          <cell r="AJ138">
            <v>0</v>
          </cell>
          <cell r="AL138">
            <v>0</v>
          </cell>
          <cell r="AM138">
            <v>0</v>
          </cell>
          <cell r="AN138">
            <v>0</v>
          </cell>
          <cell r="AO138">
            <v>0</v>
          </cell>
          <cell r="AP138">
            <v>0</v>
          </cell>
          <cell r="AQ138">
            <v>0</v>
          </cell>
          <cell r="AR138">
            <v>0</v>
          </cell>
          <cell r="AS138">
            <v>0</v>
          </cell>
          <cell r="AT138">
            <v>0</v>
          </cell>
          <cell r="AV138">
            <v>0</v>
          </cell>
          <cell r="AW138">
            <v>0</v>
          </cell>
          <cell r="AX138">
            <v>0</v>
          </cell>
          <cell r="AY138">
            <v>0</v>
          </cell>
          <cell r="AZ138">
            <v>0</v>
          </cell>
          <cell r="BA138">
            <v>0</v>
          </cell>
          <cell r="BB138">
            <v>0</v>
          </cell>
          <cell r="BC138">
            <v>0</v>
          </cell>
          <cell r="BD138">
            <v>0</v>
          </cell>
          <cell r="BG138">
            <v>0</v>
          </cell>
          <cell r="BI138">
            <v>0</v>
          </cell>
          <cell r="BK138">
            <v>0</v>
          </cell>
          <cell r="BM138">
            <v>0</v>
          </cell>
          <cell r="BN138">
            <v>0</v>
          </cell>
          <cell r="BP138">
            <v>0</v>
          </cell>
          <cell r="BQ138">
            <v>0</v>
          </cell>
          <cell r="BR138">
            <v>0</v>
          </cell>
          <cell r="BS138">
            <v>0</v>
          </cell>
          <cell r="BT138">
            <v>0</v>
          </cell>
          <cell r="BU138">
            <v>0</v>
          </cell>
          <cell r="BV138">
            <v>0</v>
          </cell>
          <cell r="BW138">
            <v>0</v>
          </cell>
          <cell r="BX138">
            <v>0</v>
          </cell>
          <cell r="BY138">
            <v>0</v>
          </cell>
          <cell r="BZ138">
            <v>0</v>
          </cell>
          <cell r="CA138">
            <v>0</v>
          </cell>
          <cell r="CC138">
            <v>0</v>
          </cell>
          <cell r="CD138">
            <v>0</v>
          </cell>
          <cell r="CE138">
            <v>0</v>
          </cell>
          <cell r="CF138">
            <v>0</v>
          </cell>
          <cell r="CG138">
            <v>0</v>
          </cell>
          <cell r="CH138">
            <v>0</v>
          </cell>
          <cell r="CI138">
            <v>0</v>
          </cell>
          <cell r="CJ138">
            <v>0</v>
          </cell>
        </row>
        <row r="139">
          <cell r="A139">
            <v>27634</v>
          </cell>
          <cell r="B139">
            <v>3</v>
          </cell>
          <cell r="C139">
            <v>27634</v>
          </cell>
          <cell r="E139" t="str">
            <v>CENTER FOR INTEGRATED FAMILY &amp; HEALTH SERVICES</v>
          </cell>
          <cell r="F139">
            <v>0</v>
          </cell>
          <cell r="G139">
            <v>0</v>
          </cell>
          <cell r="H139">
            <v>0</v>
          </cell>
          <cell r="I139">
            <v>0</v>
          </cell>
          <cell r="J139">
            <v>0</v>
          </cell>
          <cell r="K139">
            <v>0</v>
          </cell>
          <cell r="L139">
            <v>0</v>
          </cell>
          <cell r="M139">
            <v>0</v>
          </cell>
          <cell r="N139">
            <v>0</v>
          </cell>
          <cell r="O139">
            <v>0</v>
          </cell>
          <cell r="P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L139">
            <v>0</v>
          </cell>
          <cell r="AM139">
            <v>0</v>
          </cell>
          <cell r="AN139">
            <v>0</v>
          </cell>
          <cell r="AO139">
            <v>0</v>
          </cell>
          <cell r="AP139">
            <v>0</v>
          </cell>
          <cell r="AQ139">
            <v>0</v>
          </cell>
          <cell r="AR139">
            <v>0</v>
          </cell>
          <cell r="AS139">
            <v>0</v>
          </cell>
          <cell r="AT139">
            <v>0</v>
          </cell>
          <cell r="AV139">
            <v>0</v>
          </cell>
          <cell r="AW139">
            <v>0</v>
          </cell>
          <cell r="AX139">
            <v>0</v>
          </cell>
          <cell r="AY139">
            <v>0</v>
          </cell>
          <cell r="AZ139">
            <v>0</v>
          </cell>
          <cell r="BA139">
            <v>0</v>
          </cell>
          <cell r="BB139">
            <v>0</v>
          </cell>
          <cell r="BC139">
            <v>0</v>
          </cell>
          <cell r="BD139">
            <v>0</v>
          </cell>
          <cell r="BG139">
            <v>0</v>
          </cell>
          <cell r="BI139">
            <v>0</v>
          </cell>
          <cell r="BK139">
            <v>0</v>
          </cell>
          <cell r="BM139">
            <v>0</v>
          </cell>
          <cell r="BN139">
            <v>0</v>
          </cell>
          <cell r="BP139">
            <v>0</v>
          </cell>
          <cell r="BQ139">
            <v>0</v>
          </cell>
          <cell r="BR139">
            <v>0</v>
          </cell>
          <cell r="BS139">
            <v>0</v>
          </cell>
          <cell r="BT139">
            <v>0</v>
          </cell>
          <cell r="BU139">
            <v>0</v>
          </cell>
          <cell r="BV139">
            <v>0</v>
          </cell>
          <cell r="BW139">
            <v>0</v>
          </cell>
          <cell r="BX139">
            <v>0</v>
          </cell>
          <cell r="BY139">
            <v>0</v>
          </cell>
          <cell r="BZ139">
            <v>0</v>
          </cell>
          <cell r="CA139">
            <v>0</v>
          </cell>
          <cell r="CC139">
            <v>0</v>
          </cell>
          <cell r="CD139">
            <v>0</v>
          </cell>
          <cell r="CE139">
            <v>0</v>
          </cell>
          <cell r="CF139">
            <v>0</v>
          </cell>
          <cell r="CG139">
            <v>0</v>
          </cell>
          <cell r="CH139">
            <v>0</v>
          </cell>
          <cell r="CI139">
            <v>0</v>
          </cell>
          <cell r="CJ139">
            <v>0</v>
          </cell>
        </row>
        <row r="140">
          <cell r="A140">
            <v>27635</v>
          </cell>
          <cell r="B140">
            <v>6</v>
          </cell>
          <cell r="C140">
            <v>27635</v>
          </cell>
          <cell r="E140" t="str">
            <v>DREW CHILD DEVELOPMENT CORPORATION</v>
          </cell>
          <cell r="F140">
            <v>0</v>
          </cell>
          <cell r="G140">
            <v>0</v>
          </cell>
          <cell r="H140">
            <v>0</v>
          </cell>
          <cell r="I140">
            <v>0</v>
          </cell>
          <cell r="J140">
            <v>0</v>
          </cell>
          <cell r="K140">
            <v>0</v>
          </cell>
          <cell r="L140">
            <v>0</v>
          </cell>
          <cell r="M140">
            <v>0</v>
          </cell>
          <cell r="N140">
            <v>0</v>
          </cell>
          <cell r="O140">
            <v>0</v>
          </cell>
          <cell r="P140">
            <v>0</v>
          </cell>
          <cell r="R140">
            <v>0</v>
          </cell>
          <cell r="S140">
            <v>0</v>
          </cell>
          <cell r="T140">
            <v>0</v>
          </cell>
          <cell r="U140">
            <v>0</v>
          </cell>
          <cell r="V140">
            <v>0</v>
          </cell>
          <cell r="W140">
            <v>0</v>
          </cell>
          <cell r="X140">
            <v>0</v>
          </cell>
          <cell r="Y140">
            <v>0</v>
          </cell>
          <cell r="Z140">
            <v>0</v>
          </cell>
          <cell r="AB140">
            <v>0</v>
          </cell>
          <cell r="AC140">
            <v>0</v>
          </cell>
          <cell r="AD140">
            <v>0</v>
          </cell>
          <cell r="AE140">
            <v>0</v>
          </cell>
          <cell r="AF140">
            <v>0</v>
          </cell>
          <cell r="AG140">
            <v>0</v>
          </cell>
          <cell r="AH140">
            <v>0</v>
          </cell>
          <cell r="AI140">
            <v>0</v>
          </cell>
          <cell r="AJ140">
            <v>0</v>
          </cell>
          <cell r="AL140">
            <v>0</v>
          </cell>
          <cell r="AM140">
            <v>0</v>
          </cell>
          <cell r="AN140">
            <v>0</v>
          </cell>
          <cell r="AO140">
            <v>0</v>
          </cell>
          <cell r="AP140">
            <v>0</v>
          </cell>
          <cell r="AQ140">
            <v>0</v>
          </cell>
          <cell r="AR140">
            <v>0</v>
          </cell>
          <cell r="AS140">
            <v>0</v>
          </cell>
          <cell r="AT140">
            <v>0</v>
          </cell>
          <cell r="AV140">
            <v>0</v>
          </cell>
          <cell r="AW140">
            <v>0</v>
          </cell>
          <cell r="AX140">
            <v>0</v>
          </cell>
          <cell r="AY140">
            <v>0</v>
          </cell>
          <cell r="AZ140">
            <v>0</v>
          </cell>
          <cell r="BA140">
            <v>0</v>
          </cell>
          <cell r="BB140">
            <v>0</v>
          </cell>
          <cell r="BC140">
            <v>0</v>
          </cell>
          <cell r="BD140">
            <v>0</v>
          </cell>
          <cell r="BG140">
            <v>0</v>
          </cell>
          <cell r="BI140">
            <v>0</v>
          </cell>
          <cell r="BK140">
            <v>0</v>
          </cell>
          <cell r="BM140">
            <v>0</v>
          </cell>
          <cell r="BN140">
            <v>0</v>
          </cell>
          <cell r="BP140">
            <v>0</v>
          </cell>
          <cell r="BQ140">
            <v>0</v>
          </cell>
          <cell r="BR140">
            <v>0</v>
          </cell>
          <cell r="BS140">
            <v>0</v>
          </cell>
          <cell r="BT140">
            <v>0</v>
          </cell>
          <cell r="BU140">
            <v>0</v>
          </cell>
          <cell r="BV140">
            <v>0</v>
          </cell>
          <cell r="BW140">
            <v>0</v>
          </cell>
          <cell r="BX140">
            <v>0</v>
          </cell>
          <cell r="BY140">
            <v>0</v>
          </cell>
          <cell r="BZ140">
            <v>0</v>
          </cell>
          <cell r="CA140">
            <v>0</v>
          </cell>
          <cell r="CC140">
            <v>0</v>
          </cell>
          <cell r="CD140">
            <v>0</v>
          </cell>
          <cell r="CE140">
            <v>0</v>
          </cell>
          <cell r="CF140">
            <v>0</v>
          </cell>
          <cell r="CG140">
            <v>0</v>
          </cell>
          <cell r="CH140">
            <v>0</v>
          </cell>
          <cell r="CI140">
            <v>0</v>
          </cell>
          <cell r="CJ140">
            <v>0</v>
          </cell>
        </row>
        <row r="141">
          <cell r="A141" t="str">
            <v>TBA</v>
          </cell>
          <cell r="B141">
            <v>4</v>
          </cell>
          <cell r="C141" t="str">
            <v>TBA</v>
          </cell>
          <cell r="E141" t="str">
            <v>UNITED STATES VETERANS</v>
          </cell>
          <cell r="F141">
            <v>0</v>
          </cell>
          <cell r="G141">
            <v>0</v>
          </cell>
          <cell r="H141">
            <v>0</v>
          </cell>
          <cell r="I141">
            <v>0</v>
          </cell>
          <cell r="J141">
            <v>0</v>
          </cell>
          <cell r="K141">
            <v>0</v>
          </cell>
          <cell r="L141">
            <v>0</v>
          </cell>
          <cell r="M141">
            <v>0</v>
          </cell>
          <cell r="N141">
            <v>0</v>
          </cell>
          <cell r="O141">
            <v>0</v>
          </cell>
          <cell r="P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L141">
            <v>0</v>
          </cell>
          <cell r="AM141">
            <v>0</v>
          </cell>
          <cell r="AN141">
            <v>0</v>
          </cell>
          <cell r="AO141">
            <v>0</v>
          </cell>
          <cell r="AP141">
            <v>0</v>
          </cell>
          <cell r="AQ141">
            <v>0</v>
          </cell>
          <cell r="AR141">
            <v>0</v>
          </cell>
          <cell r="AS141">
            <v>0</v>
          </cell>
          <cell r="AT141">
            <v>0</v>
          </cell>
          <cell r="AV141">
            <v>0</v>
          </cell>
          <cell r="AW141">
            <v>0</v>
          </cell>
          <cell r="AX141">
            <v>0</v>
          </cell>
          <cell r="AY141">
            <v>0</v>
          </cell>
          <cell r="AZ141">
            <v>0</v>
          </cell>
          <cell r="BA141">
            <v>0</v>
          </cell>
          <cell r="BB141">
            <v>0</v>
          </cell>
          <cell r="BC141">
            <v>0</v>
          </cell>
          <cell r="BD141">
            <v>0</v>
          </cell>
          <cell r="BG141">
            <v>0</v>
          </cell>
          <cell r="BI141">
            <v>0</v>
          </cell>
          <cell r="BK141">
            <v>0</v>
          </cell>
          <cell r="BM141">
            <v>0</v>
          </cell>
          <cell r="BN141">
            <v>0</v>
          </cell>
          <cell r="BP141">
            <v>0</v>
          </cell>
          <cell r="BQ141">
            <v>0</v>
          </cell>
          <cell r="BR141">
            <v>0</v>
          </cell>
          <cell r="BS141">
            <v>0</v>
          </cell>
          <cell r="BT141">
            <v>0</v>
          </cell>
          <cell r="BU141">
            <v>0</v>
          </cell>
          <cell r="BV141">
            <v>0</v>
          </cell>
          <cell r="BW141">
            <v>0</v>
          </cell>
          <cell r="BX141">
            <v>0</v>
          </cell>
          <cell r="BY141">
            <v>0</v>
          </cell>
          <cell r="BZ141">
            <v>0</v>
          </cell>
          <cell r="CA141">
            <v>0</v>
          </cell>
          <cell r="CC141">
            <v>0</v>
          </cell>
          <cell r="CD141">
            <v>0</v>
          </cell>
          <cell r="CE141">
            <v>0</v>
          </cell>
          <cell r="CF141">
            <v>0</v>
          </cell>
          <cell r="CG141">
            <v>0</v>
          </cell>
          <cell r="CH141">
            <v>0</v>
          </cell>
          <cell r="CI141">
            <v>0</v>
          </cell>
          <cell r="CJ141">
            <v>0</v>
          </cell>
        </row>
        <row r="142">
          <cell r="A142">
            <v>27638</v>
          </cell>
          <cell r="B142" t="str">
            <v>2 &amp; 5</v>
          </cell>
          <cell r="C142">
            <v>27638</v>
          </cell>
          <cell r="E142" t="str">
            <v>EDUCATIONAL RESOURCE &amp; SERVICES CTR. (dba KAYNE-ERAS)</v>
          </cell>
          <cell r="F142">
            <v>0</v>
          </cell>
          <cell r="G142">
            <v>0</v>
          </cell>
          <cell r="H142">
            <v>0</v>
          </cell>
          <cell r="I142">
            <v>0</v>
          </cell>
          <cell r="J142">
            <v>0</v>
          </cell>
          <cell r="K142">
            <v>0</v>
          </cell>
          <cell r="L142">
            <v>0</v>
          </cell>
          <cell r="M142">
            <v>0</v>
          </cell>
          <cell r="N142">
            <v>0</v>
          </cell>
          <cell r="O142">
            <v>0</v>
          </cell>
          <cell r="P142">
            <v>0</v>
          </cell>
          <cell r="R142">
            <v>0</v>
          </cell>
          <cell r="S142">
            <v>0</v>
          </cell>
          <cell r="T142">
            <v>0</v>
          </cell>
          <cell r="U142">
            <v>0</v>
          </cell>
          <cell r="V142">
            <v>0</v>
          </cell>
          <cell r="W142">
            <v>0</v>
          </cell>
          <cell r="X142">
            <v>0</v>
          </cell>
          <cell r="Y142">
            <v>0</v>
          </cell>
          <cell r="Z142">
            <v>0</v>
          </cell>
          <cell r="AB142">
            <v>0</v>
          </cell>
          <cell r="AC142">
            <v>0</v>
          </cell>
          <cell r="AD142">
            <v>0</v>
          </cell>
          <cell r="AE142">
            <v>0</v>
          </cell>
          <cell r="AF142">
            <v>0</v>
          </cell>
          <cell r="AG142">
            <v>0</v>
          </cell>
          <cell r="AH142">
            <v>0</v>
          </cell>
          <cell r="AI142">
            <v>0</v>
          </cell>
          <cell r="AJ142">
            <v>0</v>
          </cell>
          <cell r="AL142">
            <v>0</v>
          </cell>
          <cell r="AM142">
            <v>0</v>
          </cell>
          <cell r="AN142">
            <v>0</v>
          </cell>
          <cell r="AO142">
            <v>0</v>
          </cell>
          <cell r="AP142">
            <v>0</v>
          </cell>
          <cell r="AQ142">
            <v>0</v>
          </cell>
          <cell r="AR142">
            <v>0</v>
          </cell>
          <cell r="AS142">
            <v>0</v>
          </cell>
          <cell r="AT142">
            <v>0</v>
          </cell>
          <cell r="AV142">
            <v>0</v>
          </cell>
          <cell r="AW142">
            <v>0</v>
          </cell>
          <cell r="AX142">
            <v>0</v>
          </cell>
          <cell r="AY142">
            <v>0</v>
          </cell>
          <cell r="AZ142">
            <v>0</v>
          </cell>
          <cell r="BA142">
            <v>0</v>
          </cell>
          <cell r="BB142">
            <v>0</v>
          </cell>
          <cell r="BC142">
            <v>0</v>
          </cell>
          <cell r="BD142">
            <v>0</v>
          </cell>
          <cell r="BG142">
            <v>0</v>
          </cell>
          <cell r="BI142">
            <v>0</v>
          </cell>
          <cell r="BK142">
            <v>0</v>
          </cell>
          <cell r="BM142">
            <v>0</v>
          </cell>
          <cell r="BN142">
            <v>0</v>
          </cell>
          <cell r="BP142">
            <v>0</v>
          </cell>
          <cell r="BQ142">
            <v>0</v>
          </cell>
          <cell r="BR142">
            <v>0</v>
          </cell>
          <cell r="BS142">
            <v>0</v>
          </cell>
          <cell r="BT142">
            <v>0</v>
          </cell>
          <cell r="BU142">
            <v>0</v>
          </cell>
          <cell r="BV142">
            <v>0</v>
          </cell>
          <cell r="BW142">
            <v>0</v>
          </cell>
          <cell r="BX142">
            <v>0</v>
          </cell>
          <cell r="BY142">
            <v>0</v>
          </cell>
          <cell r="BZ142">
            <v>0</v>
          </cell>
          <cell r="CA142">
            <v>0</v>
          </cell>
          <cell r="CC142">
            <v>0</v>
          </cell>
          <cell r="CD142">
            <v>0</v>
          </cell>
          <cell r="CE142">
            <v>0</v>
          </cell>
          <cell r="CF142">
            <v>0</v>
          </cell>
          <cell r="CG142">
            <v>0</v>
          </cell>
          <cell r="CH142">
            <v>0</v>
          </cell>
          <cell r="CI142">
            <v>0</v>
          </cell>
          <cell r="CJ142">
            <v>0</v>
          </cell>
        </row>
        <row r="143">
          <cell r="A143">
            <v>27639</v>
          </cell>
          <cell r="B143" t="str">
            <v>1, 2 &amp; 5</v>
          </cell>
          <cell r="C143">
            <v>27639</v>
          </cell>
          <cell r="E143" t="str">
            <v>NEW HORIZONS FAMILY CENTER</v>
          </cell>
          <cell r="F143">
            <v>0</v>
          </cell>
          <cell r="G143">
            <v>0</v>
          </cell>
          <cell r="H143">
            <v>0</v>
          </cell>
          <cell r="I143">
            <v>0</v>
          </cell>
          <cell r="J143">
            <v>0</v>
          </cell>
          <cell r="K143">
            <v>0</v>
          </cell>
          <cell r="L143">
            <v>0</v>
          </cell>
          <cell r="M143">
            <v>0</v>
          </cell>
          <cell r="N143">
            <v>0</v>
          </cell>
          <cell r="O143">
            <v>0</v>
          </cell>
          <cell r="P143">
            <v>0</v>
          </cell>
          <cell r="R143">
            <v>0</v>
          </cell>
          <cell r="S143">
            <v>0</v>
          </cell>
          <cell r="T143">
            <v>0</v>
          </cell>
          <cell r="U143">
            <v>0</v>
          </cell>
          <cell r="V143">
            <v>0</v>
          </cell>
          <cell r="W143">
            <v>0</v>
          </cell>
          <cell r="X143">
            <v>0</v>
          </cell>
          <cell r="Y143">
            <v>0</v>
          </cell>
          <cell r="Z143">
            <v>0</v>
          </cell>
          <cell r="AB143">
            <v>0</v>
          </cell>
          <cell r="AC143">
            <v>0</v>
          </cell>
          <cell r="AD143">
            <v>0</v>
          </cell>
          <cell r="AE143">
            <v>0</v>
          </cell>
          <cell r="AF143">
            <v>0</v>
          </cell>
          <cell r="AG143">
            <v>0</v>
          </cell>
          <cell r="AH143">
            <v>0</v>
          </cell>
          <cell r="AI143">
            <v>0</v>
          </cell>
          <cell r="AJ143">
            <v>0</v>
          </cell>
          <cell r="AL143">
            <v>0</v>
          </cell>
          <cell r="AM143">
            <v>0</v>
          </cell>
          <cell r="AN143">
            <v>0</v>
          </cell>
          <cell r="AO143">
            <v>0</v>
          </cell>
          <cell r="AP143">
            <v>0</v>
          </cell>
          <cell r="AQ143">
            <v>0</v>
          </cell>
          <cell r="AR143">
            <v>0</v>
          </cell>
          <cell r="AS143">
            <v>0</v>
          </cell>
          <cell r="AT143">
            <v>0</v>
          </cell>
          <cell r="AV143">
            <v>0</v>
          </cell>
          <cell r="AW143">
            <v>0</v>
          </cell>
          <cell r="AX143">
            <v>0</v>
          </cell>
          <cell r="AY143">
            <v>0</v>
          </cell>
          <cell r="AZ143">
            <v>0</v>
          </cell>
          <cell r="BA143">
            <v>0</v>
          </cell>
          <cell r="BB143">
            <v>0</v>
          </cell>
          <cell r="BC143">
            <v>0</v>
          </cell>
          <cell r="BD143">
            <v>0</v>
          </cell>
          <cell r="BG143">
            <v>0</v>
          </cell>
          <cell r="BI143">
            <v>0</v>
          </cell>
          <cell r="BK143">
            <v>0</v>
          </cell>
          <cell r="BM143">
            <v>0</v>
          </cell>
          <cell r="BN143">
            <v>0</v>
          </cell>
          <cell r="BP143">
            <v>0</v>
          </cell>
          <cell r="BQ143">
            <v>0</v>
          </cell>
          <cell r="BR143">
            <v>0</v>
          </cell>
          <cell r="BS143">
            <v>0</v>
          </cell>
          <cell r="BT143">
            <v>0</v>
          </cell>
          <cell r="BU143">
            <v>0</v>
          </cell>
          <cell r="BV143">
            <v>0</v>
          </cell>
          <cell r="BW143">
            <v>0</v>
          </cell>
          <cell r="BX143">
            <v>0</v>
          </cell>
          <cell r="BY143">
            <v>0</v>
          </cell>
          <cell r="BZ143">
            <v>0</v>
          </cell>
          <cell r="CA143">
            <v>0</v>
          </cell>
          <cell r="CC143">
            <v>0</v>
          </cell>
          <cell r="CD143">
            <v>0</v>
          </cell>
          <cell r="CE143">
            <v>0</v>
          </cell>
          <cell r="CF143">
            <v>0</v>
          </cell>
          <cell r="CG143">
            <v>0</v>
          </cell>
          <cell r="CH143">
            <v>0</v>
          </cell>
          <cell r="CI143">
            <v>0</v>
          </cell>
          <cell r="CJ143">
            <v>0</v>
          </cell>
        </row>
        <row r="144">
          <cell r="A144">
            <v>27640</v>
          </cell>
          <cell r="B144">
            <v>6</v>
          </cell>
          <cell r="C144">
            <v>27640</v>
          </cell>
          <cell r="E144" t="str">
            <v>TESSIE CLEVELAND COMMUNITY SERVICES CORP.</v>
          </cell>
          <cell r="F144">
            <v>0</v>
          </cell>
          <cell r="G144">
            <v>0</v>
          </cell>
          <cell r="H144">
            <v>0</v>
          </cell>
          <cell r="I144">
            <v>0</v>
          </cell>
          <cell r="J144">
            <v>0</v>
          </cell>
          <cell r="K144">
            <v>0</v>
          </cell>
          <cell r="L144">
            <v>0</v>
          </cell>
          <cell r="M144">
            <v>0</v>
          </cell>
          <cell r="N144">
            <v>0</v>
          </cell>
          <cell r="O144">
            <v>0</v>
          </cell>
          <cell r="P144">
            <v>0</v>
          </cell>
          <cell r="R144">
            <v>0</v>
          </cell>
          <cell r="S144">
            <v>0</v>
          </cell>
          <cell r="T144">
            <v>0</v>
          </cell>
          <cell r="U144">
            <v>0</v>
          </cell>
          <cell r="V144">
            <v>0</v>
          </cell>
          <cell r="W144">
            <v>0</v>
          </cell>
          <cell r="X144">
            <v>0</v>
          </cell>
          <cell r="Y144">
            <v>0</v>
          </cell>
          <cell r="Z144">
            <v>0</v>
          </cell>
          <cell r="AB144">
            <v>0</v>
          </cell>
          <cell r="AC144">
            <v>0</v>
          </cell>
          <cell r="AD144">
            <v>0</v>
          </cell>
          <cell r="AE144">
            <v>0</v>
          </cell>
          <cell r="AF144">
            <v>0</v>
          </cell>
          <cell r="AG144">
            <v>0</v>
          </cell>
          <cell r="AH144">
            <v>0</v>
          </cell>
          <cell r="AI144">
            <v>0</v>
          </cell>
          <cell r="AJ144">
            <v>0</v>
          </cell>
          <cell r="AL144">
            <v>0</v>
          </cell>
          <cell r="AM144">
            <v>0</v>
          </cell>
          <cell r="AN144">
            <v>0</v>
          </cell>
          <cell r="AO144">
            <v>0</v>
          </cell>
          <cell r="AP144">
            <v>0</v>
          </cell>
          <cell r="AQ144">
            <v>0</v>
          </cell>
          <cell r="AR144">
            <v>0</v>
          </cell>
          <cell r="AS144">
            <v>0</v>
          </cell>
          <cell r="AT144">
            <v>0</v>
          </cell>
          <cell r="AV144">
            <v>0</v>
          </cell>
          <cell r="AW144">
            <v>0</v>
          </cell>
          <cell r="AX144">
            <v>0</v>
          </cell>
          <cell r="AY144">
            <v>0</v>
          </cell>
          <cell r="AZ144">
            <v>0</v>
          </cell>
          <cell r="BA144">
            <v>0</v>
          </cell>
          <cell r="BB144">
            <v>0</v>
          </cell>
          <cell r="BC144">
            <v>0</v>
          </cell>
          <cell r="BD144">
            <v>0</v>
          </cell>
          <cell r="BG144">
            <v>0</v>
          </cell>
          <cell r="BI144">
            <v>0</v>
          </cell>
          <cell r="BK144">
            <v>0</v>
          </cell>
          <cell r="BM144">
            <v>0</v>
          </cell>
          <cell r="BN144">
            <v>0</v>
          </cell>
          <cell r="BP144">
            <v>0</v>
          </cell>
          <cell r="BQ144">
            <v>0</v>
          </cell>
          <cell r="BR144">
            <v>0</v>
          </cell>
          <cell r="BS144">
            <v>0</v>
          </cell>
          <cell r="BT144">
            <v>0</v>
          </cell>
          <cell r="BU144">
            <v>0</v>
          </cell>
          <cell r="BV144">
            <v>0</v>
          </cell>
          <cell r="BW144">
            <v>0</v>
          </cell>
          <cell r="BX144">
            <v>0</v>
          </cell>
          <cell r="BY144">
            <v>0</v>
          </cell>
          <cell r="BZ144">
            <v>0</v>
          </cell>
          <cell r="CA144">
            <v>0</v>
          </cell>
          <cell r="CC144">
            <v>0</v>
          </cell>
          <cell r="CD144">
            <v>0</v>
          </cell>
          <cell r="CE144">
            <v>0</v>
          </cell>
          <cell r="CF144">
            <v>0</v>
          </cell>
          <cell r="CG144">
            <v>0</v>
          </cell>
          <cell r="CH144">
            <v>0</v>
          </cell>
          <cell r="CI144">
            <v>0</v>
          </cell>
          <cell r="CJ144">
            <v>0</v>
          </cell>
        </row>
        <row r="145">
          <cell r="A145">
            <v>27643</v>
          </cell>
          <cell r="B145" t="str">
            <v>1, 2 &amp; 5</v>
          </cell>
          <cell r="C145">
            <v>27643</v>
          </cell>
          <cell r="E145" t="str">
            <v>WISE AND HEALTHY AGING</v>
          </cell>
          <cell r="F145">
            <v>0</v>
          </cell>
          <cell r="G145">
            <v>0</v>
          </cell>
          <cell r="H145">
            <v>0</v>
          </cell>
          <cell r="I145">
            <v>0</v>
          </cell>
          <cell r="J145">
            <v>0</v>
          </cell>
          <cell r="K145">
            <v>0</v>
          </cell>
          <cell r="L145">
            <v>0</v>
          </cell>
          <cell r="M145">
            <v>0</v>
          </cell>
          <cell r="N145">
            <v>0</v>
          </cell>
          <cell r="O145">
            <v>0</v>
          </cell>
          <cell r="P145">
            <v>0</v>
          </cell>
          <cell r="R145">
            <v>0</v>
          </cell>
          <cell r="S145">
            <v>0</v>
          </cell>
          <cell r="T145">
            <v>0</v>
          </cell>
          <cell r="U145">
            <v>0</v>
          </cell>
          <cell r="V145">
            <v>0</v>
          </cell>
          <cell r="W145">
            <v>0</v>
          </cell>
          <cell r="X145">
            <v>0</v>
          </cell>
          <cell r="Y145">
            <v>0</v>
          </cell>
          <cell r="Z145">
            <v>0</v>
          </cell>
          <cell r="AB145">
            <v>0</v>
          </cell>
          <cell r="AC145">
            <v>0</v>
          </cell>
          <cell r="AD145">
            <v>0</v>
          </cell>
          <cell r="AE145">
            <v>0</v>
          </cell>
          <cell r="AF145">
            <v>0</v>
          </cell>
          <cell r="AG145">
            <v>0</v>
          </cell>
          <cell r="AH145">
            <v>0</v>
          </cell>
          <cell r="AI145">
            <v>0</v>
          </cell>
          <cell r="AJ145">
            <v>0</v>
          </cell>
          <cell r="AL145">
            <v>0</v>
          </cell>
          <cell r="AM145">
            <v>0</v>
          </cell>
          <cell r="AN145">
            <v>0</v>
          </cell>
          <cell r="AO145">
            <v>0</v>
          </cell>
          <cell r="AP145">
            <v>0</v>
          </cell>
          <cell r="AQ145">
            <v>0</v>
          </cell>
          <cell r="AR145">
            <v>0</v>
          </cell>
          <cell r="AS145">
            <v>0</v>
          </cell>
          <cell r="AT145">
            <v>0</v>
          </cell>
          <cell r="AV145">
            <v>0</v>
          </cell>
          <cell r="AW145">
            <v>0</v>
          </cell>
          <cell r="AX145">
            <v>0</v>
          </cell>
          <cell r="AY145">
            <v>0</v>
          </cell>
          <cell r="AZ145">
            <v>0</v>
          </cell>
          <cell r="BA145">
            <v>0</v>
          </cell>
          <cell r="BB145">
            <v>0</v>
          </cell>
          <cell r="BC145">
            <v>0</v>
          </cell>
          <cell r="BD145">
            <v>0</v>
          </cell>
          <cell r="BG145">
            <v>0</v>
          </cell>
          <cell r="BI145">
            <v>0</v>
          </cell>
          <cell r="BK145">
            <v>0</v>
          </cell>
          <cell r="BM145">
            <v>0</v>
          </cell>
          <cell r="BN145">
            <v>0</v>
          </cell>
          <cell r="BP145">
            <v>0</v>
          </cell>
          <cell r="BQ145">
            <v>0</v>
          </cell>
          <cell r="BR145">
            <v>0</v>
          </cell>
          <cell r="BS145">
            <v>0</v>
          </cell>
          <cell r="BT145">
            <v>0</v>
          </cell>
          <cell r="BU145">
            <v>0</v>
          </cell>
          <cell r="BV145">
            <v>0</v>
          </cell>
          <cell r="BW145">
            <v>0</v>
          </cell>
          <cell r="BX145">
            <v>0</v>
          </cell>
          <cell r="BY145">
            <v>0</v>
          </cell>
          <cell r="BZ145">
            <v>0</v>
          </cell>
          <cell r="CA145">
            <v>0</v>
          </cell>
          <cell r="CC145">
            <v>0</v>
          </cell>
          <cell r="CD145">
            <v>0</v>
          </cell>
          <cell r="CE145">
            <v>0</v>
          </cell>
          <cell r="CF145">
            <v>0</v>
          </cell>
          <cell r="CG145">
            <v>0</v>
          </cell>
          <cell r="CH145">
            <v>0</v>
          </cell>
          <cell r="CI145">
            <v>0</v>
          </cell>
          <cell r="CJ145">
            <v>0</v>
          </cell>
        </row>
        <row r="146">
          <cell r="A146">
            <v>27646</v>
          </cell>
          <cell r="B146">
            <v>4</v>
          </cell>
          <cell r="C146">
            <v>27646</v>
          </cell>
          <cell r="E146" t="str">
            <v>JWCH INSTITUTE</v>
          </cell>
          <cell r="F146">
            <v>0</v>
          </cell>
          <cell r="G146">
            <v>0</v>
          </cell>
          <cell r="H146">
            <v>0</v>
          </cell>
          <cell r="I146">
            <v>0</v>
          </cell>
          <cell r="J146">
            <v>0</v>
          </cell>
          <cell r="K146">
            <v>0</v>
          </cell>
          <cell r="L146">
            <v>45074</v>
          </cell>
          <cell r="M146">
            <v>45100</v>
          </cell>
          <cell r="N146">
            <v>0</v>
          </cell>
          <cell r="O146">
            <v>0</v>
          </cell>
          <cell r="P146">
            <v>45100</v>
          </cell>
          <cell r="R146">
            <v>0</v>
          </cell>
          <cell r="S146">
            <v>0</v>
          </cell>
          <cell r="T146">
            <v>0</v>
          </cell>
          <cell r="U146">
            <v>0</v>
          </cell>
          <cell r="V146">
            <v>0</v>
          </cell>
          <cell r="W146">
            <v>0</v>
          </cell>
          <cell r="X146">
            <v>0</v>
          </cell>
          <cell r="Y146">
            <v>0</v>
          </cell>
          <cell r="Z146">
            <v>0</v>
          </cell>
          <cell r="AB146">
            <v>0</v>
          </cell>
          <cell r="AC146">
            <v>0</v>
          </cell>
          <cell r="AD146">
            <v>0</v>
          </cell>
          <cell r="AE146">
            <v>0</v>
          </cell>
          <cell r="AF146">
            <v>0</v>
          </cell>
          <cell r="AG146">
            <v>0</v>
          </cell>
          <cell r="AH146">
            <v>0</v>
          </cell>
          <cell r="AI146">
            <v>0</v>
          </cell>
          <cell r="AJ146">
            <v>0</v>
          </cell>
          <cell r="AL146">
            <v>0</v>
          </cell>
          <cell r="AM146">
            <v>0</v>
          </cell>
          <cell r="AN146">
            <v>0</v>
          </cell>
          <cell r="AO146">
            <v>0</v>
          </cell>
          <cell r="AP146">
            <v>0</v>
          </cell>
          <cell r="AQ146">
            <v>0</v>
          </cell>
          <cell r="AR146">
            <v>0</v>
          </cell>
          <cell r="AS146">
            <v>0</v>
          </cell>
          <cell r="AT146">
            <v>0</v>
          </cell>
          <cell r="AV146">
            <v>0</v>
          </cell>
          <cell r="AW146">
            <v>0</v>
          </cell>
          <cell r="AX146">
            <v>0</v>
          </cell>
          <cell r="AY146">
            <v>0</v>
          </cell>
          <cell r="AZ146">
            <v>0</v>
          </cell>
          <cell r="BA146">
            <v>0</v>
          </cell>
          <cell r="BB146">
            <v>0</v>
          </cell>
          <cell r="BC146">
            <v>0</v>
          </cell>
          <cell r="BD146">
            <v>0</v>
          </cell>
          <cell r="BG146">
            <v>0</v>
          </cell>
          <cell r="BI146">
            <v>0</v>
          </cell>
          <cell r="BK146">
            <v>0</v>
          </cell>
          <cell r="BM146">
            <v>0</v>
          </cell>
          <cell r="BN146">
            <v>0</v>
          </cell>
          <cell r="BP146">
            <v>0</v>
          </cell>
          <cell r="BQ146">
            <v>0</v>
          </cell>
          <cell r="BR146">
            <v>0</v>
          </cell>
          <cell r="BS146">
            <v>0</v>
          </cell>
          <cell r="BT146">
            <v>0</v>
          </cell>
          <cell r="BU146">
            <v>0</v>
          </cell>
          <cell r="BV146">
            <v>0</v>
          </cell>
          <cell r="BW146">
            <v>0</v>
          </cell>
          <cell r="BX146">
            <v>0</v>
          </cell>
          <cell r="BY146">
            <v>0</v>
          </cell>
          <cell r="BZ146">
            <v>0</v>
          </cell>
          <cell r="CA146">
            <v>0</v>
          </cell>
          <cell r="CC146">
            <v>0</v>
          </cell>
          <cell r="CD146">
            <v>0</v>
          </cell>
          <cell r="CE146">
            <v>0</v>
          </cell>
          <cell r="CF146">
            <v>45100</v>
          </cell>
          <cell r="CG146">
            <v>0</v>
          </cell>
          <cell r="CH146">
            <v>0</v>
          </cell>
          <cell r="CI146">
            <v>0</v>
          </cell>
          <cell r="CJ146">
            <v>45100</v>
          </cell>
        </row>
        <row r="147">
          <cell r="A147">
            <v>27654</v>
          </cell>
          <cell r="B147">
            <v>3</v>
          </cell>
          <cell r="C147">
            <v>27654</v>
          </cell>
          <cell r="E147" t="str">
            <v>FAMILIESFIRST,INC.</v>
          </cell>
          <cell r="G147">
            <v>0</v>
          </cell>
          <cell r="H147">
            <v>0</v>
          </cell>
          <cell r="I147">
            <v>0</v>
          </cell>
          <cell r="J147">
            <v>0</v>
          </cell>
          <cell r="K147">
            <v>0</v>
          </cell>
          <cell r="L147">
            <v>0</v>
          </cell>
          <cell r="M147">
            <v>0</v>
          </cell>
          <cell r="N147">
            <v>0</v>
          </cell>
          <cell r="O147">
            <v>0</v>
          </cell>
          <cell r="P147">
            <v>0</v>
          </cell>
          <cell r="S147">
            <v>0</v>
          </cell>
          <cell r="T147">
            <v>0</v>
          </cell>
          <cell r="U147">
            <v>0</v>
          </cell>
          <cell r="V147">
            <v>0</v>
          </cell>
          <cell r="W147">
            <v>0</v>
          </cell>
          <cell r="X147">
            <v>0</v>
          </cell>
          <cell r="Y147">
            <v>0</v>
          </cell>
          <cell r="Z147">
            <v>0</v>
          </cell>
          <cell r="AC147">
            <v>0</v>
          </cell>
          <cell r="AD147">
            <v>0</v>
          </cell>
          <cell r="AE147">
            <v>0</v>
          </cell>
          <cell r="AF147">
            <v>0</v>
          </cell>
          <cell r="AG147">
            <v>0</v>
          </cell>
          <cell r="AH147">
            <v>0</v>
          </cell>
          <cell r="AI147">
            <v>0</v>
          </cell>
          <cell r="AJ147">
            <v>0</v>
          </cell>
          <cell r="AM147">
            <v>0</v>
          </cell>
          <cell r="AN147">
            <v>0</v>
          </cell>
          <cell r="AO147">
            <v>0</v>
          </cell>
          <cell r="AP147">
            <v>0</v>
          </cell>
          <cell r="AQ147">
            <v>0</v>
          </cell>
          <cell r="AR147">
            <v>0</v>
          </cell>
          <cell r="AS147">
            <v>0</v>
          </cell>
          <cell r="AT147">
            <v>0</v>
          </cell>
          <cell r="AV147">
            <v>0</v>
          </cell>
          <cell r="AW147">
            <v>0</v>
          </cell>
          <cell r="AX147">
            <v>0</v>
          </cell>
          <cell r="AY147">
            <v>0</v>
          </cell>
          <cell r="AZ147">
            <v>0</v>
          </cell>
          <cell r="BA147">
            <v>0</v>
          </cell>
          <cell r="BB147">
            <v>0</v>
          </cell>
          <cell r="BC147">
            <v>0</v>
          </cell>
          <cell r="BD147">
            <v>0</v>
          </cell>
          <cell r="BG147">
            <v>0</v>
          </cell>
          <cell r="BH147">
            <v>0</v>
          </cell>
          <cell r="BI147">
            <v>0</v>
          </cell>
          <cell r="BJ147">
            <v>0</v>
          </cell>
          <cell r="BK147">
            <v>0</v>
          </cell>
          <cell r="BL147">
            <v>0</v>
          </cell>
          <cell r="BM147">
            <v>0</v>
          </cell>
          <cell r="BN147">
            <v>0</v>
          </cell>
          <cell r="BP147">
            <v>0</v>
          </cell>
          <cell r="BQ147">
            <v>0</v>
          </cell>
          <cell r="BR147">
            <v>0</v>
          </cell>
          <cell r="BS147">
            <v>0</v>
          </cell>
          <cell r="BT147">
            <v>0</v>
          </cell>
          <cell r="BU147">
            <v>0</v>
          </cell>
          <cell r="BV147">
            <v>0</v>
          </cell>
          <cell r="BW147">
            <v>0</v>
          </cell>
          <cell r="BX147">
            <v>0</v>
          </cell>
          <cell r="BY147">
            <v>1</v>
          </cell>
          <cell r="BZ147">
            <v>0</v>
          </cell>
          <cell r="CA147">
            <v>0</v>
          </cell>
          <cell r="CC147">
            <v>0</v>
          </cell>
          <cell r="CD147">
            <v>0</v>
          </cell>
          <cell r="CE147">
            <v>0</v>
          </cell>
          <cell r="CF147">
            <v>0</v>
          </cell>
          <cell r="CG147">
            <v>0</v>
          </cell>
          <cell r="CH147">
            <v>0</v>
          </cell>
          <cell r="CI147">
            <v>0</v>
          </cell>
          <cell r="CJ147">
            <v>0</v>
          </cell>
        </row>
        <row r="148">
          <cell r="A148">
            <v>28027</v>
          </cell>
          <cell r="B148">
            <v>4</v>
          </cell>
          <cell r="C148">
            <v>28027</v>
          </cell>
          <cell r="E148" t="str">
            <v>JEWISH FAMILY SERVICES</v>
          </cell>
          <cell r="F148">
            <v>0</v>
          </cell>
          <cell r="G148">
            <v>0</v>
          </cell>
          <cell r="H148">
            <v>0</v>
          </cell>
          <cell r="I148">
            <v>0</v>
          </cell>
          <cell r="J148">
            <v>0</v>
          </cell>
          <cell r="K148">
            <v>0</v>
          </cell>
          <cell r="L148">
            <v>0</v>
          </cell>
          <cell r="M148">
            <v>0</v>
          </cell>
          <cell r="N148">
            <v>0</v>
          </cell>
          <cell r="O148">
            <v>0</v>
          </cell>
          <cell r="P148">
            <v>0</v>
          </cell>
          <cell r="R148">
            <v>0</v>
          </cell>
          <cell r="S148">
            <v>0</v>
          </cell>
          <cell r="T148">
            <v>0</v>
          </cell>
          <cell r="U148">
            <v>0</v>
          </cell>
          <cell r="V148">
            <v>0</v>
          </cell>
          <cell r="W148">
            <v>0</v>
          </cell>
          <cell r="X148">
            <v>0</v>
          </cell>
          <cell r="Y148">
            <v>0</v>
          </cell>
          <cell r="Z148">
            <v>0</v>
          </cell>
          <cell r="AB148">
            <v>0</v>
          </cell>
          <cell r="AC148">
            <v>0</v>
          </cell>
          <cell r="AD148">
            <v>0</v>
          </cell>
          <cell r="AE148">
            <v>0</v>
          </cell>
          <cell r="AF148">
            <v>0</v>
          </cell>
          <cell r="AG148">
            <v>0</v>
          </cell>
          <cell r="AH148">
            <v>0</v>
          </cell>
          <cell r="AI148">
            <v>0</v>
          </cell>
          <cell r="AJ148">
            <v>0</v>
          </cell>
          <cell r="AL148">
            <v>0</v>
          </cell>
          <cell r="AM148">
            <v>0</v>
          </cell>
          <cell r="AN148">
            <v>0</v>
          </cell>
          <cell r="AO148">
            <v>0</v>
          </cell>
          <cell r="AP148">
            <v>0</v>
          </cell>
          <cell r="AQ148">
            <v>0</v>
          </cell>
          <cell r="AR148">
            <v>0</v>
          </cell>
          <cell r="AS148">
            <v>0</v>
          </cell>
          <cell r="AT148">
            <v>0</v>
          </cell>
          <cell r="AV148">
            <v>0</v>
          </cell>
          <cell r="AW148">
            <v>0</v>
          </cell>
          <cell r="AX148">
            <v>0</v>
          </cell>
          <cell r="AY148">
            <v>0</v>
          </cell>
          <cell r="AZ148">
            <v>0</v>
          </cell>
          <cell r="BA148">
            <v>0</v>
          </cell>
          <cell r="BB148">
            <v>0</v>
          </cell>
          <cell r="BC148">
            <v>0</v>
          </cell>
          <cell r="BD148">
            <v>0</v>
          </cell>
          <cell r="BG148">
            <v>0</v>
          </cell>
          <cell r="BI148">
            <v>0</v>
          </cell>
          <cell r="BK148">
            <v>0</v>
          </cell>
          <cell r="BM148">
            <v>0</v>
          </cell>
          <cell r="BN148">
            <v>0</v>
          </cell>
          <cell r="BP148">
            <v>0</v>
          </cell>
          <cell r="BQ148">
            <v>0</v>
          </cell>
          <cell r="BR148">
            <v>0</v>
          </cell>
          <cell r="BS148">
            <v>0</v>
          </cell>
          <cell r="BT148">
            <v>0</v>
          </cell>
          <cell r="BU148">
            <v>0</v>
          </cell>
          <cell r="BV148">
            <v>0</v>
          </cell>
          <cell r="BX148">
            <v>0</v>
          </cell>
          <cell r="BY148">
            <v>0</v>
          </cell>
          <cell r="BZ148">
            <v>0</v>
          </cell>
          <cell r="CA148">
            <v>0</v>
          </cell>
          <cell r="CC148">
            <v>0</v>
          </cell>
          <cell r="CD148">
            <v>0</v>
          </cell>
          <cell r="CE148">
            <v>0</v>
          </cell>
          <cell r="CF148">
            <v>0</v>
          </cell>
          <cell r="CG148">
            <v>0</v>
          </cell>
          <cell r="CH148">
            <v>0</v>
          </cell>
          <cell r="CI148">
            <v>0</v>
          </cell>
          <cell r="CJ148">
            <v>0</v>
          </cell>
        </row>
        <row r="149">
          <cell r="A149">
            <v>12345</v>
          </cell>
          <cell r="E149" t="str">
            <v xml:space="preserve">ALLOCATED SUB TOTAL </v>
          </cell>
          <cell r="F149">
            <v>0</v>
          </cell>
          <cell r="G149">
            <v>0</v>
          </cell>
          <cell r="H149">
            <v>22045696</v>
          </cell>
          <cell r="I149">
            <v>22045700</v>
          </cell>
          <cell r="J149">
            <v>9468825</v>
          </cell>
          <cell r="K149">
            <v>9468900</v>
          </cell>
          <cell r="L149">
            <v>8670890</v>
          </cell>
          <cell r="M149">
            <v>8671000</v>
          </cell>
          <cell r="N149">
            <v>0</v>
          </cell>
          <cell r="O149">
            <v>0</v>
          </cell>
          <cell r="P149">
            <v>40185600</v>
          </cell>
          <cell r="R149">
            <v>0</v>
          </cell>
          <cell r="S149">
            <v>0</v>
          </cell>
          <cell r="T149">
            <v>7475152</v>
          </cell>
          <cell r="U149">
            <v>7475100</v>
          </cell>
          <cell r="V149">
            <v>0</v>
          </cell>
          <cell r="W149">
            <v>0</v>
          </cell>
          <cell r="X149">
            <v>10231398</v>
          </cell>
          <cell r="Y149">
            <v>10231400</v>
          </cell>
          <cell r="Z149">
            <v>17706500</v>
          </cell>
          <cell r="AB149">
            <v>0</v>
          </cell>
          <cell r="AC149">
            <v>0</v>
          </cell>
          <cell r="AD149">
            <v>3405000</v>
          </cell>
          <cell r="AE149">
            <v>3405000</v>
          </cell>
          <cell r="AF149">
            <v>0</v>
          </cell>
          <cell r="AG149">
            <v>0</v>
          </cell>
          <cell r="AH149">
            <v>1418642</v>
          </cell>
          <cell r="AI149">
            <v>1418700</v>
          </cell>
          <cell r="AJ149">
            <v>4823700</v>
          </cell>
          <cell r="AL149">
            <v>0</v>
          </cell>
          <cell r="AM149">
            <v>0</v>
          </cell>
          <cell r="AN149">
            <v>0</v>
          </cell>
          <cell r="AO149">
            <v>0</v>
          </cell>
          <cell r="AP149">
            <v>0</v>
          </cell>
          <cell r="AQ149">
            <v>0</v>
          </cell>
          <cell r="AR149">
            <v>0</v>
          </cell>
          <cell r="AS149">
            <v>0</v>
          </cell>
          <cell r="AT149">
            <v>0</v>
          </cell>
          <cell r="AV149">
            <v>0</v>
          </cell>
          <cell r="AW149">
            <v>0</v>
          </cell>
          <cell r="AX149">
            <v>0</v>
          </cell>
          <cell r="AY149">
            <v>0</v>
          </cell>
          <cell r="AZ149">
            <v>249359</v>
          </cell>
          <cell r="BA149">
            <v>249400</v>
          </cell>
          <cell r="BB149">
            <v>0</v>
          </cell>
          <cell r="BC149">
            <v>0</v>
          </cell>
          <cell r="BD149">
            <v>249400</v>
          </cell>
          <cell r="BF149">
            <v>0</v>
          </cell>
          <cell r="BG149">
            <v>0</v>
          </cell>
          <cell r="BH149">
            <v>3508870</v>
          </cell>
          <cell r="BI149">
            <v>3508900</v>
          </cell>
          <cell r="BJ149">
            <v>59428</v>
          </cell>
          <cell r="BK149">
            <v>59400</v>
          </cell>
          <cell r="BL149">
            <v>2674557</v>
          </cell>
          <cell r="BM149">
            <v>2674500</v>
          </cell>
          <cell r="BN149">
            <v>6242800</v>
          </cell>
          <cell r="BP149">
            <v>0</v>
          </cell>
          <cell r="BQ149">
            <v>0</v>
          </cell>
          <cell r="BR149">
            <v>0</v>
          </cell>
          <cell r="BS149">
            <v>0</v>
          </cell>
          <cell r="BT149">
            <v>0</v>
          </cell>
          <cell r="BU149">
            <v>0</v>
          </cell>
          <cell r="BV149">
            <v>0</v>
          </cell>
          <cell r="BW149">
            <v>0</v>
          </cell>
          <cell r="BX149">
            <v>0</v>
          </cell>
          <cell r="BY149">
            <v>1</v>
          </cell>
          <cell r="BZ149">
            <v>0</v>
          </cell>
          <cell r="CA149">
            <v>0</v>
          </cell>
          <cell r="CC149">
            <v>0</v>
          </cell>
          <cell r="CD149">
            <v>36434700</v>
          </cell>
          <cell r="CE149">
            <v>9777700</v>
          </cell>
          <cell r="CF149">
            <v>22995600</v>
          </cell>
          <cell r="CG149">
            <v>0</v>
          </cell>
          <cell r="CH149">
            <v>0</v>
          </cell>
          <cell r="CI149">
            <v>0</v>
          </cell>
          <cell r="CJ149">
            <v>69208000</v>
          </cell>
        </row>
        <row r="151">
          <cell r="A151" t="str">
            <v>00000</v>
          </cell>
          <cell r="C151" t="str">
            <v>00000</v>
          </cell>
          <cell r="E151" t="str">
            <v>UNALLOCATED</v>
          </cell>
          <cell r="F151">
            <v>0</v>
          </cell>
          <cell r="G151">
            <v>0</v>
          </cell>
          <cell r="H151">
            <v>0</v>
          </cell>
          <cell r="I151">
            <v>0</v>
          </cell>
          <cell r="J151">
            <v>82459</v>
          </cell>
          <cell r="K151">
            <v>82500</v>
          </cell>
          <cell r="L151">
            <v>106774</v>
          </cell>
          <cell r="M151">
            <v>106800</v>
          </cell>
          <cell r="N151">
            <v>0</v>
          </cell>
          <cell r="O151">
            <v>0</v>
          </cell>
          <cell r="P151">
            <v>189300</v>
          </cell>
          <cell r="R151">
            <v>0</v>
          </cell>
          <cell r="S151">
            <v>0</v>
          </cell>
          <cell r="T151">
            <v>0</v>
          </cell>
          <cell r="U151">
            <v>0</v>
          </cell>
          <cell r="V151">
            <v>575412</v>
          </cell>
          <cell r="W151">
            <v>575400</v>
          </cell>
          <cell r="X151">
            <v>921078</v>
          </cell>
          <cell r="Y151">
            <v>921100</v>
          </cell>
          <cell r="Z151">
            <v>1496500</v>
          </cell>
          <cell r="AB151">
            <v>0</v>
          </cell>
          <cell r="AC151">
            <v>0</v>
          </cell>
          <cell r="AD151">
            <v>0</v>
          </cell>
          <cell r="AE151">
            <v>0</v>
          </cell>
          <cell r="AF151">
            <v>0</v>
          </cell>
          <cell r="AG151">
            <v>0</v>
          </cell>
          <cell r="AH151">
            <v>293892</v>
          </cell>
          <cell r="AI151">
            <v>293900</v>
          </cell>
          <cell r="AJ151">
            <v>293900</v>
          </cell>
          <cell r="AL151">
            <v>0</v>
          </cell>
          <cell r="AM151">
            <v>0</v>
          </cell>
          <cell r="AN151">
            <v>0</v>
          </cell>
          <cell r="AO151">
            <v>0</v>
          </cell>
          <cell r="AP151">
            <v>783286</v>
          </cell>
          <cell r="AQ151">
            <v>783300</v>
          </cell>
          <cell r="AR151">
            <v>0</v>
          </cell>
          <cell r="AS151">
            <v>0</v>
          </cell>
          <cell r="AT151">
            <v>783300</v>
          </cell>
          <cell r="AV151">
            <v>0</v>
          </cell>
          <cell r="AW151">
            <v>0</v>
          </cell>
          <cell r="AX151">
            <v>0</v>
          </cell>
          <cell r="AY151">
            <v>0</v>
          </cell>
          <cell r="AZ151">
            <v>272534</v>
          </cell>
          <cell r="BA151">
            <v>272500</v>
          </cell>
          <cell r="BB151">
            <v>30000</v>
          </cell>
          <cell r="BC151">
            <v>30000</v>
          </cell>
          <cell r="BD151">
            <v>302500</v>
          </cell>
          <cell r="BG151">
            <v>0</v>
          </cell>
          <cell r="BH151">
            <v>7734</v>
          </cell>
          <cell r="BI151">
            <v>7700</v>
          </cell>
          <cell r="BJ151">
            <v>0</v>
          </cell>
          <cell r="BK151">
            <v>0</v>
          </cell>
          <cell r="BL151">
            <v>102</v>
          </cell>
          <cell r="BM151">
            <v>100</v>
          </cell>
          <cell r="BN151">
            <v>7800</v>
          </cell>
          <cell r="BP151">
            <v>0</v>
          </cell>
          <cell r="BQ151">
            <v>0</v>
          </cell>
          <cell r="BR151">
            <v>0</v>
          </cell>
          <cell r="BT151">
            <v>0</v>
          </cell>
          <cell r="BU151">
            <v>0</v>
          </cell>
          <cell r="BV151">
            <v>0</v>
          </cell>
          <cell r="BW151">
            <v>0</v>
          </cell>
          <cell r="BX151">
            <v>0</v>
          </cell>
          <cell r="BY151">
            <v>0</v>
          </cell>
          <cell r="BZ151">
            <v>0</v>
          </cell>
          <cell r="CA151">
            <v>0</v>
          </cell>
          <cell r="CC151">
            <v>0</v>
          </cell>
          <cell r="CD151">
            <v>7700</v>
          </cell>
          <cell r="CE151">
            <v>1713700</v>
          </cell>
          <cell r="CF151">
            <v>1351900</v>
          </cell>
          <cell r="CG151">
            <v>0</v>
          </cell>
          <cell r="CH151">
            <v>0</v>
          </cell>
          <cell r="CI151">
            <v>0</v>
          </cell>
          <cell r="CJ151">
            <v>3073300</v>
          </cell>
        </row>
        <row r="152">
          <cell r="A152" t="str">
            <v xml:space="preserve">Voc Reh </v>
          </cell>
          <cell r="C152" t="str">
            <v xml:space="preserve">Voc Reh </v>
          </cell>
          <cell r="E152" t="str">
            <v>UNALLOCATED - VOCATIONAL REHABILITATION</v>
          </cell>
          <cell r="F152">
            <v>0</v>
          </cell>
          <cell r="G152">
            <v>0</v>
          </cell>
          <cell r="I152">
            <v>0</v>
          </cell>
          <cell r="J152">
            <v>215172</v>
          </cell>
          <cell r="K152">
            <v>215200</v>
          </cell>
          <cell r="L152">
            <v>0</v>
          </cell>
          <cell r="M152">
            <v>0</v>
          </cell>
          <cell r="N152">
            <v>0</v>
          </cell>
          <cell r="O152">
            <v>0</v>
          </cell>
          <cell r="P152">
            <v>215200</v>
          </cell>
          <cell r="R152">
            <v>0</v>
          </cell>
          <cell r="S152">
            <v>0</v>
          </cell>
          <cell r="U152">
            <v>0</v>
          </cell>
          <cell r="W152">
            <v>0</v>
          </cell>
          <cell r="Y152">
            <v>0</v>
          </cell>
          <cell r="Z152">
            <v>0</v>
          </cell>
          <cell r="AC152">
            <v>0</v>
          </cell>
          <cell r="AD152">
            <v>0</v>
          </cell>
          <cell r="AE152">
            <v>0</v>
          </cell>
          <cell r="AF152">
            <v>0</v>
          </cell>
          <cell r="AG152">
            <v>0</v>
          </cell>
          <cell r="AH152">
            <v>0</v>
          </cell>
          <cell r="AI152">
            <v>0</v>
          </cell>
          <cell r="AJ152">
            <v>0</v>
          </cell>
          <cell r="AM152">
            <v>0</v>
          </cell>
          <cell r="AN152">
            <v>0</v>
          </cell>
          <cell r="AO152">
            <v>0</v>
          </cell>
          <cell r="AP152">
            <v>0</v>
          </cell>
          <cell r="AQ152">
            <v>0</v>
          </cell>
          <cell r="AR152">
            <v>0</v>
          </cell>
          <cell r="AS152">
            <v>0</v>
          </cell>
          <cell r="AT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CC152">
            <v>0</v>
          </cell>
          <cell r="CD152">
            <v>0</v>
          </cell>
          <cell r="CE152">
            <v>215200</v>
          </cell>
          <cell r="CF152">
            <v>0</v>
          </cell>
          <cell r="CG152">
            <v>0</v>
          </cell>
          <cell r="CH152">
            <v>0</v>
          </cell>
          <cell r="CI152">
            <v>0</v>
          </cell>
          <cell r="CJ152">
            <v>215200</v>
          </cell>
        </row>
        <row r="153">
          <cell r="E153" t="str">
            <v xml:space="preserve">UNALLOCATED SUB TOTAL </v>
          </cell>
          <cell r="F153">
            <v>0</v>
          </cell>
          <cell r="G153">
            <v>0</v>
          </cell>
          <cell r="H153">
            <v>0</v>
          </cell>
          <cell r="I153">
            <v>0</v>
          </cell>
          <cell r="J153">
            <v>297631</v>
          </cell>
          <cell r="K153">
            <v>297700</v>
          </cell>
          <cell r="L153">
            <v>106774</v>
          </cell>
          <cell r="M153">
            <v>106800</v>
          </cell>
          <cell r="N153">
            <v>0</v>
          </cell>
          <cell r="O153">
            <v>0</v>
          </cell>
          <cell r="P153">
            <v>404500</v>
          </cell>
          <cell r="R153">
            <v>0</v>
          </cell>
          <cell r="S153">
            <v>0</v>
          </cell>
          <cell r="T153">
            <v>0</v>
          </cell>
          <cell r="U153">
            <v>0</v>
          </cell>
          <cell r="V153">
            <v>575412</v>
          </cell>
          <cell r="W153">
            <v>575400</v>
          </cell>
          <cell r="X153">
            <v>921078</v>
          </cell>
          <cell r="Y153">
            <v>921100</v>
          </cell>
          <cell r="Z153">
            <v>1496500</v>
          </cell>
          <cell r="AB153">
            <v>0</v>
          </cell>
          <cell r="AC153">
            <v>0</v>
          </cell>
          <cell r="AD153">
            <v>0</v>
          </cell>
          <cell r="AE153">
            <v>0</v>
          </cell>
          <cell r="AF153">
            <v>0</v>
          </cell>
          <cell r="AG153">
            <v>0</v>
          </cell>
          <cell r="AH153">
            <v>293892</v>
          </cell>
          <cell r="AI153">
            <v>293900</v>
          </cell>
          <cell r="AJ153">
            <v>293900</v>
          </cell>
          <cell r="AL153">
            <v>0</v>
          </cell>
          <cell r="AM153">
            <v>0</v>
          </cell>
          <cell r="AN153">
            <v>0</v>
          </cell>
          <cell r="AO153">
            <v>0</v>
          </cell>
          <cell r="AP153">
            <v>783286</v>
          </cell>
          <cell r="AQ153">
            <v>783300</v>
          </cell>
          <cell r="AR153">
            <v>0</v>
          </cell>
          <cell r="AS153">
            <v>0</v>
          </cell>
          <cell r="AT153">
            <v>783300</v>
          </cell>
          <cell r="AV153">
            <v>0</v>
          </cell>
          <cell r="AW153">
            <v>0</v>
          </cell>
          <cell r="AX153">
            <v>0</v>
          </cell>
          <cell r="AY153">
            <v>0</v>
          </cell>
          <cell r="AZ153">
            <v>272534</v>
          </cell>
          <cell r="BA153">
            <v>272500</v>
          </cell>
          <cell r="BB153">
            <v>30000</v>
          </cell>
          <cell r="BC153">
            <v>30000</v>
          </cell>
          <cell r="BD153">
            <v>302500</v>
          </cell>
          <cell r="BF153">
            <v>0</v>
          </cell>
          <cell r="BG153">
            <v>0</v>
          </cell>
          <cell r="BH153">
            <v>7734</v>
          </cell>
          <cell r="BI153">
            <v>7700</v>
          </cell>
          <cell r="BJ153">
            <v>0</v>
          </cell>
          <cell r="BK153">
            <v>0</v>
          </cell>
          <cell r="BL153">
            <v>102</v>
          </cell>
          <cell r="BM153">
            <v>100</v>
          </cell>
          <cell r="BN153">
            <v>7800</v>
          </cell>
          <cell r="BP153">
            <v>0</v>
          </cell>
          <cell r="BQ153">
            <v>0</v>
          </cell>
          <cell r="BR153">
            <v>0</v>
          </cell>
          <cell r="BS153">
            <v>0</v>
          </cell>
          <cell r="BT153">
            <v>0</v>
          </cell>
          <cell r="BU153">
            <v>0</v>
          </cell>
          <cell r="BV153">
            <v>0</v>
          </cell>
          <cell r="BW153">
            <v>0</v>
          </cell>
          <cell r="BX153">
            <v>0</v>
          </cell>
          <cell r="BY153">
            <v>0</v>
          </cell>
          <cell r="BZ153">
            <v>0</v>
          </cell>
          <cell r="CA153">
            <v>0</v>
          </cell>
          <cell r="CC153">
            <v>0</v>
          </cell>
          <cell r="CD153">
            <v>7700</v>
          </cell>
          <cell r="CE153">
            <v>1713700</v>
          </cell>
          <cell r="CF153">
            <v>1351900</v>
          </cell>
          <cell r="CG153">
            <v>0</v>
          </cell>
          <cell r="CH153">
            <v>0</v>
          </cell>
          <cell r="CI153">
            <v>0</v>
          </cell>
          <cell r="CJ153">
            <v>3288500</v>
          </cell>
        </row>
        <row r="155">
          <cell r="E155" t="str">
            <v xml:space="preserve">GRAND TOTAL </v>
          </cell>
          <cell r="F155">
            <v>0</v>
          </cell>
          <cell r="G155">
            <v>0</v>
          </cell>
          <cell r="H155">
            <v>22045696</v>
          </cell>
          <cell r="I155">
            <v>22045700</v>
          </cell>
          <cell r="J155">
            <v>9766456</v>
          </cell>
          <cell r="K155">
            <v>9766600</v>
          </cell>
          <cell r="L155">
            <v>8777664</v>
          </cell>
          <cell r="M155">
            <v>8777800</v>
          </cell>
          <cell r="N155">
            <v>0</v>
          </cell>
          <cell r="O155">
            <v>0</v>
          </cell>
          <cell r="P155">
            <v>40590100</v>
          </cell>
          <cell r="R155">
            <v>0</v>
          </cell>
          <cell r="S155">
            <v>0</v>
          </cell>
          <cell r="T155">
            <v>7475152</v>
          </cell>
          <cell r="U155">
            <v>7475100</v>
          </cell>
          <cell r="V155">
            <v>575412</v>
          </cell>
          <cell r="W155">
            <v>575400</v>
          </cell>
          <cell r="X155">
            <v>11152476</v>
          </cell>
          <cell r="Y155">
            <v>11152500</v>
          </cell>
          <cell r="Z155">
            <v>19203000</v>
          </cell>
          <cell r="AB155">
            <v>0</v>
          </cell>
          <cell r="AC155">
            <v>0</v>
          </cell>
          <cell r="AD155">
            <v>3405000</v>
          </cell>
          <cell r="AE155">
            <v>3405000</v>
          </cell>
          <cell r="AF155">
            <v>0</v>
          </cell>
          <cell r="AG155">
            <v>0</v>
          </cell>
          <cell r="AH155">
            <v>1712534</v>
          </cell>
          <cell r="AI155">
            <v>1712600</v>
          </cell>
          <cell r="AJ155">
            <v>5117600</v>
          </cell>
          <cell r="AL155">
            <v>0</v>
          </cell>
          <cell r="AM155">
            <v>0</v>
          </cell>
          <cell r="AN155">
            <v>0</v>
          </cell>
          <cell r="AO155">
            <v>0</v>
          </cell>
          <cell r="AP155">
            <v>783286</v>
          </cell>
          <cell r="AQ155">
            <v>783300</v>
          </cell>
          <cell r="AR155">
            <v>0</v>
          </cell>
          <cell r="AS155">
            <v>0</v>
          </cell>
          <cell r="AT155">
            <v>783300</v>
          </cell>
          <cell r="AV155">
            <v>0</v>
          </cell>
          <cell r="AW155">
            <v>0</v>
          </cell>
          <cell r="AX155">
            <v>0</v>
          </cell>
          <cell r="AY155">
            <v>0</v>
          </cell>
          <cell r="AZ155">
            <v>521893</v>
          </cell>
          <cell r="BA155">
            <v>521900</v>
          </cell>
          <cell r="BB155">
            <v>30000</v>
          </cell>
          <cell r="BC155">
            <v>30000</v>
          </cell>
          <cell r="BD155">
            <v>551900</v>
          </cell>
          <cell r="BF155">
            <v>0</v>
          </cell>
          <cell r="BG155">
            <v>0</v>
          </cell>
          <cell r="BH155">
            <v>3516604</v>
          </cell>
          <cell r="BI155">
            <v>3516600</v>
          </cell>
          <cell r="BJ155">
            <v>59428</v>
          </cell>
          <cell r="BK155">
            <v>59400</v>
          </cell>
          <cell r="BL155">
            <v>2674659</v>
          </cell>
          <cell r="BM155">
            <v>2674600</v>
          </cell>
          <cell r="BN155">
            <v>6250600</v>
          </cell>
          <cell r="BP155">
            <v>0</v>
          </cell>
          <cell r="BQ155">
            <v>0</v>
          </cell>
          <cell r="BR155">
            <v>0</v>
          </cell>
          <cell r="BS155">
            <v>0</v>
          </cell>
          <cell r="BT155">
            <v>0</v>
          </cell>
          <cell r="BU155">
            <v>0</v>
          </cell>
          <cell r="BV155">
            <v>0</v>
          </cell>
          <cell r="BW155">
            <v>0</v>
          </cell>
          <cell r="BX155">
            <v>0</v>
          </cell>
          <cell r="BY155">
            <v>1</v>
          </cell>
          <cell r="BZ155">
            <v>0</v>
          </cell>
          <cell r="CA155">
            <v>0</v>
          </cell>
          <cell r="CC155">
            <v>0</v>
          </cell>
          <cell r="CD155">
            <v>36442400</v>
          </cell>
          <cell r="CE155">
            <v>11491400</v>
          </cell>
          <cell r="CF155">
            <v>24347500</v>
          </cell>
          <cell r="CG155">
            <v>0</v>
          </cell>
          <cell r="CH155">
            <v>0</v>
          </cell>
          <cell r="CI155">
            <v>0</v>
          </cell>
          <cell r="CJ155">
            <v>72496500</v>
          </cell>
        </row>
        <row r="156">
          <cell r="E156" t="str">
            <v xml:space="preserve">* AB2034 OTHER SERVICES &amp; MEDI-CAL ARE MOVED TO 32073 UNTIL FINAL </v>
          </cell>
          <cell r="I156" t="str">
            <v>H974-MATCH</v>
          </cell>
          <cell r="K156" t="str">
            <v>H957</v>
          </cell>
          <cell r="M156" t="str">
            <v>H914</v>
          </cell>
          <cell r="S156" t="str">
            <v>H976</v>
          </cell>
          <cell r="U156" t="str">
            <v>H977</v>
          </cell>
          <cell r="Y156" t="str">
            <v>H985</v>
          </cell>
          <cell r="AC156" t="str">
            <v>H978</v>
          </cell>
          <cell r="AE156" t="str">
            <v>H979</v>
          </cell>
          <cell r="AQ156" t="str">
            <v>H919</v>
          </cell>
          <cell r="AS156" t="str">
            <v>H920</v>
          </cell>
          <cell r="BA156" t="str">
            <v>H921</v>
          </cell>
          <cell r="BC156" t="str">
            <v>H922</v>
          </cell>
        </row>
        <row r="157">
          <cell r="E157" t="str">
            <v xml:space="preserve">   ALLOCATIONS ARE DETERMINED</v>
          </cell>
          <cell r="I157" t="str">
            <v>M949-FFP</v>
          </cell>
          <cell r="AC157" t="str">
            <v>M931-FFP</v>
          </cell>
          <cell r="AE157" t="str">
            <v>M949-FFP</v>
          </cell>
          <cell r="AI157" t="str">
            <v>H917/918</v>
          </cell>
          <cell r="BK157" t="str">
            <v>TBA</v>
          </cell>
        </row>
        <row r="158">
          <cell r="J158" t="str">
            <v>.</v>
          </cell>
          <cell r="P158">
            <v>40447770</v>
          </cell>
          <cell r="Z158">
            <v>18687065</v>
          </cell>
          <cell r="AC158" t="str">
            <v>M932-SGF</v>
          </cell>
          <cell r="BN158">
            <v>6749866</v>
          </cell>
        </row>
        <row r="159">
          <cell r="P159">
            <v>142330</v>
          </cell>
          <cell r="Z159">
            <v>515935</v>
          </cell>
          <cell r="AJ159">
            <v>5117600</v>
          </cell>
          <cell r="AT159">
            <v>783300</v>
          </cell>
          <cell r="BD159">
            <v>551900</v>
          </cell>
          <cell r="BN159">
            <v>-499266</v>
          </cell>
          <cell r="CJ159">
            <v>73414786</v>
          </cell>
        </row>
        <row r="160">
          <cell r="CJ160">
            <v>-918286</v>
          </cell>
        </row>
        <row r="177">
          <cell r="A177">
            <v>27644</v>
          </cell>
          <cell r="B177" t="str">
            <v>TBD</v>
          </cell>
          <cell r="C177">
            <v>27644</v>
          </cell>
          <cell r="E177" t="str">
            <v>USC CARE MEDICAL GROUP, INC. (USC UCC PROGRAM)</v>
          </cell>
          <cell r="F177">
            <v>0</v>
          </cell>
          <cell r="G177">
            <v>0</v>
          </cell>
          <cell r="H177">
            <v>0</v>
          </cell>
          <cell r="I177">
            <v>0</v>
          </cell>
          <cell r="J177">
            <v>0</v>
          </cell>
          <cell r="K177">
            <v>0</v>
          </cell>
          <cell r="L177">
            <v>0</v>
          </cell>
          <cell r="M177">
            <v>0</v>
          </cell>
          <cell r="N177">
            <v>0</v>
          </cell>
          <cell r="O177">
            <v>0</v>
          </cell>
          <cell r="P177">
            <v>0</v>
          </cell>
          <cell r="R177">
            <v>0</v>
          </cell>
          <cell r="S177">
            <v>0</v>
          </cell>
          <cell r="T177">
            <v>0</v>
          </cell>
          <cell r="U177">
            <v>0</v>
          </cell>
          <cell r="V177">
            <v>0</v>
          </cell>
          <cell r="W177">
            <v>0</v>
          </cell>
          <cell r="X177">
            <v>0</v>
          </cell>
          <cell r="Y177">
            <v>0</v>
          </cell>
          <cell r="Z177">
            <v>0</v>
          </cell>
          <cell r="AB177">
            <v>0</v>
          </cell>
          <cell r="AC177">
            <v>0</v>
          </cell>
          <cell r="AD177">
            <v>0</v>
          </cell>
          <cell r="AE177">
            <v>0</v>
          </cell>
          <cell r="AF177">
            <v>0</v>
          </cell>
          <cell r="AG177">
            <v>0</v>
          </cell>
          <cell r="AH177">
            <v>0</v>
          </cell>
          <cell r="AI177">
            <v>0</v>
          </cell>
          <cell r="AJ177">
            <v>0</v>
          </cell>
          <cell r="AL177">
            <v>0</v>
          </cell>
          <cell r="AM177">
            <v>0</v>
          </cell>
          <cell r="AN177">
            <v>0</v>
          </cell>
          <cell r="AO177">
            <v>0</v>
          </cell>
          <cell r="AP177">
            <v>0</v>
          </cell>
          <cell r="AQ177">
            <v>0</v>
          </cell>
          <cell r="AR177">
            <v>0</v>
          </cell>
          <cell r="AS177">
            <v>0</v>
          </cell>
          <cell r="AT177">
            <v>0</v>
          </cell>
          <cell r="AV177">
            <v>0</v>
          </cell>
          <cell r="AW177">
            <v>0</v>
          </cell>
          <cell r="AX177">
            <v>0</v>
          </cell>
          <cell r="AY177">
            <v>0</v>
          </cell>
          <cell r="AZ177">
            <v>0</v>
          </cell>
          <cell r="BA177">
            <v>0</v>
          </cell>
          <cell r="BB177">
            <v>0</v>
          </cell>
          <cell r="BC177">
            <v>0</v>
          </cell>
          <cell r="BD177">
            <v>0</v>
          </cell>
          <cell r="BG177">
            <v>0</v>
          </cell>
          <cell r="BI177">
            <v>0</v>
          </cell>
          <cell r="BK177">
            <v>0</v>
          </cell>
          <cell r="BM177">
            <v>0</v>
          </cell>
          <cell r="BN177">
            <v>0</v>
          </cell>
          <cell r="BP177">
            <v>0</v>
          </cell>
          <cell r="BQ177">
            <v>0</v>
          </cell>
          <cell r="BR177">
            <v>0</v>
          </cell>
          <cell r="BS177">
            <v>0</v>
          </cell>
          <cell r="BT177">
            <v>0</v>
          </cell>
          <cell r="BU177">
            <v>0</v>
          </cell>
          <cell r="BV177">
            <v>0</v>
          </cell>
          <cell r="BW177">
            <v>0</v>
          </cell>
          <cell r="BX177">
            <v>0</v>
          </cell>
          <cell r="BY177">
            <v>0</v>
          </cell>
          <cell r="BZ177">
            <v>0</v>
          </cell>
          <cell r="CA177">
            <v>0</v>
          </cell>
          <cell r="CC177">
            <v>0</v>
          </cell>
          <cell r="CD177">
            <v>0</v>
          </cell>
          <cell r="CE177">
            <v>0</v>
          </cell>
          <cell r="CF177">
            <v>0</v>
          </cell>
          <cell r="CG177">
            <v>0</v>
          </cell>
          <cell r="CH177">
            <v>0</v>
          </cell>
          <cell r="CI177">
            <v>0</v>
          </cell>
          <cell r="CJ177">
            <v>0</v>
          </cell>
        </row>
        <row r="203">
          <cell r="E203" t="str">
            <v>SOCIAL MODEL RECOVERY</v>
          </cell>
        </row>
        <row r="204">
          <cell r="E204" t="str">
            <v>CALWORKS</v>
          </cell>
        </row>
        <row r="205">
          <cell r="E205" t="str">
            <v>GROW PROGRAM</v>
          </cell>
        </row>
        <row r="206">
          <cell r="E206" t="str">
            <v xml:space="preserve">LAMP </v>
          </cell>
        </row>
        <row r="207">
          <cell r="E207" t="str">
            <v>AB-34</v>
          </cell>
        </row>
        <row r="208">
          <cell r="E208" t="str">
            <v>ENKI</v>
          </cell>
        </row>
        <row r="209">
          <cell r="E209" t="str">
            <v>SIDEKICK</v>
          </cell>
        </row>
        <row r="210">
          <cell r="E210" t="str">
            <v>KIDSTEP PROGRAM</v>
          </cell>
        </row>
        <row r="211">
          <cell r="E211" t="str">
            <v>FAMILY PRESERVATION</v>
          </cell>
        </row>
        <row r="212">
          <cell r="E212" t="str">
            <v>FAMILY PRESERVATION</v>
          </cell>
        </row>
        <row r="213">
          <cell r="E213" t="str">
            <v>AB-1733</v>
          </cell>
        </row>
        <row r="214">
          <cell r="E214" t="str">
            <v>STARVIEW PROGRAM</v>
          </cell>
        </row>
        <row r="221">
          <cell r="A221">
            <v>23163</v>
          </cell>
          <cell r="C221">
            <v>23163</v>
          </cell>
          <cell r="D221" t="str">
            <v>A</v>
          </cell>
          <cell r="E221" t="str">
            <v xml:space="preserve">SAN FERNANDO V CMHC, INC. </v>
          </cell>
          <cell r="Z221">
            <v>0</v>
          </cell>
        </row>
        <row r="222">
          <cell r="E222" t="str">
            <v>Per Contract</v>
          </cell>
          <cell r="Z222">
            <v>0</v>
          </cell>
        </row>
        <row r="223">
          <cell r="Z223">
            <v>0</v>
          </cell>
        </row>
        <row r="229">
          <cell r="E229" t="str">
            <v>Sidekick additional budget</v>
          </cell>
        </row>
        <row r="232">
          <cell r="A232" t="str">
            <v>03-27-01</v>
          </cell>
          <cell r="C232" t="str">
            <v>03-27-01</v>
          </cell>
        </row>
        <row r="233">
          <cell r="A233">
            <v>23157</v>
          </cell>
          <cell r="C233">
            <v>23157</v>
          </cell>
          <cell r="D233" t="str">
            <v>C</v>
          </cell>
          <cell r="E233" t="str">
            <v>GREATER L.B. CHILD GUIDANCE CTR.</v>
          </cell>
          <cell r="Z233">
            <v>0</v>
          </cell>
        </row>
        <row r="234">
          <cell r="A234">
            <v>23157</v>
          </cell>
          <cell r="C234">
            <v>23157</v>
          </cell>
          <cell r="D234" t="str">
            <v>C</v>
          </cell>
          <cell r="E234" t="str">
            <v>GREATER L.B. CHILD GUIDANCE CTR.</v>
          </cell>
          <cell r="Z234">
            <v>0</v>
          </cell>
        </row>
        <row r="235">
          <cell r="A235">
            <v>23157</v>
          </cell>
          <cell r="C235">
            <v>23157</v>
          </cell>
          <cell r="D235" t="str">
            <v>C</v>
          </cell>
          <cell r="E235" t="str">
            <v>GREATER L.B. CHILD GUIDANCE CTR.</v>
          </cell>
          <cell r="Z235">
            <v>0</v>
          </cell>
        </row>
        <row r="236">
          <cell r="A236">
            <v>23157</v>
          </cell>
          <cell r="C236">
            <v>23157</v>
          </cell>
          <cell r="D236" t="str">
            <v>C</v>
          </cell>
          <cell r="E236" t="str">
            <v>GREATER L.B. CHILD GUIDANCE CTR.</v>
          </cell>
          <cell r="Z236">
            <v>0</v>
          </cell>
        </row>
        <row r="237">
          <cell r="A237">
            <v>23157</v>
          </cell>
          <cell r="C237">
            <v>23157</v>
          </cell>
          <cell r="D237" t="str">
            <v>C</v>
          </cell>
          <cell r="E237" t="str">
            <v>GREATER L.B. CHILD GUIDANCE CTR.</v>
          </cell>
          <cell r="Z237">
            <v>0</v>
          </cell>
        </row>
        <row r="238">
          <cell r="A238">
            <v>23157</v>
          </cell>
          <cell r="C238">
            <v>23157</v>
          </cell>
          <cell r="D238" t="str">
            <v>C</v>
          </cell>
          <cell r="E238" t="str">
            <v>GREATER L.B. CHILD GUIDANCE CTR.</v>
          </cell>
          <cell r="Z238">
            <v>0</v>
          </cell>
        </row>
        <row r="239">
          <cell r="A239">
            <v>23157</v>
          </cell>
          <cell r="C239">
            <v>23157</v>
          </cell>
          <cell r="D239" t="str">
            <v>C</v>
          </cell>
          <cell r="E239" t="str">
            <v>GREATER L.B. CHILD GUIDANCE CTR.</v>
          </cell>
          <cell r="Z239">
            <v>0</v>
          </cell>
        </row>
        <row r="240">
          <cell r="A240">
            <v>23157</v>
          </cell>
          <cell r="C240">
            <v>23157</v>
          </cell>
          <cell r="D240" t="str">
            <v>C</v>
          </cell>
          <cell r="E240" t="str">
            <v>GREATER L.B. CHILD GUIDANCE CTR.</v>
          </cell>
          <cell r="Z240">
            <v>0</v>
          </cell>
        </row>
        <row r="241">
          <cell r="A241">
            <v>23157</v>
          </cell>
          <cell r="C241">
            <v>23157</v>
          </cell>
          <cell r="D241" t="str">
            <v>C</v>
          </cell>
          <cell r="E241" t="str">
            <v>GREATER L.B. CHILD GUIDANCE CTR.</v>
          </cell>
          <cell r="Z241">
            <v>0</v>
          </cell>
        </row>
        <row r="242">
          <cell r="A242">
            <v>23157</v>
          </cell>
          <cell r="C242">
            <v>23157</v>
          </cell>
          <cell r="D242" t="str">
            <v>C</v>
          </cell>
          <cell r="E242" t="str">
            <v>GREATER L.B. CHILD GUIDANCE CTR.</v>
          </cell>
          <cell r="Z242">
            <v>0</v>
          </cell>
        </row>
        <row r="243">
          <cell r="Z243">
            <v>0</v>
          </cell>
        </row>
        <row r="244">
          <cell r="A244" t="str">
            <v>02-26-01</v>
          </cell>
          <cell r="C244" t="str">
            <v>02-26-01</v>
          </cell>
          <cell r="E244" t="str">
            <v>CONTRACT - CFLF REQUEST</v>
          </cell>
        </row>
        <row r="245">
          <cell r="E245" t="str">
            <v>Variance</v>
          </cell>
          <cell r="Z245">
            <v>0</v>
          </cell>
        </row>
        <row r="248">
          <cell r="A248">
            <v>23181</v>
          </cell>
          <cell r="C248">
            <v>23181</v>
          </cell>
          <cell r="D248" t="str">
            <v>A</v>
          </cell>
          <cell r="E248" t="str">
            <v>WORK ORIENTATION AND REHAB (WORC)</v>
          </cell>
          <cell r="Z248">
            <v>0</v>
          </cell>
        </row>
        <row r="249">
          <cell r="Z249">
            <v>0</v>
          </cell>
        </row>
        <row r="250">
          <cell r="A250" t="str">
            <v>02-26-01</v>
          </cell>
          <cell r="C250" t="str">
            <v>02-26-01</v>
          </cell>
          <cell r="E250" t="str">
            <v>CONTRACT - CFLF REQUEST</v>
          </cell>
          <cell r="Z250">
            <v>0</v>
          </cell>
        </row>
        <row r="251">
          <cell r="E251" t="str">
            <v>Variance</v>
          </cell>
          <cell r="Z251">
            <v>0</v>
          </cell>
        </row>
        <row r="254">
          <cell r="A254">
            <v>23114</v>
          </cell>
          <cell r="C254">
            <v>23114</v>
          </cell>
          <cell r="D254" t="str">
            <v>C</v>
          </cell>
          <cell r="E254" t="str">
            <v>COMMUNITY FAMILY GUIDANCE</v>
          </cell>
          <cell r="Z254">
            <v>0</v>
          </cell>
        </row>
        <row r="255">
          <cell r="A255">
            <v>23114</v>
          </cell>
          <cell r="C255">
            <v>23114</v>
          </cell>
          <cell r="D255" t="str">
            <v>C</v>
          </cell>
          <cell r="E255" t="str">
            <v>COMMUNITY FAMILY GUIDANCE</v>
          </cell>
          <cell r="Z255">
            <v>0</v>
          </cell>
        </row>
        <row r="256">
          <cell r="A256">
            <v>23114</v>
          </cell>
          <cell r="C256">
            <v>23114</v>
          </cell>
          <cell r="D256" t="str">
            <v>C</v>
          </cell>
          <cell r="E256" t="str">
            <v>COMMUNITY FAMILY GUIDANCE</v>
          </cell>
          <cell r="Z256">
            <v>0</v>
          </cell>
        </row>
        <row r="257">
          <cell r="A257">
            <v>23114</v>
          </cell>
          <cell r="C257">
            <v>23114</v>
          </cell>
          <cell r="D257" t="str">
            <v>C</v>
          </cell>
          <cell r="E257" t="str">
            <v>COMMUNITY FAMILY GUIDANCE</v>
          </cell>
          <cell r="Z257">
            <v>0</v>
          </cell>
        </row>
        <row r="258">
          <cell r="A258">
            <v>23114</v>
          </cell>
          <cell r="C258">
            <v>23114</v>
          </cell>
          <cell r="D258" t="str">
            <v>C</v>
          </cell>
          <cell r="E258" t="str">
            <v>COMMUNITY FAMILY GUIDANCE</v>
          </cell>
          <cell r="Z258">
            <v>0</v>
          </cell>
        </row>
        <row r="259">
          <cell r="A259">
            <v>23114</v>
          </cell>
          <cell r="C259">
            <v>23114</v>
          </cell>
          <cell r="D259" t="str">
            <v>C</v>
          </cell>
          <cell r="E259" t="str">
            <v>COMMUNITY FAMILY GUIDANCE</v>
          </cell>
          <cell r="Z259">
            <v>0</v>
          </cell>
        </row>
        <row r="260">
          <cell r="A260">
            <v>23114</v>
          </cell>
          <cell r="C260">
            <v>23114</v>
          </cell>
          <cell r="D260" t="str">
            <v>C</v>
          </cell>
          <cell r="E260" t="str">
            <v>COMMUNITY FAMILY GUIDANCE</v>
          </cell>
          <cell r="Z260">
            <v>0</v>
          </cell>
        </row>
        <row r="261">
          <cell r="Z261">
            <v>0</v>
          </cell>
        </row>
        <row r="262">
          <cell r="A262" t="str">
            <v>02-26-01</v>
          </cell>
          <cell r="C262" t="str">
            <v>02-26-01</v>
          </cell>
          <cell r="E262" t="str">
            <v>CONTRACT - CFLF REQUEST</v>
          </cell>
        </row>
        <row r="263">
          <cell r="E263" t="str">
            <v>Variance</v>
          </cell>
        </row>
      </sheetData>
      <sheetData sheetId="18">
        <row r="1">
          <cell r="B1" t="str">
            <v>COUNTY OF LOS ANGELES - DEPARTMENT OF MENTAL HEALTH</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row>
        <row r="3">
          <cell r="B3" t="str">
            <v>BUDGET &amp; FINANCIAL REPORTING DIVISION</v>
          </cell>
        </row>
        <row r="4">
          <cell r="B4" t="str">
            <v>MHSA - OLDER ADULT ALLOCATION</v>
          </cell>
          <cell r="G4" t="str">
            <v>PLAN I</v>
          </cell>
          <cell r="Q4" t="str">
            <v>TBA</v>
          </cell>
          <cell r="AA4" t="str">
            <v>PLAN II</v>
          </cell>
          <cell r="AK4" t="str">
            <v>PLAN II</v>
          </cell>
          <cell r="AU4" t="str">
            <v>PLAN II</v>
          </cell>
        </row>
        <row r="5">
          <cell r="B5" t="str">
            <v>FISCAL YEAR 2009/2010 BUDGET REQUEST - SUPERCESSION &amp; RENEWAL</v>
          </cell>
          <cell r="G5" t="str">
            <v>OLDER ADULT FSP</v>
          </cell>
          <cell r="Q5" t="str">
            <v>TRANSFORMATION DESIGN TEAM</v>
          </cell>
          <cell r="AA5" t="str">
            <v>FIELD-CAPABLE CLINICAL SERVICES</v>
          </cell>
          <cell r="AK5" t="str">
            <v>SERVICE EXTENDERS</v>
          </cell>
          <cell r="AU5" t="str">
            <v>TRAINING</v>
          </cell>
          <cell r="BD5" t="str">
            <v>TOTAL BUDGET</v>
          </cell>
        </row>
        <row r="6">
          <cell r="G6" t="str">
            <v>32041</v>
          </cell>
          <cell r="Q6" t="str">
            <v>32042</v>
          </cell>
          <cell r="AA6" t="str">
            <v>32043</v>
          </cell>
          <cell r="AK6" t="str">
            <v>32045</v>
          </cell>
          <cell r="AU6" t="str">
            <v>32047</v>
          </cell>
        </row>
        <row r="7">
          <cell r="D7" t="str">
            <v>UNIT</v>
          </cell>
        </row>
        <row r="8">
          <cell r="B8" t="str">
            <v>SERVICE</v>
          </cell>
          <cell r="F8" t="str">
            <v>GROSS</v>
          </cell>
          <cell r="G8" t="str">
            <v>GROSS</v>
          </cell>
          <cell r="H8" t="str">
            <v>GROSS</v>
          </cell>
          <cell r="I8" t="str">
            <v>GROSS</v>
          </cell>
          <cell r="J8" t="str">
            <v>FLEX</v>
          </cell>
          <cell r="K8" t="str">
            <v>FLEX</v>
          </cell>
          <cell r="P8" t="str">
            <v>GROSS</v>
          </cell>
          <cell r="Q8" t="str">
            <v>GROSS</v>
          </cell>
          <cell r="R8" t="str">
            <v>GROSS</v>
          </cell>
          <cell r="S8" t="str">
            <v>GROSS</v>
          </cell>
          <cell r="T8" t="str">
            <v>FLEX</v>
          </cell>
          <cell r="U8" t="str">
            <v>FLEX</v>
          </cell>
          <cell r="Z8" t="str">
            <v>GROSS</v>
          </cell>
          <cell r="AA8" t="str">
            <v>GROSS</v>
          </cell>
          <cell r="AB8" t="str">
            <v>GROSS</v>
          </cell>
          <cell r="AC8" t="str">
            <v>GROSS</v>
          </cell>
          <cell r="AD8" t="str">
            <v>FLEX</v>
          </cell>
          <cell r="AE8" t="str">
            <v>FLEX</v>
          </cell>
          <cell r="AJ8" t="str">
            <v>GROSS</v>
          </cell>
          <cell r="AK8" t="str">
            <v>GROSS</v>
          </cell>
          <cell r="AL8" t="str">
            <v>GROSS</v>
          </cell>
          <cell r="AM8" t="str">
            <v>GROSS</v>
          </cell>
          <cell r="AN8" t="str">
            <v>FLEX</v>
          </cell>
          <cell r="AO8" t="str">
            <v>FLEX</v>
          </cell>
          <cell r="AT8" t="str">
            <v>GROSS</v>
          </cell>
          <cell r="AU8" t="str">
            <v>GROSS</v>
          </cell>
          <cell r="AV8" t="str">
            <v>GROSS</v>
          </cell>
          <cell r="AW8" t="str">
            <v>GROSS</v>
          </cell>
          <cell r="AX8" t="str">
            <v>FLEX</v>
          </cell>
          <cell r="AY8" t="str">
            <v>FLEX</v>
          </cell>
          <cell r="BD8" t="str">
            <v>GROSS</v>
          </cell>
          <cell r="BE8" t="str">
            <v>GROSS</v>
          </cell>
          <cell r="BF8" t="str">
            <v>FLEX</v>
          </cell>
        </row>
        <row r="9">
          <cell r="A9" t="str">
            <v>CODE</v>
          </cell>
          <cell r="B9" t="str">
            <v>AREA</v>
          </cell>
          <cell r="C9" t="str">
            <v>CODE</v>
          </cell>
          <cell r="D9" t="str">
            <v>UNIT</v>
          </cell>
          <cell r="E9" t="str">
            <v>ORGANIZATION NAME</v>
          </cell>
          <cell r="F9" t="str">
            <v>EPSDT</v>
          </cell>
          <cell r="G9" t="str">
            <v>EPSDT</v>
          </cell>
          <cell r="H9" t="str">
            <v>NON-EPSDT</v>
          </cell>
          <cell r="I9" t="str">
            <v>NON-EPSDT</v>
          </cell>
          <cell r="J9" t="str">
            <v>FUNDS</v>
          </cell>
          <cell r="K9" t="str">
            <v>FUNDS</v>
          </cell>
          <cell r="L9" t="str">
            <v>MHSA</v>
          </cell>
          <cell r="M9" t="str">
            <v>MHSA</v>
          </cell>
          <cell r="N9" t="str">
            <v>TOTAL</v>
          </cell>
          <cell r="P9" t="str">
            <v>EPSDT</v>
          </cell>
          <cell r="Q9" t="str">
            <v>EPSDT</v>
          </cell>
          <cell r="R9" t="str">
            <v>NON-EPSDT</v>
          </cell>
          <cell r="S9" t="str">
            <v>NON-EPSDT</v>
          </cell>
          <cell r="T9" t="str">
            <v>FUNDS</v>
          </cell>
          <cell r="U9" t="str">
            <v>FUNDS</v>
          </cell>
          <cell r="V9" t="str">
            <v>MHSA</v>
          </cell>
          <cell r="W9" t="str">
            <v>MHSA</v>
          </cell>
          <cell r="X9" t="str">
            <v>TOTAL</v>
          </cell>
          <cell r="Z9" t="str">
            <v>EPSDT</v>
          </cell>
          <cell r="AA9" t="str">
            <v>EPSDT</v>
          </cell>
          <cell r="AB9" t="str">
            <v>NON-EPSDT</v>
          </cell>
          <cell r="AC9" t="str">
            <v>NON-EPSDT</v>
          </cell>
          <cell r="AD9" t="str">
            <v>FUNDS</v>
          </cell>
          <cell r="AE9" t="str">
            <v>FUNDS</v>
          </cell>
          <cell r="AF9" t="str">
            <v>MHSA</v>
          </cell>
          <cell r="AG9" t="str">
            <v>MHSA</v>
          </cell>
          <cell r="AH9" t="str">
            <v>TOTAL</v>
          </cell>
          <cell r="AJ9" t="str">
            <v>EPSDT</v>
          </cell>
          <cell r="AK9" t="str">
            <v>EPSDT</v>
          </cell>
          <cell r="AL9" t="str">
            <v>NON-EPSDT</v>
          </cell>
          <cell r="AM9" t="str">
            <v>NON-EPSDT</v>
          </cell>
          <cell r="AN9" t="str">
            <v>FUNDS</v>
          </cell>
          <cell r="AO9" t="str">
            <v>FUNDS</v>
          </cell>
          <cell r="AP9" t="str">
            <v>MHSA</v>
          </cell>
          <cell r="AQ9" t="str">
            <v>MHSA</v>
          </cell>
          <cell r="AR9" t="str">
            <v>TOTAL</v>
          </cell>
          <cell r="AT9" t="str">
            <v>EPSDT</v>
          </cell>
          <cell r="AU9" t="str">
            <v>EPSDT</v>
          </cell>
          <cell r="AV9" t="str">
            <v>NON-EPSDT</v>
          </cell>
          <cell r="AW9" t="str">
            <v>NON-EPSDT</v>
          </cell>
          <cell r="AX9" t="str">
            <v>FUNDS</v>
          </cell>
          <cell r="AY9" t="str">
            <v>FUNDS</v>
          </cell>
          <cell r="AZ9" t="str">
            <v>MHSA</v>
          </cell>
          <cell r="BA9" t="str">
            <v>MHSA</v>
          </cell>
          <cell r="BB9" t="str">
            <v>TOTAL</v>
          </cell>
          <cell r="BD9" t="str">
            <v>EPSDT</v>
          </cell>
          <cell r="BE9" t="str">
            <v>NON-EPSDT</v>
          </cell>
          <cell r="BF9" t="str">
            <v>FUNDS</v>
          </cell>
          <cell r="BG9" t="str">
            <v>MHSA</v>
          </cell>
          <cell r="BH9" t="str">
            <v>TOTAL</v>
          </cell>
        </row>
        <row r="10">
          <cell r="A10">
            <v>18616</v>
          </cell>
          <cell r="B10" t="str">
            <v>7 &amp; 8</v>
          </cell>
          <cell r="C10">
            <v>18616</v>
          </cell>
          <cell r="E10" t="str">
            <v>AURORA CHARTER OAK, LLC</v>
          </cell>
          <cell r="F10">
            <v>0</v>
          </cell>
          <cell r="G10">
            <v>0</v>
          </cell>
          <cell r="H10">
            <v>0</v>
          </cell>
          <cell r="I10">
            <v>0</v>
          </cell>
          <cell r="J10">
            <v>0</v>
          </cell>
          <cell r="K10">
            <v>0</v>
          </cell>
          <cell r="L10">
            <v>0</v>
          </cell>
          <cell r="M10">
            <v>0</v>
          </cell>
          <cell r="N10">
            <v>0</v>
          </cell>
          <cell r="P10">
            <v>0</v>
          </cell>
          <cell r="Q10">
            <v>0</v>
          </cell>
          <cell r="R10">
            <v>0</v>
          </cell>
          <cell r="S10">
            <v>0</v>
          </cell>
          <cell r="T10">
            <v>0</v>
          </cell>
          <cell r="U10">
            <v>0</v>
          </cell>
          <cell r="V10">
            <v>0</v>
          </cell>
          <cell r="W10">
            <v>0</v>
          </cell>
          <cell r="X10">
            <v>0</v>
          </cell>
          <cell r="Z10">
            <v>0</v>
          </cell>
          <cell r="AA10">
            <v>0</v>
          </cell>
          <cell r="AB10">
            <v>0</v>
          </cell>
          <cell r="AC10">
            <v>0</v>
          </cell>
          <cell r="AD10">
            <v>0</v>
          </cell>
          <cell r="AE10">
            <v>0</v>
          </cell>
          <cell r="AF10">
            <v>0</v>
          </cell>
          <cell r="AG10">
            <v>0</v>
          </cell>
          <cell r="AH10">
            <v>0</v>
          </cell>
          <cell r="AJ10">
            <v>0</v>
          </cell>
          <cell r="AK10">
            <v>0</v>
          </cell>
          <cell r="AL10">
            <v>0</v>
          </cell>
          <cell r="AM10">
            <v>0</v>
          </cell>
          <cell r="AN10">
            <v>0</v>
          </cell>
          <cell r="AO10">
            <v>0</v>
          </cell>
          <cell r="AP10">
            <v>0</v>
          </cell>
          <cell r="AQ10">
            <v>0</v>
          </cell>
          <cell r="AR10">
            <v>0</v>
          </cell>
          <cell r="AT10">
            <v>0</v>
          </cell>
          <cell r="AU10">
            <v>0</v>
          </cell>
          <cell r="AV10">
            <v>0</v>
          </cell>
          <cell r="AW10">
            <v>0</v>
          </cell>
          <cell r="AX10">
            <v>0</v>
          </cell>
          <cell r="AY10">
            <v>0</v>
          </cell>
          <cell r="AZ10">
            <v>0</v>
          </cell>
          <cell r="BA10">
            <v>0</v>
          </cell>
          <cell r="BB10">
            <v>0</v>
          </cell>
          <cell r="BD10">
            <v>0</v>
          </cell>
          <cell r="BE10">
            <v>0</v>
          </cell>
          <cell r="BF10">
            <v>0</v>
          </cell>
          <cell r="BG10">
            <v>0</v>
          </cell>
          <cell r="BH10">
            <v>0</v>
          </cell>
        </row>
        <row r="11">
          <cell r="A11">
            <v>18617</v>
          </cell>
          <cell r="B11">
            <v>3</v>
          </cell>
          <cell r="C11">
            <v>18617</v>
          </cell>
          <cell r="E11" t="str">
            <v>TRI-CITY MENTAL HEALTH CENTER</v>
          </cell>
          <cell r="F11">
            <v>0</v>
          </cell>
          <cell r="G11">
            <v>0</v>
          </cell>
          <cell r="H11">
            <v>0</v>
          </cell>
          <cell r="I11">
            <v>0</v>
          </cell>
          <cell r="J11">
            <v>0</v>
          </cell>
          <cell r="K11">
            <v>0</v>
          </cell>
          <cell r="L11">
            <v>0</v>
          </cell>
          <cell r="M11">
            <v>0</v>
          </cell>
          <cell r="N11">
            <v>0</v>
          </cell>
          <cell r="P11">
            <v>0</v>
          </cell>
          <cell r="Q11">
            <v>0</v>
          </cell>
          <cell r="R11">
            <v>0</v>
          </cell>
          <cell r="S11">
            <v>0</v>
          </cell>
          <cell r="T11">
            <v>0</v>
          </cell>
          <cell r="U11">
            <v>0</v>
          </cell>
          <cell r="V11">
            <v>0</v>
          </cell>
          <cell r="W11">
            <v>0</v>
          </cell>
          <cell r="X11">
            <v>0</v>
          </cell>
          <cell r="Z11">
            <v>0</v>
          </cell>
          <cell r="AA11">
            <v>0</v>
          </cell>
          <cell r="AB11">
            <v>0</v>
          </cell>
          <cell r="AC11">
            <v>0</v>
          </cell>
          <cell r="AD11">
            <v>0</v>
          </cell>
          <cell r="AE11">
            <v>0</v>
          </cell>
          <cell r="AF11">
            <v>0</v>
          </cell>
          <cell r="AG11">
            <v>0</v>
          </cell>
          <cell r="AH11">
            <v>0</v>
          </cell>
          <cell r="AJ11">
            <v>0</v>
          </cell>
          <cell r="AK11">
            <v>0</v>
          </cell>
          <cell r="AL11">
            <v>0</v>
          </cell>
          <cell r="AM11">
            <v>0</v>
          </cell>
          <cell r="AN11">
            <v>0</v>
          </cell>
          <cell r="AO11">
            <v>0</v>
          </cell>
          <cell r="AP11">
            <v>0</v>
          </cell>
          <cell r="AQ11">
            <v>0</v>
          </cell>
          <cell r="AR11">
            <v>0</v>
          </cell>
          <cell r="AT11">
            <v>0</v>
          </cell>
          <cell r="AU11">
            <v>0</v>
          </cell>
          <cell r="AV11">
            <v>0</v>
          </cell>
          <cell r="AW11">
            <v>0</v>
          </cell>
          <cell r="AX11">
            <v>0</v>
          </cell>
          <cell r="AY11">
            <v>0</v>
          </cell>
          <cell r="AZ11">
            <v>0</v>
          </cell>
          <cell r="BA11">
            <v>0</v>
          </cell>
          <cell r="BB11">
            <v>0</v>
          </cell>
          <cell r="BD11">
            <v>0</v>
          </cell>
          <cell r="BE11">
            <v>0</v>
          </cell>
          <cell r="BF11">
            <v>0</v>
          </cell>
          <cell r="BG11">
            <v>0</v>
          </cell>
          <cell r="BH11">
            <v>0</v>
          </cell>
        </row>
        <row r="12">
          <cell r="A12">
            <v>18618</v>
          </cell>
          <cell r="B12" t="str">
            <v>1, 2 &amp; 5</v>
          </cell>
          <cell r="C12">
            <v>18618</v>
          </cell>
          <cell r="E12" t="str">
            <v>PACIFIC ASIAN COUNSELING SERVICES (FORMELY WRAP)</v>
          </cell>
          <cell r="F12">
            <v>0</v>
          </cell>
          <cell r="G12">
            <v>0</v>
          </cell>
          <cell r="H12">
            <v>0</v>
          </cell>
          <cell r="I12">
            <v>0</v>
          </cell>
          <cell r="J12">
            <v>0</v>
          </cell>
          <cell r="K12">
            <v>0</v>
          </cell>
          <cell r="L12">
            <v>0</v>
          </cell>
          <cell r="M12">
            <v>0</v>
          </cell>
          <cell r="N12">
            <v>0</v>
          </cell>
          <cell r="P12">
            <v>0</v>
          </cell>
          <cell r="Q12">
            <v>0</v>
          </cell>
          <cell r="R12">
            <v>0</v>
          </cell>
          <cell r="S12">
            <v>0</v>
          </cell>
          <cell r="T12">
            <v>0</v>
          </cell>
          <cell r="U12">
            <v>0</v>
          </cell>
          <cell r="V12">
            <v>0</v>
          </cell>
          <cell r="W12">
            <v>0</v>
          </cell>
          <cell r="X12">
            <v>0</v>
          </cell>
          <cell r="Z12">
            <v>0</v>
          </cell>
          <cell r="AA12">
            <v>0</v>
          </cell>
          <cell r="AB12">
            <v>0</v>
          </cell>
          <cell r="AC12">
            <v>0</v>
          </cell>
          <cell r="AD12">
            <v>0</v>
          </cell>
          <cell r="AE12">
            <v>0</v>
          </cell>
          <cell r="AF12">
            <v>0</v>
          </cell>
          <cell r="AG12">
            <v>0</v>
          </cell>
          <cell r="AH12">
            <v>0</v>
          </cell>
          <cell r="AJ12">
            <v>0</v>
          </cell>
          <cell r="AK12">
            <v>0</v>
          </cell>
          <cell r="AL12">
            <v>0</v>
          </cell>
          <cell r="AM12">
            <v>0</v>
          </cell>
          <cell r="AN12">
            <v>0</v>
          </cell>
          <cell r="AO12">
            <v>0</v>
          </cell>
          <cell r="AP12">
            <v>0</v>
          </cell>
          <cell r="AQ12">
            <v>0</v>
          </cell>
          <cell r="AR12">
            <v>0</v>
          </cell>
          <cell r="AT12">
            <v>0</v>
          </cell>
          <cell r="AU12">
            <v>0</v>
          </cell>
          <cell r="AV12">
            <v>0</v>
          </cell>
          <cell r="AW12">
            <v>0</v>
          </cell>
          <cell r="AX12">
            <v>0</v>
          </cell>
          <cell r="AY12">
            <v>0</v>
          </cell>
          <cell r="AZ12">
            <v>0</v>
          </cell>
          <cell r="BA12">
            <v>0</v>
          </cell>
          <cell r="BB12">
            <v>0</v>
          </cell>
          <cell r="BD12">
            <v>0</v>
          </cell>
          <cell r="BE12">
            <v>0</v>
          </cell>
          <cell r="BF12">
            <v>0</v>
          </cell>
          <cell r="BG12">
            <v>0</v>
          </cell>
          <cell r="BH12">
            <v>0</v>
          </cell>
        </row>
        <row r="13">
          <cell r="A13">
            <v>18626</v>
          </cell>
          <cell r="B13">
            <v>6</v>
          </cell>
          <cell r="C13">
            <v>18626</v>
          </cell>
          <cell r="E13" t="str">
            <v>SOUTH CENTRAL HEALTH &amp; REHAB PROGRAM (SCHARP)</v>
          </cell>
          <cell r="F13">
            <v>0</v>
          </cell>
          <cell r="G13">
            <v>0</v>
          </cell>
          <cell r="H13">
            <v>0</v>
          </cell>
          <cell r="I13">
            <v>0</v>
          </cell>
          <cell r="J13">
            <v>0</v>
          </cell>
          <cell r="K13">
            <v>0</v>
          </cell>
          <cell r="L13">
            <v>0</v>
          </cell>
          <cell r="M13">
            <v>0</v>
          </cell>
          <cell r="N13">
            <v>0</v>
          </cell>
          <cell r="P13">
            <v>0</v>
          </cell>
          <cell r="Q13">
            <v>0</v>
          </cell>
          <cell r="R13">
            <v>0</v>
          </cell>
          <cell r="S13">
            <v>0</v>
          </cell>
          <cell r="T13">
            <v>0</v>
          </cell>
          <cell r="U13">
            <v>0</v>
          </cell>
          <cell r="V13">
            <v>0</v>
          </cell>
          <cell r="W13">
            <v>0</v>
          </cell>
          <cell r="X13">
            <v>0</v>
          </cell>
          <cell r="Z13">
            <v>0</v>
          </cell>
          <cell r="AA13">
            <v>0</v>
          </cell>
          <cell r="AB13">
            <v>0</v>
          </cell>
          <cell r="AC13">
            <v>0</v>
          </cell>
          <cell r="AD13">
            <v>0</v>
          </cell>
          <cell r="AE13">
            <v>0</v>
          </cell>
          <cell r="AF13">
            <v>0</v>
          </cell>
          <cell r="AG13">
            <v>0</v>
          </cell>
          <cell r="AH13">
            <v>0</v>
          </cell>
          <cell r="AJ13">
            <v>0</v>
          </cell>
          <cell r="AK13">
            <v>0</v>
          </cell>
          <cell r="AL13">
            <v>0</v>
          </cell>
          <cell r="AM13">
            <v>0</v>
          </cell>
          <cell r="AN13">
            <v>0</v>
          </cell>
          <cell r="AO13">
            <v>0</v>
          </cell>
          <cell r="AP13">
            <v>0</v>
          </cell>
          <cell r="AQ13">
            <v>0</v>
          </cell>
          <cell r="AR13">
            <v>0</v>
          </cell>
          <cell r="AT13">
            <v>0</v>
          </cell>
          <cell r="AU13">
            <v>0</v>
          </cell>
          <cell r="AV13">
            <v>0</v>
          </cell>
          <cell r="AW13">
            <v>0</v>
          </cell>
          <cell r="AX13">
            <v>0</v>
          </cell>
          <cell r="AY13">
            <v>0</v>
          </cell>
          <cell r="AZ13">
            <v>0</v>
          </cell>
          <cell r="BA13">
            <v>0</v>
          </cell>
          <cell r="BB13">
            <v>0</v>
          </cell>
          <cell r="BD13">
            <v>0</v>
          </cell>
          <cell r="BE13">
            <v>0</v>
          </cell>
          <cell r="BF13">
            <v>0</v>
          </cell>
          <cell r="BG13">
            <v>0</v>
          </cell>
          <cell r="BH13">
            <v>0</v>
          </cell>
        </row>
        <row r="14">
          <cell r="A14">
            <v>18629</v>
          </cell>
          <cell r="B14" t="str">
            <v>1, 2 &amp; 5</v>
          </cell>
          <cell r="C14">
            <v>18629</v>
          </cell>
          <cell r="E14" t="str">
            <v xml:space="preserve">EXODUS RECOVERY, INC. </v>
          </cell>
          <cell r="F14">
            <v>0</v>
          </cell>
          <cell r="G14">
            <v>0</v>
          </cell>
          <cell r="H14">
            <v>0</v>
          </cell>
          <cell r="I14">
            <v>0</v>
          </cell>
          <cell r="J14">
            <v>0</v>
          </cell>
          <cell r="K14">
            <v>0</v>
          </cell>
          <cell r="L14">
            <v>0</v>
          </cell>
          <cell r="M14">
            <v>0</v>
          </cell>
          <cell r="N14">
            <v>0</v>
          </cell>
          <cell r="P14">
            <v>0</v>
          </cell>
          <cell r="Q14">
            <v>0</v>
          </cell>
          <cell r="R14">
            <v>0</v>
          </cell>
          <cell r="S14">
            <v>0</v>
          </cell>
          <cell r="T14">
            <v>0</v>
          </cell>
          <cell r="U14">
            <v>0</v>
          </cell>
          <cell r="V14">
            <v>0</v>
          </cell>
          <cell r="W14">
            <v>0</v>
          </cell>
          <cell r="X14">
            <v>0</v>
          </cell>
          <cell r="Z14">
            <v>0</v>
          </cell>
          <cell r="AA14">
            <v>0</v>
          </cell>
          <cell r="AB14">
            <v>0</v>
          </cell>
          <cell r="AC14">
            <v>0</v>
          </cell>
          <cell r="AD14">
            <v>0</v>
          </cell>
          <cell r="AE14">
            <v>0</v>
          </cell>
          <cell r="AF14">
            <v>0</v>
          </cell>
          <cell r="AG14">
            <v>0</v>
          </cell>
          <cell r="AH14">
            <v>0</v>
          </cell>
          <cell r="AJ14">
            <v>0</v>
          </cell>
          <cell r="AK14">
            <v>0</v>
          </cell>
          <cell r="AL14">
            <v>0</v>
          </cell>
          <cell r="AM14">
            <v>0</v>
          </cell>
          <cell r="AN14">
            <v>0</v>
          </cell>
          <cell r="AO14">
            <v>0</v>
          </cell>
          <cell r="AP14">
            <v>0</v>
          </cell>
          <cell r="AQ14">
            <v>0</v>
          </cell>
          <cell r="AR14">
            <v>0</v>
          </cell>
          <cell r="AT14">
            <v>0</v>
          </cell>
          <cell r="AU14">
            <v>0</v>
          </cell>
          <cell r="AV14">
            <v>0</v>
          </cell>
          <cell r="AW14">
            <v>0</v>
          </cell>
          <cell r="AX14">
            <v>0</v>
          </cell>
          <cell r="AY14">
            <v>0</v>
          </cell>
          <cell r="AZ14">
            <v>0</v>
          </cell>
          <cell r="BA14">
            <v>0</v>
          </cell>
          <cell r="BB14">
            <v>0</v>
          </cell>
          <cell r="BD14">
            <v>0</v>
          </cell>
          <cell r="BE14">
            <v>0</v>
          </cell>
          <cell r="BF14">
            <v>0</v>
          </cell>
          <cell r="BG14">
            <v>0</v>
          </cell>
          <cell r="BH14">
            <v>0</v>
          </cell>
        </row>
        <row r="15">
          <cell r="A15">
            <v>18631</v>
          </cell>
          <cell r="B15">
            <v>3</v>
          </cell>
          <cell r="C15">
            <v>18631</v>
          </cell>
          <cell r="E15" t="str">
            <v>STAR VIEW ADOLESCENT CENTER, INC. (PHF)</v>
          </cell>
          <cell r="F15">
            <v>0</v>
          </cell>
          <cell r="G15">
            <v>0</v>
          </cell>
          <cell r="H15">
            <v>0</v>
          </cell>
          <cell r="I15">
            <v>0</v>
          </cell>
          <cell r="J15">
            <v>0</v>
          </cell>
          <cell r="K15">
            <v>0</v>
          </cell>
          <cell r="L15">
            <v>0</v>
          </cell>
          <cell r="M15">
            <v>0</v>
          </cell>
          <cell r="N15">
            <v>0</v>
          </cell>
          <cell r="P15">
            <v>0</v>
          </cell>
          <cell r="Q15">
            <v>0</v>
          </cell>
          <cell r="R15">
            <v>0</v>
          </cell>
          <cell r="S15">
            <v>0</v>
          </cell>
          <cell r="T15">
            <v>0</v>
          </cell>
          <cell r="U15">
            <v>0</v>
          </cell>
          <cell r="V15">
            <v>0</v>
          </cell>
          <cell r="W15">
            <v>0</v>
          </cell>
          <cell r="X15">
            <v>0</v>
          </cell>
          <cell r="Z15">
            <v>0</v>
          </cell>
          <cell r="AA15">
            <v>0</v>
          </cell>
          <cell r="AB15">
            <v>0</v>
          </cell>
          <cell r="AC15">
            <v>0</v>
          </cell>
          <cell r="AD15">
            <v>0</v>
          </cell>
          <cell r="AE15">
            <v>0</v>
          </cell>
          <cell r="AF15">
            <v>0</v>
          </cell>
          <cell r="AG15">
            <v>0</v>
          </cell>
          <cell r="AH15">
            <v>0</v>
          </cell>
          <cell r="AJ15">
            <v>0</v>
          </cell>
          <cell r="AK15">
            <v>0</v>
          </cell>
          <cell r="AL15">
            <v>0</v>
          </cell>
          <cell r="AM15">
            <v>0</v>
          </cell>
          <cell r="AN15">
            <v>0</v>
          </cell>
          <cell r="AO15">
            <v>0</v>
          </cell>
          <cell r="AP15">
            <v>0</v>
          </cell>
          <cell r="AQ15">
            <v>0</v>
          </cell>
          <cell r="AR15">
            <v>0</v>
          </cell>
          <cell r="AT15">
            <v>0</v>
          </cell>
          <cell r="AU15">
            <v>0</v>
          </cell>
          <cell r="AV15">
            <v>0</v>
          </cell>
          <cell r="AW15">
            <v>0</v>
          </cell>
          <cell r="AX15">
            <v>0</v>
          </cell>
          <cell r="AY15">
            <v>0</v>
          </cell>
          <cell r="AZ15">
            <v>0</v>
          </cell>
          <cell r="BA15">
            <v>0</v>
          </cell>
          <cell r="BB15">
            <v>0</v>
          </cell>
          <cell r="BD15">
            <v>0</v>
          </cell>
          <cell r="BE15">
            <v>0</v>
          </cell>
          <cell r="BF15">
            <v>0</v>
          </cell>
          <cell r="BG15">
            <v>0</v>
          </cell>
          <cell r="BH15">
            <v>0</v>
          </cell>
        </row>
        <row r="16">
          <cell r="A16">
            <v>18637</v>
          </cell>
          <cell r="B16" t="str">
            <v xml:space="preserve">7 &amp; 8 </v>
          </cell>
          <cell r="C16">
            <v>18637</v>
          </cell>
          <cell r="E16" t="str">
            <v>PROVIDENCE COMMUNITY SERVICES, LLC. (FORMELY ASPEN)</v>
          </cell>
          <cell r="F16">
            <v>0</v>
          </cell>
          <cell r="G16">
            <v>0</v>
          </cell>
          <cell r="H16">
            <v>0</v>
          </cell>
          <cell r="I16">
            <v>0</v>
          </cell>
          <cell r="J16">
            <v>0</v>
          </cell>
          <cell r="K16">
            <v>0</v>
          </cell>
          <cell r="L16">
            <v>0</v>
          </cell>
          <cell r="M16">
            <v>0</v>
          </cell>
          <cell r="N16">
            <v>0</v>
          </cell>
          <cell r="P16">
            <v>0</v>
          </cell>
          <cell r="Q16">
            <v>0</v>
          </cell>
          <cell r="R16">
            <v>0</v>
          </cell>
          <cell r="S16">
            <v>0</v>
          </cell>
          <cell r="T16">
            <v>0</v>
          </cell>
          <cell r="U16">
            <v>0</v>
          </cell>
          <cell r="V16">
            <v>0</v>
          </cell>
          <cell r="W16">
            <v>0</v>
          </cell>
          <cell r="X16">
            <v>0</v>
          </cell>
          <cell r="Z16">
            <v>0</v>
          </cell>
          <cell r="AA16">
            <v>0</v>
          </cell>
          <cell r="AB16">
            <v>0</v>
          </cell>
          <cell r="AC16">
            <v>0</v>
          </cell>
          <cell r="AD16">
            <v>0</v>
          </cell>
          <cell r="AE16">
            <v>0</v>
          </cell>
          <cell r="AF16">
            <v>0</v>
          </cell>
          <cell r="AG16">
            <v>0</v>
          </cell>
          <cell r="AH16">
            <v>0</v>
          </cell>
          <cell r="AJ16">
            <v>0</v>
          </cell>
          <cell r="AK16">
            <v>0</v>
          </cell>
          <cell r="AL16">
            <v>0</v>
          </cell>
          <cell r="AM16">
            <v>0</v>
          </cell>
          <cell r="AN16">
            <v>0</v>
          </cell>
          <cell r="AO16">
            <v>0</v>
          </cell>
          <cell r="AP16">
            <v>0</v>
          </cell>
          <cell r="AQ16">
            <v>0</v>
          </cell>
          <cell r="AR16">
            <v>0</v>
          </cell>
          <cell r="AT16">
            <v>0</v>
          </cell>
          <cell r="AU16">
            <v>0</v>
          </cell>
          <cell r="AV16">
            <v>0</v>
          </cell>
          <cell r="AW16">
            <v>0</v>
          </cell>
          <cell r="AX16">
            <v>0</v>
          </cell>
          <cell r="AY16">
            <v>0</v>
          </cell>
          <cell r="AZ16">
            <v>0</v>
          </cell>
          <cell r="BA16">
            <v>0</v>
          </cell>
          <cell r="BB16">
            <v>0</v>
          </cell>
          <cell r="BD16">
            <v>0</v>
          </cell>
          <cell r="BE16">
            <v>0</v>
          </cell>
          <cell r="BF16">
            <v>0</v>
          </cell>
          <cell r="BG16">
            <v>0</v>
          </cell>
          <cell r="BH16">
            <v>0</v>
          </cell>
        </row>
        <row r="17">
          <cell r="A17">
            <v>18638</v>
          </cell>
          <cell r="B17" t="str">
            <v xml:space="preserve">7 &amp; 8 </v>
          </cell>
          <cell r="C17">
            <v>18638</v>
          </cell>
          <cell r="E17" t="str">
            <v>SHIELDS FOR FAMILY PROJECT, INC.</v>
          </cell>
          <cell r="F17">
            <v>0</v>
          </cell>
          <cell r="G17">
            <v>0</v>
          </cell>
          <cell r="H17">
            <v>0</v>
          </cell>
          <cell r="I17">
            <v>0</v>
          </cell>
          <cell r="J17">
            <v>0</v>
          </cell>
          <cell r="K17">
            <v>0</v>
          </cell>
          <cell r="L17">
            <v>0</v>
          </cell>
          <cell r="M17">
            <v>0</v>
          </cell>
          <cell r="N17">
            <v>0</v>
          </cell>
          <cell r="P17">
            <v>0</v>
          </cell>
          <cell r="Q17">
            <v>0</v>
          </cell>
          <cell r="R17">
            <v>0</v>
          </cell>
          <cell r="S17">
            <v>0</v>
          </cell>
          <cell r="T17">
            <v>0</v>
          </cell>
          <cell r="U17">
            <v>0</v>
          </cell>
          <cell r="V17">
            <v>0</v>
          </cell>
          <cell r="W17">
            <v>0</v>
          </cell>
          <cell r="X17">
            <v>0</v>
          </cell>
          <cell r="Z17">
            <v>0</v>
          </cell>
          <cell r="AA17">
            <v>0</v>
          </cell>
          <cell r="AB17">
            <v>0</v>
          </cell>
          <cell r="AC17">
            <v>0</v>
          </cell>
          <cell r="AD17">
            <v>0</v>
          </cell>
          <cell r="AE17">
            <v>0</v>
          </cell>
          <cell r="AF17">
            <v>0</v>
          </cell>
          <cell r="AG17">
            <v>0</v>
          </cell>
          <cell r="AH17">
            <v>0</v>
          </cell>
          <cell r="AJ17">
            <v>0</v>
          </cell>
          <cell r="AK17">
            <v>0</v>
          </cell>
          <cell r="AL17">
            <v>0</v>
          </cell>
          <cell r="AM17">
            <v>0</v>
          </cell>
          <cell r="AN17">
            <v>0</v>
          </cell>
          <cell r="AO17">
            <v>0</v>
          </cell>
          <cell r="AP17">
            <v>0</v>
          </cell>
          <cell r="AQ17">
            <v>0</v>
          </cell>
          <cell r="AR17">
            <v>0</v>
          </cell>
          <cell r="AT17">
            <v>0</v>
          </cell>
          <cell r="AU17">
            <v>0</v>
          </cell>
          <cell r="AV17">
            <v>0</v>
          </cell>
          <cell r="AW17">
            <v>0</v>
          </cell>
          <cell r="AX17">
            <v>0</v>
          </cell>
          <cell r="AY17">
            <v>0</v>
          </cell>
          <cell r="AZ17">
            <v>0</v>
          </cell>
          <cell r="BA17">
            <v>0</v>
          </cell>
          <cell r="BB17">
            <v>0</v>
          </cell>
          <cell r="BD17">
            <v>0</v>
          </cell>
          <cell r="BE17">
            <v>0</v>
          </cell>
          <cell r="BF17">
            <v>0</v>
          </cell>
          <cell r="BG17">
            <v>0</v>
          </cell>
          <cell r="BH17">
            <v>0</v>
          </cell>
        </row>
        <row r="18">
          <cell r="A18">
            <v>18663</v>
          </cell>
          <cell r="B18">
            <v>4</v>
          </cell>
          <cell r="C18">
            <v>18663</v>
          </cell>
          <cell r="E18" t="str">
            <v>CHILDREN'S INSTITUTE INC.</v>
          </cell>
          <cell r="F18">
            <v>0</v>
          </cell>
          <cell r="G18">
            <v>0</v>
          </cell>
          <cell r="H18">
            <v>0</v>
          </cell>
          <cell r="I18">
            <v>0</v>
          </cell>
          <cell r="J18">
            <v>0</v>
          </cell>
          <cell r="K18">
            <v>0</v>
          </cell>
          <cell r="L18">
            <v>0</v>
          </cell>
          <cell r="M18">
            <v>0</v>
          </cell>
          <cell r="N18">
            <v>0</v>
          </cell>
          <cell r="P18">
            <v>0</v>
          </cell>
          <cell r="Q18">
            <v>0</v>
          </cell>
          <cell r="R18">
            <v>0</v>
          </cell>
          <cell r="S18">
            <v>0</v>
          </cell>
          <cell r="T18">
            <v>0</v>
          </cell>
          <cell r="U18">
            <v>0</v>
          </cell>
          <cell r="V18">
            <v>0</v>
          </cell>
          <cell r="W18">
            <v>0</v>
          </cell>
          <cell r="X18">
            <v>0</v>
          </cell>
          <cell r="Z18">
            <v>0</v>
          </cell>
          <cell r="AA18">
            <v>0</v>
          </cell>
          <cell r="AB18">
            <v>0</v>
          </cell>
          <cell r="AC18">
            <v>0</v>
          </cell>
          <cell r="AD18">
            <v>0</v>
          </cell>
          <cell r="AE18">
            <v>0</v>
          </cell>
          <cell r="AF18">
            <v>0</v>
          </cell>
          <cell r="AG18">
            <v>0</v>
          </cell>
          <cell r="AH18">
            <v>0</v>
          </cell>
          <cell r="AJ18">
            <v>0</v>
          </cell>
          <cell r="AK18">
            <v>0</v>
          </cell>
          <cell r="AL18">
            <v>0</v>
          </cell>
          <cell r="AM18">
            <v>0</v>
          </cell>
          <cell r="AN18">
            <v>0</v>
          </cell>
          <cell r="AO18">
            <v>0</v>
          </cell>
          <cell r="AP18">
            <v>0</v>
          </cell>
          <cell r="AQ18">
            <v>0</v>
          </cell>
          <cell r="AR18">
            <v>0</v>
          </cell>
          <cell r="AT18">
            <v>0</v>
          </cell>
          <cell r="AU18">
            <v>0</v>
          </cell>
          <cell r="AV18">
            <v>0</v>
          </cell>
          <cell r="AW18">
            <v>0</v>
          </cell>
          <cell r="AX18">
            <v>0</v>
          </cell>
          <cell r="AY18">
            <v>0</v>
          </cell>
          <cell r="AZ18">
            <v>0</v>
          </cell>
          <cell r="BA18">
            <v>0</v>
          </cell>
          <cell r="BB18">
            <v>0</v>
          </cell>
          <cell r="BD18">
            <v>0</v>
          </cell>
          <cell r="BE18">
            <v>0</v>
          </cell>
          <cell r="BF18">
            <v>0</v>
          </cell>
          <cell r="BG18">
            <v>0</v>
          </cell>
          <cell r="BH18">
            <v>0</v>
          </cell>
        </row>
        <row r="19">
          <cell r="A19">
            <v>18664</v>
          </cell>
          <cell r="B19">
            <v>3</v>
          </cell>
          <cell r="C19">
            <v>18664</v>
          </cell>
          <cell r="E19" t="str">
            <v>OLIVE CREST TREATMENT CENTERS, INC.</v>
          </cell>
          <cell r="F19">
            <v>0</v>
          </cell>
          <cell r="G19">
            <v>0</v>
          </cell>
          <cell r="H19">
            <v>0</v>
          </cell>
          <cell r="I19">
            <v>0</v>
          </cell>
          <cell r="J19">
            <v>0</v>
          </cell>
          <cell r="K19">
            <v>0</v>
          </cell>
          <cell r="L19">
            <v>0</v>
          </cell>
          <cell r="M19">
            <v>0</v>
          </cell>
          <cell r="N19">
            <v>0</v>
          </cell>
          <cell r="P19">
            <v>0</v>
          </cell>
          <cell r="Q19">
            <v>0</v>
          </cell>
          <cell r="R19">
            <v>0</v>
          </cell>
          <cell r="S19">
            <v>0</v>
          </cell>
          <cell r="T19">
            <v>0</v>
          </cell>
          <cell r="U19">
            <v>0</v>
          </cell>
          <cell r="V19">
            <v>0</v>
          </cell>
          <cell r="W19">
            <v>0</v>
          </cell>
          <cell r="X19">
            <v>0</v>
          </cell>
          <cell r="Z19">
            <v>0</v>
          </cell>
          <cell r="AA19">
            <v>0</v>
          </cell>
          <cell r="AB19">
            <v>0</v>
          </cell>
          <cell r="AC19">
            <v>0</v>
          </cell>
          <cell r="AD19">
            <v>0</v>
          </cell>
          <cell r="AE19">
            <v>0</v>
          </cell>
          <cell r="AF19">
            <v>0</v>
          </cell>
          <cell r="AG19">
            <v>0</v>
          </cell>
          <cell r="AH19">
            <v>0</v>
          </cell>
          <cell r="AJ19">
            <v>0</v>
          </cell>
          <cell r="AK19">
            <v>0</v>
          </cell>
          <cell r="AL19">
            <v>0</v>
          </cell>
          <cell r="AM19">
            <v>0</v>
          </cell>
          <cell r="AN19">
            <v>0</v>
          </cell>
          <cell r="AO19">
            <v>0</v>
          </cell>
          <cell r="AP19">
            <v>0</v>
          </cell>
          <cell r="AQ19">
            <v>0</v>
          </cell>
          <cell r="AR19">
            <v>0</v>
          </cell>
          <cell r="AT19">
            <v>0</v>
          </cell>
          <cell r="AU19">
            <v>0</v>
          </cell>
          <cell r="AV19">
            <v>0</v>
          </cell>
          <cell r="AW19">
            <v>0</v>
          </cell>
          <cell r="AX19">
            <v>0</v>
          </cell>
          <cell r="AY19">
            <v>0</v>
          </cell>
          <cell r="AZ19">
            <v>0</v>
          </cell>
          <cell r="BA19">
            <v>0</v>
          </cell>
          <cell r="BB19">
            <v>0</v>
          </cell>
          <cell r="BD19">
            <v>0</v>
          </cell>
          <cell r="BE19">
            <v>0</v>
          </cell>
          <cell r="BF19">
            <v>0</v>
          </cell>
          <cell r="BG19">
            <v>0</v>
          </cell>
          <cell r="BH19">
            <v>0</v>
          </cell>
        </row>
        <row r="20">
          <cell r="A20">
            <v>18665</v>
          </cell>
          <cell r="B20">
            <v>3</v>
          </cell>
          <cell r="C20">
            <v>18665</v>
          </cell>
          <cell r="E20" t="str">
            <v xml:space="preserve">SAN GABRIEL CHILDREN'S CTR, INC. (RESEARCH &amp; TREATMENT </v>
          </cell>
          <cell r="F20">
            <v>0</v>
          </cell>
          <cell r="G20">
            <v>0</v>
          </cell>
          <cell r="H20">
            <v>0</v>
          </cell>
          <cell r="I20">
            <v>0</v>
          </cell>
          <cell r="J20">
            <v>0</v>
          </cell>
          <cell r="K20">
            <v>0</v>
          </cell>
          <cell r="L20">
            <v>0</v>
          </cell>
          <cell r="M20">
            <v>0</v>
          </cell>
          <cell r="N20">
            <v>0</v>
          </cell>
          <cell r="P20">
            <v>0</v>
          </cell>
          <cell r="Q20">
            <v>0</v>
          </cell>
          <cell r="R20">
            <v>0</v>
          </cell>
          <cell r="S20">
            <v>0</v>
          </cell>
          <cell r="T20">
            <v>0</v>
          </cell>
          <cell r="U20">
            <v>0</v>
          </cell>
          <cell r="V20">
            <v>0</v>
          </cell>
          <cell r="W20">
            <v>0</v>
          </cell>
          <cell r="X20">
            <v>0</v>
          </cell>
          <cell r="Z20">
            <v>0</v>
          </cell>
          <cell r="AA20">
            <v>0</v>
          </cell>
          <cell r="AB20">
            <v>0</v>
          </cell>
          <cell r="AC20">
            <v>0</v>
          </cell>
          <cell r="AD20">
            <v>0</v>
          </cell>
          <cell r="AE20">
            <v>0</v>
          </cell>
          <cell r="AF20">
            <v>0</v>
          </cell>
          <cell r="AG20">
            <v>0</v>
          </cell>
          <cell r="AH20">
            <v>0</v>
          </cell>
          <cell r="AJ20">
            <v>0</v>
          </cell>
          <cell r="AK20">
            <v>0</v>
          </cell>
          <cell r="AL20">
            <v>0</v>
          </cell>
          <cell r="AM20">
            <v>0</v>
          </cell>
          <cell r="AN20">
            <v>0</v>
          </cell>
          <cell r="AO20">
            <v>0</v>
          </cell>
          <cell r="AP20">
            <v>0</v>
          </cell>
          <cell r="AQ20">
            <v>0</v>
          </cell>
          <cell r="AR20">
            <v>0</v>
          </cell>
          <cell r="AT20">
            <v>0</v>
          </cell>
          <cell r="AU20">
            <v>0</v>
          </cell>
          <cell r="AV20">
            <v>0</v>
          </cell>
          <cell r="AW20">
            <v>0</v>
          </cell>
          <cell r="AX20">
            <v>0</v>
          </cell>
          <cell r="AY20">
            <v>0</v>
          </cell>
          <cell r="AZ20">
            <v>0</v>
          </cell>
          <cell r="BA20">
            <v>0</v>
          </cell>
          <cell r="BB20">
            <v>0</v>
          </cell>
          <cell r="BD20">
            <v>0</v>
          </cell>
          <cell r="BE20">
            <v>0</v>
          </cell>
          <cell r="BF20">
            <v>0</v>
          </cell>
          <cell r="BG20">
            <v>0</v>
          </cell>
          <cell r="BH20">
            <v>0</v>
          </cell>
        </row>
        <row r="21">
          <cell r="A21">
            <v>18675</v>
          </cell>
          <cell r="B21">
            <v>3</v>
          </cell>
          <cell r="C21">
            <v>18675</v>
          </cell>
          <cell r="E21" t="str">
            <v>FIVE ACRES - THE BOYS &amp; GIRLS AID SOCIETY OF LA COUNTY</v>
          </cell>
          <cell r="F21">
            <v>0</v>
          </cell>
          <cell r="G21">
            <v>0</v>
          </cell>
          <cell r="H21">
            <v>0</v>
          </cell>
          <cell r="I21">
            <v>0</v>
          </cell>
          <cell r="J21">
            <v>0</v>
          </cell>
          <cell r="K21">
            <v>0</v>
          </cell>
          <cell r="L21">
            <v>0</v>
          </cell>
          <cell r="M21">
            <v>0</v>
          </cell>
          <cell r="N21">
            <v>0</v>
          </cell>
          <cell r="P21">
            <v>0</v>
          </cell>
          <cell r="Q21">
            <v>0</v>
          </cell>
          <cell r="R21">
            <v>0</v>
          </cell>
          <cell r="S21">
            <v>0</v>
          </cell>
          <cell r="T21">
            <v>0</v>
          </cell>
          <cell r="U21">
            <v>0</v>
          </cell>
          <cell r="V21">
            <v>0</v>
          </cell>
          <cell r="W21">
            <v>0</v>
          </cell>
          <cell r="X21">
            <v>0</v>
          </cell>
          <cell r="Z21">
            <v>0</v>
          </cell>
          <cell r="AA21">
            <v>0</v>
          </cell>
          <cell r="AB21">
            <v>0</v>
          </cell>
          <cell r="AC21">
            <v>0</v>
          </cell>
          <cell r="AD21">
            <v>0</v>
          </cell>
          <cell r="AE21">
            <v>0</v>
          </cell>
          <cell r="AF21">
            <v>0</v>
          </cell>
          <cell r="AG21">
            <v>0</v>
          </cell>
          <cell r="AH21">
            <v>0</v>
          </cell>
          <cell r="AJ21">
            <v>0</v>
          </cell>
          <cell r="AK21">
            <v>0</v>
          </cell>
          <cell r="AL21">
            <v>0</v>
          </cell>
          <cell r="AM21">
            <v>0</v>
          </cell>
          <cell r="AN21">
            <v>0</v>
          </cell>
          <cell r="AO21">
            <v>0</v>
          </cell>
          <cell r="AP21">
            <v>0</v>
          </cell>
          <cell r="AQ21">
            <v>0</v>
          </cell>
          <cell r="AR21">
            <v>0</v>
          </cell>
          <cell r="AT21">
            <v>0</v>
          </cell>
          <cell r="AU21">
            <v>0</v>
          </cell>
          <cell r="AV21">
            <v>0</v>
          </cell>
          <cell r="AW21">
            <v>0</v>
          </cell>
          <cell r="AX21">
            <v>0</v>
          </cell>
          <cell r="AY21">
            <v>0</v>
          </cell>
          <cell r="AZ21">
            <v>0</v>
          </cell>
          <cell r="BA21">
            <v>0</v>
          </cell>
          <cell r="BB21">
            <v>0</v>
          </cell>
          <cell r="BD21">
            <v>0</v>
          </cell>
          <cell r="BE21">
            <v>0</v>
          </cell>
          <cell r="BF21">
            <v>0</v>
          </cell>
          <cell r="BG21">
            <v>0</v>
          </cell>
          <cell r="BH21">
            <v>0</v>
          </cell>
        </row>
        <row r="22">
          <cell r="A22">
            <v>18681</v>
          </cell>
          <cell r="B22">
            <v>4</v>
          </cell>
          <cell r="C22">
            <v>18681</v>
          </cell>
          <cell r="E22" t="str">
            <v>CHILDREN'S BUREAU OF SOUTHERN CALIFORNIA</v>
          </cell>
          <cell r="F22">
            <v>0</v>
          </cell>
          <cell r="G22">
            <v>0</v>
          </cell>
          <cell r="H22">
            <v>0</v>
          </cell>
          <cell r="I22">
            <v>0</v>
          </cell>
          <cell r="J22">
            <v>0</v>
          </cell>
          <cell r="K22">
            <v>0</v>
          </cell>
          <cell r="L22">
            <v>0</v>
          </cell>
          <cell r="M22">
            <v>0</v>
          </cell>
          <cell r="N22">
            <v>0</v>
          </cell>
          <cell r="P22">
            <v>0</v>
          </cell>
          <cell r="Q22">
            <v>0</v>
          </cell>
          <cell r="R22">
            <v>0</v>
          </cell>
          <cell r="S22">
            <v>0</v>
          </cell>
          <cell r="T22">
            <v>0</v>
          </cell>
          <cell r="U22">
            <v>0</v>
          </cell>
          <cell r="V22">
            <v>0</v>
          </cell>
          <cell r="W22">
            <v>0</v>
          </cell>
          <cell r="X22">
            <v>0</v>
          </cell>
          <cell r="Z22">
            <v>0</v>
          </cell>
          <cell r="AA22">
            <v>0</v>
          </cell>
          <cell r="AB22">
            <v>0</v>
          </cell>
          <cell r="AC22">
            <v>0</v>
          </cell>
          <cell r="AD22">
            <v>0</v>
          </cell>
          <cell r="AE22">
            <v>0</v>
          </cell>
          <cell r="AF22">
            <v>0</v>
          </cell>
          <cell r="AG22">
            <v>0</v>
          </cell>
          <cell r="AH22">
            <v>0</v>
          </cell>
          <cell r="AJ22">
            <v>0</v>
          </cell>
          <cell r="AK22">
            <v>0</v>
          </cell>
          <cell r="AL22">
            <v>0</v>
          </cell>
          <cell r="AM22">
            <v>0</v>
          </cell>
          <cell r="AN22">
            <v>0</v>
          </cell>
          <cell r="AO22">
            <v>0</v>
          </cell>
          <cell r="AP22">
            <v>0</v>
          </cell>
          <cell r="AQ22">
            <v>0</v>
          </cell>
          <cell r="AR22">
            <v>0</v>
          </cell>
          <cell r="AT22">
            <v>0</v>
          </cell>
          <cell r="AU22">
            <v>0</v>
          </cell>
          <cell r="AV22">
            <v>0</v>
          </cell>
          <cell r="AW22">
            <v>0</v>
          </cell>
          <cell r="AX22">
            <v>0</v>
          </cell>
          <cell r="AY22">
            <v>0</v>
          </cell>
          <cell r="AZ22">
            <v>0</v>
          </cell>
          <cell r="BA22">
            <v>0</v>
          </cell>
          <cell r="BB22">
            <v>0</v>
          </cell>
          <cell r="BD22">
            <v>0</v>
          </cell>
          <cell r="BE22">
            <v>0</v>
          </cell>
          <cell r="BF22">
            <v>0</v>
          </cell>
          <cell r="BG22">
            <v>0</v>
          </cell>
          <cell r="BH22">
            <v>0</v>
          </cell>
        </row>
        <row r="23">
          <cell r="A23">
            <v>18701</v>
          </cell>
          <cell r="B23">
            <v>3</v>
          </cell>
          <cell r="C23">
            <v>18701</v>
          </cell>
          <cell r="E23" t="str">
            <v>FOOTHILL FAMILY SERVICE</v>
          </cell>
          <cell r="F23">
            <v>0</v>
          </cell>
          <cell r="G23">
            <v>0</v>
          </cell>
          <cell r="H23">
            <v>0</v>
          </cell>
          <cell r="I23">
            <v>0</v>
          </cell>
          <cell r="J23">
            <v>0</v>
          </cell>
          <cell r="K23">
            <v>0</v>
          </cell>
          <cell r="L23">
            <v>0</v>
          </cell>
          <cell r="M23">
            <v>0</v>
          </cell>
          <cell r="N23">
            <v>0</v>
          </cell>
          <cell r="P23">
            <v>0</v>
          </cell>
          <cell r="Q23">
            <v>0</v>
          </cell>
          <cell r="R23">
            <v>0</v>
          </cell>
          <cell r="S23">
            <v>0</v>
          </cell>
          <cell r="T23">
            <v>0</v>
          </cell>
          <cell r="U23">
            <v>0</v>
          </cell>
          <cell r="V23">
            <v>0</v>
          </cell>
          <cell r="W23">
            <v>0</v>
          </cell>
          <cell r="X23">
            <v>0</v>
          </cell>
          <cell r="Z23">
            <v>0</v>
          </cell>
          <cell r="AA23">
            <v>0</v>
          </cell>
          <cell r="AB23">
            <v>0</v>
          </cell>
          <cell r="AC23">
            <v>0</v>
          </cell>
          <cell r="AD23">
            <v>0</v>
          </cell>
          <cell r="AE23">
            <v>0</v>
          </cell>
          <cell r="AF23">
            <v>0</v>
          </cell>
          <cell r="AG23">
            <v>0</v>
          </cell>
          <cell r="AH23">
            <v>0</v>
          </cell>
          <cell r="AJ23">
            <v>0</v>
          </cell>
          <cell r="AK23">
            <v>0</v>
          </cell>
          <cell r="AL23">
            <v>0</v>
          </cell>
          <cell r="AM23">
            <v>0</v>
          </cell>
          <cell r="AN23">
            <v>0</v>
          </cell>
          <cell r="AO23">
            <v>0</v>
          </cell>
          <cell r="AP23">
            <v>0</v>
          </cell>
          <cell r="AQ23">
            <v>0</v>
          </cell>
          <cell r="AR23">
            <v>0</v>
          </cell>
          <cell r="AT23">
            <v>0</v>
          </cell>
          <cell r="AU23">
            <v>0</v>
          </cell>
          <cell r="AV23">
            <v>0</v>
          </cell>
          <cell r="AW23">
            <v>0</v>
          </cell>
          <cell r="AX23">
            <v>0</v>
          </cell>
          <cell r="AY23">
            <v>0</v>
          </cell>
          <cell r="AZ23">
            <v>0</v>
          </cell>
          <cell r="BA23">
            <v>0</v>
          </cell>
          <cell r="BB23">
            <v>0</v>
          </cell>
          <cell r="BD23">
            <v>0</v>
          </cell>
          <cell r="BE23">
            <v>0</v>
          </cell>
          <cell r="BF23">
            <v>0</v>
          </cell>
          <cell r="BG23">
            <v>0</v>
          </cell>
          <cell r="BH23">
            <v>0</v>
          </cell>
        </row>
        <row r="24">
          <cell r="A24">
            <v>20466</v>
          </cell>
          <cell r="B24" t="str">
            <v>7 &amp; 8</v>
          </cell>
          <cell r="C24">
            <v>20466</v>
          </cell>
          <cell r="E24" t="str">
            <v xml:space="preserve">BARBOUR AND FLOYD MEDICAL ASSOCIATES </v>
          </cell>
          <cell r="F24">
            <v>0</v>
          </cell>
          <cell r="G24">
            <v>0</v>
          </cell>
          <cell r="H24">
            <v>0</v>
          </cell>
          <cell r="I24">
            <v>0</v>
          </cell>
          <cell r="J24">
            <v>0</v>
          </cell>
          <cell r="K24">
            <v>0</v>
          </cell>
          <cell r="L24">
            <v>0</v>
          </cell>
          <cell r="M24">
            <v>0</v>
          </cell>
          <cell r="N24">
            <v>0</v>
          </cell>
          <cell r="P24">
            <v>0</v>
          </cell>
          <cell r="Q24">
            <v>0</v>
          </cell>
          <cell r="R24">
            <v>0</v>
          </cell>
          <cell r="S24">
            <v>0</v>
          </cell>
          <cell r="T24">
            <v>0</v>
          </cell>
          <cell r="U24">
            <v>0</v>
          </cell>
          <cell r="V24">
            <v>0</v>
          </cell>
          <cell r="W24">
            <v>0</v>
          </cell>
          <cell r="X24">
            <v>0</v>
          </cell>
          <cell r="Z24">
            <v>0</v>
          </cell>
          <cell r="AA24">
            <v>0</v>
          </cell>
          <cell r="AB24">
            <v>200024</v>
          </cell>
          <cell r="AC24">
            <v>200000</v>
          </cell>
          <cell r="AD24">
            <v>0</v>
          </cell>
          <cell r="AE24">
            <v>0</v>
          </cell>
          <cell r="AF24">
            <v>25122</v>
          </cell>
          <cell r="AG24">
            <v>25100</v>
          </cell>
          <cell r="AH24">
            <v>225100</v>
          </cell>
          <cell r="AJ24">
            <v>0</v>
          </cell>
          <cell r="AK24">
            <v>0</v>
          </cell>
          <cell r="AL24">
            <v>0</v>
          </cell>
          <cell r="AM24">
            <v>0</v>
          </cell>
          <cell r="AN24">
            <v>0</v>
          </cell>
          <cell r="AO24">
            <v>0</v>
          </cell>
          <cell r="AP24">
            <v>0</v>
          </cell>
          <cell r="AQ24">
            <v>0</v>
          </cell>
          <cell r="AR24">
            <v>0</v>
          </cell>
          <cell r="AT24">
            <v>0</v>
          </cell>
          <cell r="AU24">
            <v>0</v>
          </cell>
          <cell r="AV24">
            <v>0</v>
          </cell>
          <cell r="AW24">
            <v>0</v>
          </cell>
          <cell r="AX24">
            <v>0</v>
          </cell>
          <cell r="AY24">
            <v>0</v>
          </cell>
          <cell r="AZ24">
            <v>0</v>
          </cell>
          <cell r="BA24">
            <v>0</v>
          </cell>
          <cell r="BB24">
            <v>0</v>
          </cell>
          <cell r="BD24">
            <v>0</v>
          </cell>
          <cell r="BE24">
            <v>200000</v>
          </cell>
          <cell r="BF24">
            <v>0</v>
          </cell>
          <cell r="BG24">
            <v>25100</v>
          </cell>
          <cell r="BH24">
            <v>225100</v>
          </cell>
        </row>
        <row r="25">
          <cell r="A25">
            <v>20470</v>
          </cell>
          <cell r="B25">
            <v>3</v>
          </cell>
          <cell r="C25">
            <v>20470</v>
          </cell>
          <cell r="E25" t="str">
            <v>LOS ANGELES UNIFIED SCHOOL DISTRICT (97TH SCHOOL)</v>
          </cell>
          <cell r="F25">
            <v>0</v>
          </cell>
          <cell r="G25">
            <v>0</v>
          </cell>
          <cell r="H25">
            <v>0</v>
          </cell>
          <cell r="I25">
            <v>0</v>
          </cell>
          <cell r="J25">
            <v>0</v>
          </cell>
          <cell r="K25">
            <v>0</v>
          </cell>
          <cell r="L25">
            <v>0</v>
          </cell>
          <cell r="M25">
            <v>0</v>
          </cell>
          <cell r="N25">
            <v>0</v>
          </cell>
          <cell r="P25">
            <v>0</v>
          </cell>
          <cell r="Q25">
            <v>0</v>
          </cell>
          <cell r="R25">
            <v>0</v>
          </cell>
          <cell r="S25">
            <v>0</v>
          </cell>
          <cell r="T25">
            <v>0</v>
          </cell>
          <cell r="U25">
            <v>0</v>
          </cell>
          <cell r="V25">
            <v>0</v>
          </cell>
          <cell r="W25">
            <v>0</v>
          </cell>
          <cell r="X25">
            <v>0</v>
          </cell>
          <cell r="Z25">
            <v>0</v>
          </cell>
          <cell r="AA25">
            <v>0</v>
          </cell>
          <cell r="AB25">
            <v>0</v>
          </cell>
          <cell r="AC25">
            <v>0</v>
          </cell>
          <cell r="AD25">
            <v>0</v>
          </cell>
          <cell r="AE25">
            <v>0</v>
          </cell>
          <cell r="AF25">
            <v>0</v>
          </cell>
          <cell r="AG25">
            <v>0</v>
          </cell>
          <cell r="AH25">
            <v>0</v>
          </cell>
          <cell r="AJ25">
            <v>0</v>
          </cell>
          <cell r="AK25">
            <v>0</v>
          </cell>
          <cell r="AL25">
            <v>0</v>
          </cell>
          <cell r="AM25">
            <v>0</v>
          </cell>
          <cell r="AN25">
            <v>0</v>
          </cell>
          <cell r="AO25">
            <v>0</v>
          </cell>
          <cell r="AP25">
            <v>0</v>
          </cell>
          <cell r="AQ25">
            <v>0</v>
          </cell>
          <cell r="AR25">
            <v>0</v>
          </cell>
          <cell r="AT25">
            <v>0</v>
          </cell>
          <cell r="AU25">
            <v>0</v>
          </cell>
          <cell r="AV25">
            <v>0</v>
          </cell>
          <cell r="AW25">
            <v>0</v>
          </cell>
          <cell r="AX25">
            <v>0</v>
          </cell>
          <cell r="AY25">
            <v>0</v>
          </cell>
          <cell r="AZ25">
            <v>0</v>
          </cell>
          <cell r="BA25">
            <v>0</v>
          </cell>
          <cell r="BB25">
            <v>0</v>
          </cell>
          <cell r="BD25">
            <v>0</v>
          </cell>
          <cell r="BE25">
            <v>0</v>
          </cell>
          <cell r="BF25">
            <v>0</v>
          </cell>
          <cell r="BG25">
            <v>0</v>
          </cell>
          <cell r="BH25">
            <v>0</v>
          </cell>
        </row>
        <row r="26">
          <cell r="A26">
            <v>20486</v>
          </cell>
          <cell r="B26">
            <v>4</v>
          </cell>
          <cell r="C26">
            <v>20486</v>
          </cell>
          <cell r="E26" t="str">
            <v>HAMBURGER HOME (dba AVIVA CENTER)</v>
          </cell>
          <cell r="F26">
            <v>0</v>
          </cell>
          <cell r="G26">
            <v>0</v>
          </cell>
          <cell r="H26">
            <v>0</v>
          </cell>
          <cell r="I26">
            <v>0</v>
          </cell>
          <cell r="J26">
            <v>0</v>
          </cell>
          <cell r="K26">
            <v>0</v>
          </cell>
          <cell r="L26">
            <v>0</v>
          </cell>
          <cell r="M26">
            <v>0</v>
          </cell>
          <cell r="N26">
            <v>0</v>
          </cell>
          <cell r="P26">
            <v>0</v>
          </cell>
          <cell r="Q26">
            <v>0</v>
          </cell>
          <cell r="R26">
            <v>0</v>
          </cell>
          <cell r="S26">
            <v>0</v>
          </cell>
          <cell r="T26">
            <v>0</v>
          </cell>
          <cell r="U26">
            <v>0</v>
          </cell>
          <cell r="V26">
            <v>0</v>
          </cell>
          <cell r="W26">
            <v>0</v>
          </cell>
          <cell r="X26">
            <v>0</v>
          </cell>
          <cell r="Z26">
            <v>0</v>
          </cell>
          <cell r="AA26">
            <v>0</v>
          </cell>
          <cell r="AB26">
            <v>0</v>
          </cell>
          <cell r="AC26">
            <v>0</v>
          </cell>
          <cell r="AD26">
            <v>0</v>
          </cell>
          <cell r="AE26">
            <v>0</v>
          </cell>
          <cell r="AF26">
            <v>0</v>
          </cell>
          <cell r="AG26">
            <v>0</v>
          </cell>
          <cell r="AH26">
            <v>0</v>
          </cell>
          <cell r="AJ26">
            <v>0</v>
          </cell>
          <cell r="AK26">
            <v>0</v>
          </cell>
          <cell r="AL26">
            <v>0</v>
          </cell>
          <cell r="AM26">
            <v>0</v>
          </cell>
          <cell r="AN26">
            <v>0</v>
          </cell>
          <cell r="AO26">
            <v>0</v>
          </cell>
          <cell r="AP26">
            <v>0</v>
          </cell>
          <cell r="AQ26">
            <v>0</v>
          </cell>
          <cell r="AR26">
            <v>0</v>
          </cell>
          <cell r="AT26">
            <v>0</v>
          </cell>
          <cell r="AU26">
            <v>0</v>
          </cell>
          <cell r="AV26">
            <v>0</v>
          </cell>
          <cell r="AW26">
            <v>0</v>
          </cell>
          <cell r="AX26">
            <v>0</v>
          </cell>
          <cell r="AY26">
            <v>0</v>
          </cell>
          <cell r="AZ26">
            <v>0</v>
          </cell>
          <cell r="BA26">
            <v>0</v>
          </cell>
          <cell r="BB26">
            <v>0</v>
          </cell>
          <cell r="BD26">
            <v>0</v>
          </cell>
          <cell r="BE26">
            <v>0</v>
          </cell>
          <cell r="BF26">
            <v>0</v>
          </cell>
          <cell r="BG26">
            <v>0</v>
          </cell>
          <cell r="BH26">
            <v>0</v>
          </cell>
        </row>
        <row r="27">
          <cell r="A27">
            <v>20906</v>
          </cell>
          <cell r="B27">
            <v>4</v>
          </cell>
          <cell r="C27">
            <v>20906</v>
          </cell>
          <cell r="E27" t="str">
            <v>INTERCOMMUNITY CHILD GUIDANCE CTR</v>
          </cell>
          <cell r="F27">
            <v>0</v>
          </cell>
          <cell r="G27">
            <v>0</v>
          </cell>
          <cell r="H27">
            <v>0</v>
          </cell>
          <cell r="I27">
            <v>0</v>
          </cell>
          <cell r="J27">
            <v>0</v>
          </cell>
          <cell r="K27">
            <v>0</v>
          </cell>
          <cell r="L27">
            <v>0</v>
          </cell>
          <cell r="M27">
            <v>0</v>
          </cell>
          <cell r="N27">
            <v>0</v>
          </cell>
          <cell r="P27">
            <v>0</v>
          </cell>
          <cell r="Q27">
            <v>0</v>
          </cell>
          <cell r="R27">
            <v>0</v>
          </cell>
          <cell r="S27">
            <v>0</v>
          </cell>
          <cell r="T27">
            <v>0</v>
          </cell>
          <cell r="U27">
            <v>0</v>
          </cell>
          <cell r="V27">
            <v>0</v>
          </cell>
          <cell r="W27">
            <v>0</v>
          </cell>
          <cell r="X27">
            <v>0</v>
          </cell>
          <cell r="Z27">
            <v>0</v>
          </cell>
          <cell r="AA27">
            <v>0</v>
          </cell>
          <cell r="AB27">
            <v>0</v>
          </cell>
          <cell r="AC27">
            <v>0</v>
          </cell>
          <cell r="AD27">
            <v>0</v>
          </cell>
          <cell r="AE27">
            <v>0</v>
          </cell>
          <cell r="AF27">
            <v>0</v>
          </cell>
          <cell r="AG27">
            <v>0</v>
          </cell>
          <cell r="AH27">
            <v>0</v>
          </cell>
          <cell r="AJ27">
            <v>0</v>
          </cell>
          <cell r="AK27">
            <v>0</v>
          </cell>
          <cell r="AL27">
            <v>0</v>
          </cell>
          <cell r="AM27">
            <v>0</v>
          </cell>
          <cell r="AN27">
            <v>0</v>
          </cell>
          <cell r="AO27">
            <v>0</v>
          </cell>
          <cell r="AP27">
            <v>0</v>
          </cell>
          <cell r="AQ27">
            <v>0</v>
          </cell>
          <cell r="AR27">
            <v>0</v>
          </cell>
          <cell r="AT27">
            <v>0</v>
          </cell>
          <cell r="AU27">
            <v>0</v>
          </cell>
          <cell r="AV27">
            <v>0</v>
          </cell>
          <cell r="AW27">
            <v>0</v>
          </cell>
          <cell r="AX27">
            <v>0</v>
          </cell>
          <cell r="AY27">
            <v>0</v>
          </cell>
          <cell r="AZ27">
            <v>0</v>
          </cell>
          <cell r="BA27">
            <v>0</v>
          </cell>
          <cell r="BB27">
            <v>0</v>
          </cell>
          <cell r="BD27">
            <v>0</v>
          </cell>
          <cell r="BE27">
            <v>0</v>
          </cell>
          <cell r="BF27">
            <v>0</v>
          </cell>
          <cell r="BG27">
            <v>0</v>
          </cell>
          <cell r="BH27">
            <v>0</v>
          </cell>
        </row>
        <row r="28">
          <cell r="A28">
            <v>20961</v>
          </cell>
          <cell r="B28">
            <v>3</v>
          </cell>
          <cell r="C28">
            <v>20961</v>
          </cell>
          <cell r="E28" t="str">
            <v>SUNBRIDGE HARBOR VIEW REHAB CTR, INC. (FORMELY HARBOR VIEW)</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Z28">
            <v>0</v>
          </cell>
          <cell r="AA28">
            <v>0</v>
          </cell>
          <cell r="AB28">
            <v>0</v>
          </cell>
          <cell r="AC28">
            <v>0</v>
          </cell>
          <cell r="AD28">
            <v>0</v>
          </cell>
          <cell r="AE28">
            <v>0</v>
          </cell>
          <cell r="AF28">
            <v>0</v>
          </cell>
          <cell r="AG28">
            <v>0</v>
          </cell>
          <cell r="AH28">
            <v>0</v>
          </cell>
          <cell r="AJ28">
            <v>0</v>
          </cell>
          <cell r="AK28">
            <v>0</v>
          </cell>
          <cell r="AL28">
            <v>0</v>
          </cell>
          <cell r="AM28">
            <v>0</v>
          </cell>
          <cell r="AN28">
            <v>0</v>
          </cell>
          <cell r="AO28">
            <v>0</v>
          </cell>
          <cell r="AP28">
            <v>0</v>
          </cell>
          <cell r="AQ28">
            <v>0</v>
          </cell>
          <cell r="AR28">
            <v>0</v>
          </cell>
          <cell r="AT28">
            <v>0</v>
          </cell>
          <cell r="AU28">
            <v>0</v>
          </cell>
          <cell r="AV28">
            <v>0</v>
          </cell>
          <cell r="AW28">
            <v>0</v>
          </cell>
          <cell r="AX28">
            <v>0</v>
          </cell>
          <cell r="AY28">
            <v>0</v>
          </cell>
          <cell r="AZ28">
            <v>0</v>
          </cell>
          <cell r="BA28">
            <v>0</v>
          </cell>
          <cell r="BB28">
            <v>0</v>
          </cell>
          <cell r="BD28">
            <v>0</v>
          </cell>
          <cell r="BE28">
            <v>0</v>
          </cell>
          <cell r="BF28">
            <v>0</v>
          </cell>
          <cell r="BG28">
            <v>0</v>
          </cell>
          <cell r="BH28">
            <v>0</v>
          </cell>
        </row>
        <row r="29">
          <cell r="A29">
            <v>20966</v>
          </cell>
          <cell r="B29" t="str">
            <v>ADJH</v>
          </cell>
          <cell r="C29">
            <v>20966</v>
          </cell>
          <cell r="E29" t="str">
            <v>HOMES FOR LIFE FOUNDATION</v>
          </cell>
          <cell r="F29">
            <v>0</v>
          </cell>
          <cell r="G29">
            <v>0</v>
          </cell>
          <cell r="H29">
            <v>0</v>
          </cell>
          <cell r="I29">
            <v>0</v>
          </cell>
          <cell r="J29">
            <v>0</v>
          </cell>
          <cell r="K29">
            <v>0</v>
          </cell>
          <cell r="L29">
            <v>0</v>
          </cell>
          <cell r="M29">
            <v>0</v>
          </cell>
          <cell r="N29">
            <v>0</v>
          </cell>
          <cell r="P29">
            <v>0</v>
          </cell>
          <cell r="Q29">
            <v>0</v>
          </cell>
          <cell r="R29">
            <v>0</v>
          </cell>
          <cell r="S29">
            <v>0</v>
          </cell>
          <cell r="T29">
            <v>0</v>
          </cell>
          <cell r="U29">
            <v>0</v>
          </cell>
          <cell r="V29">
            <v>0</v>
          </cell>
          <cell r="W29">
            <v>0</v>
          </cell>
          <cell r="X29">
            <v>0</v>
          </cell>
          <cell r="Z29">
            <v>0</v>
          </cell>
          <cell r="AA29">
            <v>0</v>
          </cell>
          <cell r="AB29">
            <v>0</v>
          </cell>
          <cell r="AC29">
            <v>0</v>
          </cell>
          <cell r="AD29">
            <v>0</v>
          </cell>
          <cell r="AE29">
            <v>0</v>
          </cell>
          <cell r="AF29">
            <v>0</v>
          </cell>
          <cell r="AG29">
            <v>0</v>
          </cell>
          <cell r="AH29">
            <v>0</v>
          </cell>
          <cell r="AJ29">
            <v>0</v>
          </cell>
          <cell r="AK29">
            <v>0</v>
          </cell>
          <cell r="AL29">
            <v>0</v>
          </cell>
          <cell r="AM29">
            <v>0</v>
          </cell>
          <cell r="AN29">
            <v>0</v>
          </cell>
          <cell r="AO29">
            <v>0</v>
          </cell>
          <cell r="AP29">
            <v>0</v>
          </cell>
          <cell r="AQ29">
            <v>0</v>
          </cell>
          <cell r="AR29">
            <v>0</v>
          </cell>
          <cell r="AT29">
            <v>0</v>
          </cell>
          <cell r="AU29">
            <v>0</v>
          </cell>
          <cell r="AV29">
            <v>0</v>
          </cell>
          <cell r="AW29">
            <v>0</v>
          </cell>
          <cell r="AX29">
            <v>0</v>
          </cell>
          <cell r="AY29">
            <v>0</v>
          </cell>
          <cell r="AZ29">
            <v>0</v>
          </cell>
          <cell r="BA29">
            <v>0</v>
          </cell>
          <cell r="BB29">
            <v>0</v>
          </cell>
          <cell r="BD29">
            <v>0</v>
          </cell>
          <cell r="BE29">
            <v>0</v>
          </cell>
          <cell r="BF29">
            <v>0</v>
          </cell>
          <cell r="BG29">
            <v>0</v>
          </cell>
          <cell r="BH29">
            <v>0</v>
          </cell>
        </row>
        <row r="30">
          <cell r="A30">
            <v>21526</v>
          </cell>
          <cell r="B30">
            <v>4</v>
          </cell>
          <cell r="C30">
            <v>21526</v>
          </cell>
          <cell r="E30" t="str">
            <v>ASC TREATMENT GROUP DBA THE ANNE SIPPI CLINIC</v>
          </cell>
          <cell r="F30">
            <v>0</v>
          </cell>
          <cell r="G30">
            <v>0</v>
          </cell>
          <cell r="H30">
            <v>0</v>
          </cell>
          <cell r="I30">
            <v>0</v>
          </cell>
          <cell r="J30">
            <v>0</v>
          </cell>
          <cell r="K30">
            <v>0</v>
          </cell>
          <cell r="L30">
            <v>0</v>
          </cell>
          <cell r="M30">
            <v>0</v>
          </cell>
          <cell r="N30">
            <v>0</v>
          </cell>
          <cell r="P30">
            <v>0</v>
          </cell>
          <cell r="Q30">
            <v>0</v>
          </cell>
          <cell r="R30">
            <v>0</v>
          </cell>
          <cell r="S30">
            <v>0</v>
          </cell>
          <cell r="T30">
            <v>0</v>
          </cell>
          <cell r="U30">
            <v>0</v>
          </cell>
          <cell r="V30">
            <v>0</v>
          </cell>
          <cell r="W30">
            <v>0</v>
          </cell>
          <cell r="X30">
            <v>0</v>
          </cell>
          <cell r="Z30">
            <v>0</v>
          </cell>
          <cell r="AA30">
            <v>0</v>
          </cell>
          <cell r="AB30">
            <v>0</v>
          </cell>
          <cell r="AC30">
            <v>0</v>
          </cell>
          <cell r="AD30">
            <v>0</v>
          </cell>
          <cell r="AE30">
            <v>0</v>
          </cell>
          <cell r="AF30">
            <v>0</v>
          </cell>
          <cell r="AG30">
            <v>0</v>
          </cell>
          <cell r="AH30">
            <v>0</v>
          </cell>
          <cell r="AJ30">
            <v>0</v>
          </cell>
          <cell r="AK30">
            <v>0</v>
          </cell>
          <cell r="AL30">
            <v>0</v>
          </cell>
          <cell r="AM30">
            <v>0</v>
          </cell>
          <cell r="AN30">
            <v>0</v>
          </cell>
          <cell r="AO30">
            <v>0</v>
          </cell>
          <cell r="AP30">
            <v>0</v>
          </cell>
          <cell r="AQ30">
            <v>0</v>
          </cell>
          <cell r="AR30">
            <v>0</v>
          </cell>
          <cell r="AT30">
            <v>0</v>
          </cell>
          <cell r="AU30">
            <v>0</v>
          </cell>
          <cell r="AV30">
            <v>0</v>
          </cell>
          <cell r="AW30">
            <v>0</v>
          </cell>
          <cell r="AX30">
            <v>0</v>
          </cell>
          <cell r="AY30">
            <v>0</v>
          </cell>
          <cell r="AZ30">
            <v>0</v>
          </cell>
          <cell r="BA30">
            <v>0</v>
          </cell>
          <cell r="BB30">
            <v>0</v>
          </cell>
          <cell r="BD30">
            <v>0</v>
          </cell>
          <cell r="BE30">
            <v>0</v>
          </cell>
          <cell r="BF30">
            <v>0</v>
          </cell>
          <cell r="BG30">
            <v>0</v>
          </cell>
          <cell r="BH30">
            <v>0</v>
          </cell>
        </row>
        <row r="31">
          <cell r="A31">
            <v>21527</v>
          </cell>
          <cell r="B31" t="str">
            <v>7 &amp; 8</v>
          </cell>
          <cell r="C31">
            <v>21527</v>
          </cell>
          <cell r="E31" t="str">
            <v>COLLEGE HOSPITAL</v>
          </cell>
          <cell r="F31">
            <v>0</v>
          </cell>
          <cell r="G31">
            <v>0</v>
          </cell>
          <cell r="H31">
            <v>0</v>
          </cell>
          <cell r="I31">
            <v>0</v>
          </cell>
          <cell r="J31">
            <v>0</v>
          </cell>
          <cell r="K31">
            <v>0</v>
          </cell>
          <cell r="L31">
            <v>0</v>
          </cell>
          <cell r="M31">
            <v>0</v>
          </cell>
          <cell r="N31">
            <v>0</v>
          </cell>
          <cell r="P31">
            <v>0</v>
          </cell>
          <cell r="Q31">
            <v>0</v>
          </cell>
          <cell r="R31">
            <v>0</v>
          </cell>
          <cell r="S31">
            <v>0</v>
          </cell>
          <cell r="T31">
            <v>0</v>
          </cell>
          <cell r="U31">
            <v>0</v>
          </cell>
          <cell r="V31">
            <v>0</v>
          </cell>
          <cell r="W31">
            <v>0</v>
          </cell>
          <cell r="X31">
            <v>0</v>
          </cell>
          <cell r="Z31">
            <v>0</v>
          </cell>
          <cell r="AA31">
            <v>0</v>
          </cell>
          <cell r="AB31">
            <v>0</v>
          </cell>
          <cell r="AC31">
            <v>0</v>
          </cell>
          <cell r="AD31">
            <v>0</v>
          </cell>
          <cell r="AE31">
            <v>0</v>
          </cell>
          <cell r="AF31">
            <v>0</v>
          </cell>
          <cell r="AG31">
            <v>0</v>
          </cell>
          <cell r="AH31">
            <v>0</v>
          </cell>
          <cell r="AJ31">
            <v>0</v>
          </cell>
          <cell r="AK31">
            <v>0</v>
          </cell>
          <cell r="AL31">
            <v>0</v>
          </cell>
          <cell r="AM31">
            <v>0</v>
          </cell>
          <cell r="AN31">
            <v>0</v>
          </cell>
          <cell r="AO31">
            <v>0</v>
          </cell>
          <cell r="AP31">
            <v>0</v>
          </cell>
          <cell r="AQ31">
            <v>0</v>
          </cell>
          <cell r="AR31">
            <v>0</v>
          </cell>
          <cell r="AT31">
            <v>0</v>
          </cell>
          <cell r="AU31">
            <v>0</v>
          </cell>
          <cell r="AV31">
            <v>0</v>
          </cell>
          <cell r="AW31">
            <v>0</v>
          </cell>
          <cell r="AX31">
            <v>0</v>
          </cell>
          <cell r="AY31">
            <v>0</v>
          </cell>
          <cell r="AZ31">
            <v>0</v>
          </cell>
          <cell r="BA31">
            <v>0</v>
          </cell>
          <cell r="BB31">
            <v>0</v>
          </cell>
          <cell r="BD31">
            <v>0</v>
          </cell>
          <cell r="BE31">
            <v>0</v>
          </cell>
          <cell r="BF31">
            <v>0</v>
          </cell>
          <cell r="BG31">
            <v>0</v>
          </cell>
          <cell r="BH31">
            <v>0</v>
          </cell>
        </row>
        <row r="32">
          <cell r="A32">
            <v>21528</v>
          </cell>
          <cell r="B32" t="str">
            <v>1, 2 &amp; 5</v>
          </cell>
          <cell r="C32">
            <v>21528</v>
          </cell>
          <cell r="E32" t="str">
            <v>TOPANGA-ROSCOE CORP (TOPANGA WEST GUEST HOME)</v>
          </cell>
          <cell r="F32">
            <v>0</v>
          </cell>
          <cell r="G32">
            <v>0</v>
          </cell>
          <cell r="H32">
            <v>0</v>
          </cell>
          <cell r="I32">
            <v>0</v>
          </cell>
          <cell r="J32">
            <v>0</v>
          </cell>
          <cell r="K32">
            <v>0</v>
          </cell>
          <cell r="L32">
            <v>0</v>
          </cell>
          <cell r="M32">
            <v>0</v>
          </cell>
          <cell r="N32">
            <v>0</v>
          </cell>
          <cell r="P32">
            <v>0</v>
          </cell>
          <cell r="Q32">
            <v>0</v>
          </cell>
          <cell r="R32">
            <v>0</v>
          </cell>
          <cell r="S32">
            <v>0</v>
          </cell>
          <cell r="T32">
            <v>0</v>
          </cell>
          <cell r="U32">
            <v>0</v>
          </cell>
          <cell r="V32">
            <v>0</v>
          </cell>
          <cell r="W32">
            <v>0</v>
          </cell>
          <cell r="X32">
            <v>0</v>
          </cell>
          <cell r="Z32">
            <v>0</v>
          </cell>
          <cell r="AA32">
            <v>0</v>
          </cell>
          <cell r="AB32">
            <v>0</v>
          </cell>
          <cell r="AC32">
            <v>0</v>
          </cell>
          <cell r="AD32">
            <v>0</v>
          </cell>
          <cell r="AE32">
            <v>0</v>
          </cell>
          <cell r="AF32">
            <v>0</v>
          </cell>
          <cell r="AG32">
            <v>0</v>
          </cell>
          <cell r="AH32">
            <v>0</v>
          </cell>
          <cell r="AJ32">
            <v>0</v>
          </cell>
          <cell r="AK32">
            <v>0</v>
          </cell>
          <cell r="AL32">
            <v>0</v>
          </cell>
          <cell r="AM32">
            <v>0</v>
          </cell>
          <cell r="AN32">
            <v>0</v>
          </cell>
          <cell r="AO32">
            <v>0</v>
          </cell>
          <cell r="AP32">
            <v>0</v>
          </cell>
          <cell r="AQ32">
            <v>0</v>
          </cell>
          <cell r="AR32">
            <v>0</v>
          </cell>
          <cell r="AT32">
            <v>0</v>
          </cell>
          <cell r="AU32">
            <v>0</v>
          </cell>
          <cell r="AV32">
            <v>0</v>
          </cell>
          <cell r="AW32">
            <v>0</v>
          </cell>
          <cell r="AX32">
            <v>0</v>
          </cell>
          <cell r="AY32">
            <v>0</v>
          </cell>
          <cell r="AZ32">
            <v>0</v>
          </cell>
          <cell r="BA32">
            <v>0</v>
          </cell>
          <cell r="BB32">
            <v>0</v>
          </cell>
          <cell r="BD32">
            <v>0</v>
          </cell>
          <cell r="BE32">
            <v>0</v>
          </cell>
          <cell r="BF32">
            <v>0</v>
          </cell>
          <cell r="BG32">
            <v>0</v>
          </cell>
          <cell r="BH32">
            <v>0</v>
          </cell>
        </row>
        <row r="33">
          <cell r="A33">
            <v>21568</v>
          </cell>
          <cell r="B33">
            <v>6</v>
          </cell>
          <cell r="C33">
            <v>21568</v>
          </cell>
          <cell r="E33" t="str">
            <v>ST. FRANCIS MEDICAL CENTER</v>
          </cell>
          <cell r="F33">
            <v>0</v>
          </cell>
          <cell r="G33">
            <v>0</v>
          </cell>
          <cell r="H33">
            <v>0</v>
          </cell>
          <cell r="I33">
            <v>0</v>
          </cell>
          <cell r="J33">
            <v>0</v>
          </cell>
          <cell r="K33">
            <v>0</v>
          </cell>
          <cell r="L33">
            <v>0</v>
          </cell>
          <cell r="M33">
            <v>0</v>
          </cell>
          <cell r="N33">
            <v>0</v>
          </cell>
          <cell r="P33">
            <v>0</v>
          </cell>
          <cell r="Q33">
            <v>0</v>
          </cell>
          <cell r="R33">
            <v>0</v>
          </cell>
          <cell r="S33">
            <v>0</v>
          </cell>
          <cell r="T33">
            <v>0</v>
          </cell>
          <cell r="U33">
            <v>0</v>
          </cell>
          <cell r="V33">
            <v>0</v>
          </cell>
          <cell r="W33">
            <v>0</v>
          </cell>
          <cell r="X33">
            <v>0</v>
          </cell>
          <cell r="Z33">
            <v>0</v>
          </cell>
          <cell r="AA33">
            <v>0</v>
          </cell>
          <cell r="AB33">
            <v>0</v>
          </cell>
          <cell r="AC33">
            <v>0</v>
          </cell>
          <cell r="AD33">
            <v>0</v>
          </cell>
          <cell r="AE33">
            <v>0</v>
          </cell>
          <cell r="AF33">
            <v>0</v>
          </cell>
          <cell r="AG33">
            <v>0</v>
          </cell>
          <cell r="AH33">
            <v>0</v>
          </cell>
          <cell r="AJ33">
            <v>0</v>
          </cell>
          <cell r="AK33">
            <v>0</v>
          </cell>
          <cell r="AL33">
            <v>0</v>
          </cell>
          <cell r="AM33">
            <v>0</v>
          </cell>
          <cell r="AN33">
            <v>0</v>
          </cell>
          <cell r="AO33">
            <v>0</v>
          </cell>
          <cell r="AP33">
            <v>0</v>
          </cell>
          <cell r="AQ33">
            <v>0</v>
          </cell>
          <cell r="AR33">
            <v>0</v>
          </cell>
          <cell r="AT33">
            <v>0</v>
          </cell>
          <cell r="AU33">
            <v>0</v>
          </cell>
          <cell r="AV33">
            <v>0</v>
          </cell>
          <cell r="AW33">
            <v>0</v>
          </cell>
          <cell r="AX33">
            <v>0</v>
          </cell>
          <cell r="AY33">
            <v>0</v>
          </cell>
          <cell r="AZ33">
            <v>0</v>
          </cell>
          <cell r="BA33">
            <v>0</v>
          </cell>
          <cell r="BB33">
            <v>0</v>
          </cell>
          <cell r="BD33">
            <v>0</v>
          </cell>
          <cell r="BE33">
            <v>0</v>
          </cell>
          <cell r="BF33">
            <v>0</v>
          </cell>
          <cell r="BG33">
            <v>0</v>
          </cell>
          <cell r="BH33">
            <v>0</v>
          </cell>
        </row>
        <row r="34">
          <cell r="A34">
            <v>21569</v>
          </cell>
          <cell r="B34">
            <v>4</v>
          </cell>
          <cell r="C34">
            <v>21569</v>
          </cell>
          <cell r="E34" t="str">
            <v>OPTIMIST BOYS' HOME &amp; RANCH INC.</v>
          </cell>
          <cell r="F34">
            <v>0</v>
          </cell>
          <cell r="G34">
            <v>0</v>
          </cell>
          <cell r="H34">
            <v>0</v>
          </cell>
          <cell r="I34">
            <v>0</v>
          </cell>
          <cell r="J34">
            <v>0</v>
          </cell>
          <cell r="K34">
            <v>0</v>
          </cell>
          <cell r="L34">
            <v>0</v>
          </cell>
          <cell r="M34">
            <v>0</v>
          </cell>
          <cell r="N34">
            <v>0</v>
          </cell>
          <cell r="P34">
            <v>0</v>
          </cell>
          <cell r="Q34">
            <v>0</v>
          </cell>
          <cell r="R34">
            <v>0</v>
          </cell>
          <cell r="S34">
            <v>0</v>
          </cell>
          <cell r="T34">
            <v>0</v>
          </cell>
          <cell r="U34">
            <v>0</v>
          </cell>
          <cell r="V34">
            <v>0</v>
          </cell>
          <cell r="W34">
            <v>0</v>
          </cell>
          <cell r="X34">
            <v>0</v>
          </cell>
          <cell r="Z34">
            <v>0</v>
          </cell>
          <cell r="AA34">
            <v>0</v>
          </cell>
          <cell r="AB34">
            <v>0</v>
          </cell>
          <cell r="AC34">
            <v>0</v>
          </cell>
          <cell r="AD34">
            <v>0</v>
          </cell>
          <cell r="AE34">
            <v>0</v>
          </cell>
          <cell r="AF34">
            <v>0</v>
          </cell>
          <cell r="AG34">
            <v>0</v>
          </cell>
          <cell r="AH34">
            <v>0</v>
          </cell>
          <cell r="AJ34">
            <v>0</v>
          </cell>
          <cell r="AK34">
            <v>0</v>
          </cell>
          <cell r="AL34">
            <v>0</v>
          </cell>
          <cell r="AM34">
            <v>0</v>
          </cell>
          <cell r="AN34">
            <v>0</v>
          </cell>
          <cell r="AO34">
            <v>0</v>
          </cell>
          <cell r="AP34">
            <v>0</v>
          </cell>
          <cell r="AQ34">
            <v>0</v>
          </cell>
          <cell r="AR34">
            <v>0</v>
          </cell>
          <cell r="AT34">
            <v>0</v>
          </cell>
          <cell r="AU34">
            <v>0</v>
          </cell>
          <cell r="AV34">
            <v>0</v>
          </cell>
          <cell r="AW34">
            <v>0</v>
          </cell>
          <cell r="AX34">
            <v>0</v>
          </cell>
          <cell r="AY34">
            <v>0</v>
          </cell>
          <cell r="AZ34">
            <v>0</v>
          </cell>
          <cell r="BA34">
            <v>0</v>
          </cell>
          <cell r="BB34">
            <v>0</v>
          </cell>
          <cell r="BD34">
            <v>0</v>
          </cell>
          <cell r="BE34">
            <v>0</v>
          </cell>
          <cell r="BF34">
            <v>0</v>
          </cell>
          <cell r="BG34">
            <v>0</v>
          </cell>
          <cell r="BH34">
            <v>0</v>
          </cell>
        </row>
        <row r="35">
          <cell r="A35">
            <v>21570</v>
          </cell>
          <cell r="B35" t="str">
            <v>7 &amp; 8</v>
          </cell>
          <cell r="C35">
            <v>21570</v>
          </cell>
          <cell r="E35" t="str">
            <v>COUNSELING &amp; RESEARCH ASSO. INC., (dba MASADA HOMES)</v>
          </cell>
          <cell r="F35">
            <v>0</v>
          </cell>
          <cell r="G35">
            <v>0</v>
          </cell>
          <cell r="H35">
            <v>0</v>
          </cell>
          <cell r="I35">
            <v>0</v>
          </cell>
          <cell r="J35">
            <v>0</v>
          </cell>
          <cell r="K35">
            <v>0</v>
          </cell>
          <cell r="L35">
            <v>0</v>
          </cell>
          <cell r="M35">
            <v>0</v>
          </cell>
          <cell r="N35">
            <v>0</v>
          </cell>
          <cell r="P35">
            <v>0</v>
          </cell>
          <cell r="Q35">
            <v>0</v>
          </cell>
          <cell r="R35">
            <v>0</v>
          </cell>
          <cell r="S35">
            <v>0</v>
          </cell>
          <cell r="T35">
            <v>0</v>
          </cell>
          <cell r="U35">
            <v>0</v>
          </cell>
          <cell r="V35">
            <v>0</v>
          </cell>
          <cell r="W35">
            <v>0</v>
          </cell>
          <cell r="X35">
            <v>0</v>
          </cell>
          <cell r="Z35">
            <v>0</v>
          </cell>
          <cell r="AA35">
            <v>0</v>
          </cell>
          <cell r="AB35">
            <v>0</v>
          </cell>
          <cell r="AC35">
            <v>0</v>
          </cell>
          <cell r="AD35">
            <v>0</v>
          </cell>
          <cell r="AE35">
            <v>0</v>
          </cell>
          <cell r="AF35">
            <v>0</v>
          </cell>
          <cell r="AG35">
            <v>0</v>
          </cell>
          <cell r="AH35">
            <v>0</v>
          </cell>
          <cell r="AJ35">
            <v>0</v>
          </cell>
          <cell r="AK35">
            <v>0</v>
          </cell>
          <cell r="AL35">
            <v>0</v>
          </cell>
          <cell r="AM35">
            <v>0</v>
          </cell>
          <cell r="AN35">
            <v>0</v>
          </cell>
          <cell r="AO35">
            <v>0</v>
          </cell>
          <cell r="AP35">
            <v>0</v>
          </cell>
          <cell r="AQ35">
            <v>0</v>
          </cell>
          <cell r="AR35">
            <v>0</v>
          </cell>
          <cell r="AT35">
            <v>0</v>
          </cell>
          <cell r="AU35">
            <v>0</v>
          </cell>
          <cell r="AV35">
            <v>0</v>
          </cell>
          <cell r="AW35">
            <v>0</v>
          </cell>
          <cell r="AX35">
            <v>0</v>
          </cell>
          <cell r="AY35">
            <v>0</v>
          </cell>
          <cell r="AZ35">
            <v>0</v>
          </cell>
          <cell r="BA35">
            <v>0</v>
          </cell>
          <cell r="BB35">
            <v>0</v>
          </cell>
          <cell r="BD35">
            <v>0</v>
          </cell>
          <cell r="BE35">
            <v>0</v>
          </cell>
          <cell r="BF35">
            <v>0</v>
          </cell>
          <cell r="BG35">
            <v>0</v>
          </cell>
          <cell r="BH35">
            <v>0</v>
          </cell>
        </row>
        <row r="36">
          <cell r="A36">
            <v>21571</v>
          </cell>
          <cell r="B36">
            <v>3</v>
          </cell>
          <cell r="C36">
            <v>21571</v>
          </cell>
          <cell r="E36" t="str">
            <v>EASTFIELD MING QUONG, INC. (FORMELY LA ORPHANS)</v>
          </cell>
          <cell r="F36">
            <v>0</v>
          </cell>
          <cell r="G36">
            <v>0</v>
          </cell>
          <cell r="H36">
            <v>0</v>
          </cell>
          <cell r="I36">
            <v>0</v>
          </cell>
          <cell r="J36">
            <v>0</v>
          </cell>
          <cell r="K36">
            <v>0</v>
          </cell>
          <cell r="L36">
            <v>0</v>
          </cell>
          <cell r="M36">
            <v>0</v>
          </cell>
          <cell r="N36">
            <v>0</v>
          </cell>
          <cell r="P36">
            <v>0</v>
          </cell>
          <cell r="Q36">
            <v>0</v>
          </cell>
          <cell r="R36">
            <v>0</v>
          </cell>
          <cell r="S36">
            <v>0</v>
          </cell>
          <cell r="T36">
            <v>0</v>
          </cell>
          <cell r="U36">
            <v>0</v>
          </cell>
          <cell r="V36">
            <v>0</v>
          </cell>
          <cell r="W36">
            <v>0</v>
          </cell>
          <cell r="X36">
            <v>0</v>
          </cell>
          <cell r="Z36">
            <v>0</v>
          </cell>
          <cell r="AA36">
            <v>0</v>
          </cell>
          <cell r="AB36">
            <v>0</v>
          </cell>
          <cell r="AC36">
            <v>0</v>
          </cell>
          <cell r="AD36">
            <v>0</v>
          </cell>
          <cell r="AE36">
            <v>0</v>
          </cell>
          <cell r="AF36">
            <v>0</v>
          </cell>
          <cell r="AG36">
            <v>0</v>
          </cell>
          <cell r="AH36">
            <v>0</v>
          </cell>
          <cell r="AJ36">
            <v>0</v>
          </cell>
          <cell r="AK36">
            <v>0</v>
          </cell>
          <cell r="AL36">
            <v>0</v>
          </cell>
          <cell r="AM36">
            <v>0</v>
          </cell>
          <cell r="AN36">
            <v>0</v>
          </cell>
          <cell r="AO36">
            <v>0</v>
          </cell>
          <cell r="AP36">
            <v>0</v>
          </cell>
          <cell r="AQ36">
            <v>0</v>
          </cell>
          <cell r="AR36">
            <v>0</v>
          </cell>
          <cell r="AT36">
            <v>0</v>
          </cell>
          <cell r="AU36">
            <v>0</v>
          </cell>
          <cell r="AV36">
            <v>0</v>
          </cell>
          <cell r="AW36">
            <v>0</v>
          </cell>
          <cell r="AX36">
            <v>0</v>
          </cell>
          <cell r="AY36">
            <v>0</v>
          </cell>
          <cell r="AZ36">
            <v>0</v>
          </cell>
          <cell r="BA36">
            <v>0</v>
          </cell>
          <cell r="BB36">
            <v>0</v>
          </cell>
          <cell r="BD36">
            <v>0</v>
          </cell>
          <cell r="BE36">
            <v>0</v>
          </cell>
          <cell r="BF36">
            <v>0</v>
          </cell>
          <cell r="BG36">
            <v>0</v>
          </cell>
          <cell r="BH36">
            <v>0</v>
          </cell>
        </row>
        <row r="37">
          <cell r="A37">
            <v>21573</v>
          </cell>
          <cell r="B37">
            <v>3</v>
          </cell>
          <cell r="C37">
            <v>21573</v>
          </cell>
          <cell r="E37" t="str">
            <v>PHOENIX HOUSES OF LOS ANGELES, INC.</v>
          </cell>
          <cell r="F37">
            <v>0</v>
          </cell>
          <cell r="G37">
            <v>0</v>
          </cell>
          <cell r="H37">
            <v>0</v>
          </cell>
          <cell r="I37">
            <v>0</v>
          </cell>
          <cell r="J37">
            <v>0</v>
          </cell>
          <cell r="K37">
            <v>0</v>
          </cell>
          <cell r="L37">
            <v>0</v>
          </cell>
          <cell r="M37">
            <v>0</v>
          </cell>
          <cell r="N37">
            <v>0</v>
          </cell>
          <cell r="P37">
            <v>0</v>
          </cell>
          <cell r="Q37">
            <v>0</v>
          </cell>
          <cell r="R37">
            <v>0</v>
          </cell>
          <cell r="S37">
            <v>0</v>
          </cell>
          <cell r="T37">
            <v>0</v>
          </cell>
          <cell r="U37">
            <v>0</v>
          </cell>
          <cell r="V37">
            <v>0</v>
          </cell>
          <cell r="W37">
            <v>0</v>
          </cell>
          <cell r="X37">
            <v>0</v>
          </cell>
          <cell r="Z37">
            <v>0</v>
          </cell>
          <cell r="AA37">
            <v>0</v>
          </cell>
          <cell r="AB37">
            <v>0</v>
          </cell>
          <cell r="AC37">
            <v>0</v>
          </cell>
          <cell r="AD37">
            <v>0</v>
          </cell>
          <cell r="AE37">
            <v>0</v>
          </cell>
          <cell r="AF37">
            <v>0</v>
          </cell>
          <cell r="AG37">
            <v>0</v>
          </cell>
          <cell r="AH37">
            <v>0</v>
          </cell>
          <cell r="AJ37">
            <v>0</v>
          </cell>
          <cell r="AK37">
            <v>0</v>
          </cell>
          <cell r="AL37">
            <v>0</v>
          </cell>
          <cell r="AM37">
            <v>0</v>
          </cell>
          <cell r="AN37">
            <v>0</v>
          </cell>
          <cell r="AO37">
            <v>0</v>
          </cell>
          <cell r="AP37">
            <v>0</v>
          </cell>
          <cell r="AQ37">
            <v>0</v>
          </cell>
          <cell r="AR37">
            <v>0</v>
          </cell>
          <cell r="AT37">
            <v>0</v>
          </cell>
          <cell r="AU37">
            <v>0</v>
          </cell>
          <cell r="AV37">
            <v>0</v>
          </cell>
          <cell r="AW37">
            <v>0</v>
          </cell>
          <cell r="AX37">
            <v>0</v>
          </cell>
          <cell r="AY37">
            <v>0</v>
          </cell>
          <cell r="AZ37">
            <v>0</v>
          </cell>
          <cell r="BA37">
            <v>0</v>
          </cell>
          <cell r="BB37">
            <v>0</v>
          </cell>
          <cell r="BD37">
            <v>0</v>
          </cell>
          <cell r="BE37">
            <v>0</v>
          </cell>
          <cell r="BF37">
            <v>0</v>
          </cell>
          <cell r="BG37">
            <v>0</v>
          </cell>
          <cell r="BH37">
            <v>0</v>
          </cell>
        </row>
        <row r="38">
          <cell r="A38">
            <v>21574</v>
          </cell>
          <cell r="B38">
            <v>3</v>
          </cell>
          <cell r="C38">
            <v>21574</v>
          </cell>
          <cell r="E38" t="str">
            <v>D' VEAL CORP. (dva D'VEAL FAMILY AND YOUTH SVCS)</v>
          </cell>
          <cell r="F38">
            <v>0</v>
          </cell>
          <cell r="G38">
            <v>0</v>
          </cell>
          <cell r="H38">
            <v>0</v>
          </cell>
          <cell r="I38">
            <v>0</v>
          </cell>
          <cell r="K38">
            <v>0</v>
          </cell>
          <cell r="M38">
            <v>0</v>
          </cell>
          <cell r="N38">
            <v>0</v>
          </cell>
          <cell r="P38">
            <v>0</v>
          </cell>
          <cell r="Q38">
            <v>0</v>
          </cell>
          <cell r="R38">
            <v>0</v>
          </cell>
          <cell r="S38">
            <v>0</v>
          </cell>
          <cell r="T38">
            <v>0</v>
          </cell>
          <cell r="U38">
            <v>0</v>
          </cell>
          <cell r="V38">
            <v>0</v>
          </cell>
          <cell r="W38">
            <v>0</v>
          </cell>
          <cell r="X38">
            <v>0</v>
          </cell>
          <cell r="Z38">
            <v>0</v>
          </cell>
          <cell r="AA38">
            <v>0</v>
          </cell>
          <cell r="AB38">
            <v>0</v>
          </cell>
          <cell r="AC38">
            <v>0</v>
          </cell>
          <cell r="AD38">
            <v>0</v>
          </cell>
          <cell r="AE38">
            <v>0</v>
          </cell>
          <cell r="AF38">
            <v>0</v>
          </cell>
          <cell r="AG38">
            <v>0</v>
          </cell>
          <cell r="AH38">
            <v>0</v>
          </cell>
          <cell r="AJ38">
            <v>0</v>
          </cell>
          <cell r="AK38">
            <v>0</v>
          </cell>
          <cell r="AL38">
            <v>0</v>
          </cell>
          <cell r="AM38">
            <v>0</v>
          </cell>
          <cell r="AN38">
            <v>0</v>
          </cell>
          <cell r="AO38">
            <v>0</v>
          </cell>
          <cell r="AP38">
            <v>0</v>
          </cell>
          <cell r="AQ38">
            <v>0</v>
          </cell>
          <cell r="AR38">
            <v>0</v>
          </cell>
          <cell r="AT38">
            <v>0</v>
          </cell>
          <cell r="AU38">
            <v>0</v>
          </cell>
          <cell r="AV38">
            <v>0</v>
          </cell>
          <cell r="AW38">
            <v>0</v>
          </cell>
          <cell r="AX38">
            <v>0</v>
          </cell>
          <cell r="AY38">
            <v>0</v>
          </cell>
          <cell r="AZ38">
            <v>0</v>
          </cell>
          <cell r="BA38">
            <v>0</v>
          </cell>
          <cell r="BB38">
            <v>0</v>
          </cell>
          <cell r="BD38">
            <v>0</v>
          </cell>
          <cell r="BE38">
            <v>0</v>
          </cell>
          <cell r="BF38">
            <v>0</v>
          </cell>
          <cell r="BG38">
            <v>0</v>
          </cell>
          <cell r="BH38">
            <v>0</v>
          </cell>
        </row>
        <row r="39">
          <cell r="A39">
            <v>21575</v>
          </cell>
          <cell r="B39" t="str">
            <v>7 &amp; 8</v>
          </cell>
          <cell r="C39">
            <v>21575</v>
          </cell>
          <cell r="E39" t="str">
            <v>CHILDNET YOUTH &amp; FAMILY SERVICES, INC.</v>
          </cell>
          <cell r="F39">
            <v>0</v>
          </cell>
          <cell r="G39">
            <v>0</v>
          </cell>
          <cell r="H39">
            <v>0</v>
          </cell>
          <cell r="I39">
            <v>0</v>
          </cell>
          <cell r="J39">
            <v>0</v>
          </cell>
          <cell r="K39">
            <v>0</v>
          </cell>
          <cell r="L39">
            <v>0</v>
          </cell>
          <cell r="M39">
            <v>0</v>
          </cell>
          <cell r="N39">
            <v>0</v>
          </cell>
          <cell r="P39">
            <v>0</v>
          </cell>
          <cell r="Q39">
            <v>0</v>
          </cell>
          <cell r="R39">
            <v>0</v>
          </cell>
          <cell r="S39">
            <v>0</v>
          </cell>
          <cell r="T39">
            <v>0</v>
          </cell>
          <cell r="U39">
            <v>0</v>
          </cell>
          <cell r="V39">
            <v>0</v>
          </cell>
          <cell r="W39">
            <v>0</v>
          </cell>
          <cell r="X39">
            <v>0</v>
          </cell>
          <cell r="Z39">
            <v>0</v>
          </cell>
          <cell r="AA39">
            <v>0</v>
          </cell>
          <cell r="AB39">
            <v>0</v>
          </cell>
          <cell r="AC39">
            <v>0</v>
          </cell>
          <cell r="AD39">
            <v>0</v>
          </cell>
          <cell r="AE39">
            <v>0</v>
          </cell>
          <cell r="AF39">
            <v>0</v>
          </cell>
          <cell r="AG39">
            <v>0</v>
          </cell>
          <cell r="AH39">
            <v>0</v>
          </cell>
          <cell r="AJ39">
            <v>0</v>
          </cell>
          <cell r="AK39">
            <v>0</v>
          </cell>
          <cell r="AL39">
            <v>0</v>
          </cell>
          <cell r="AM39">
            <v>0</v>
          </cell>
          <cell r="AN39">
            <v>0</v>
          </cell>
          <cell r="AO39">
            <v>0</v>
          </cell>
          <cell r="AP39">
            <v>0</v>
          </cell>
          <cell r="AQ39">
            <v>0</v>
          </cell>
          <cell r="AR39">
            <v>0</v>
          </cell>
          <cell r="AT39">
            <v>0</v>
          </cell>
          <cell r="AU39">
            <v>0</v>
          </cell>
          <cell r="AV39">
            <v>0</v>
          </cell>
          <cell r="AW39">
            <v>0</v>
          </cell>
          <cell r="AX39">
            <v>0</v>
          </cell>
          <cell r="AY39">
            <v>0</v>
          </cell>
          <cell r="AZ39">
            <v>0</v>
          </cell>
          <cell r="BA39">
            <v>0</v>
          </cell>
          <cell r="BB39">
            <v>0</v>
          </cell>
          <cell r="BD39">
            <v>0</v>
          </cell>
          <cell r="BE39">
            <v>0</v>
          </cell>
          <cell r="BF39">
            <v>0</v>
          </cell>
          <cell r="BG39">
            <v>0</v>
          </cell>
          <cell r="BH39">
            <v>0</v>
          </cell>
        </row>
        <row r="40">
          <cell r="A40">
            <v>23100</v>
          </cell>
          <cell r="B40">
            <v>4</v>
          </cell>
          <cell r="C40">
            <v>23100</v>
          </cell>
          <cell r="E40" t="str">
            <v>AIDS PROJECT LOS ANGELES, INC.</v>
          </cell>
          <cell r="F40">
            <v>0</v>
          </cell>
          <cell r="G40">
            <v>0</v>
          </cell>
          <cell r="H40">
            <v>0</v>
          </cell>
          <cell r="I40">
            <v>0</v>
          </cell>
          <cell r="J40">
            <v>0</v>
          </cell>
          <cell r="K40">
            <v>0</v>
          </cell>
          <cell r="L40">
            <v>0</v>
          </cell>
          <cell r="M40">
            <v>0</v>
          </cell>
          <cell r="N40">
            <v>0</v>
          </cell>
          <cell r="P40">
            <v>0</v>
          </cell>
          <cell r="Q40">
            <v>0</v>
          </cell>
          <cell r="R40">
            <v>0</v>
          </cell>
          <cell r="S40">
            <v>0</v>
          </cell>
          <cell r="T40">
            <v>0</v>
          </cell>
          <cell r="U40">
            <v>0</v>
          </cell>
          <cell r="V40">
            <v>0</v>
          </cell>
          <cell r="W40">
            <v>0</v>
          </cell>
          <cell r="X40">
            <v>0</v>
          </cell>
          <cell r="Z40">
            <v>0</v>
          </cell>
          <cell r="AA40">
            <v>0</v>
          </cell>
          <cell r="AB40">
            <v>0</v>
          </cell>
          <cell r="AC40">
            <v>0</v>
          </cell>
          <cell r="AD40">
            <v>0</v>
          </cell>
          <cell r="AE40">
            <v>0</v>
          </cell>
          <cell r="AF40">
            <v>0</v>
          </cell>
          <cell r="AG40">
            <v>0</v>
          </cell>
          <cell r="AH40">
            <v>0</v>
          </cell>
          <cell r="AJ40">
            <v>0</v>
          </cell>
          <cell r="AK40">
            <v>0</v>
          </cell>
          <cell r="AL40">
            <v>0</v>
          </cell>
          <cell r="AM40">
            <v>0</v>
          </cell>
          <cell r="AN40">
            <v>0</v>
          </cell>
          <cell r="AO40">
            <v>0</v>
          </cell>
          <cell r="AP40">
            <v>0</v>
          </cell>
          <cell r="AQ40">
            <v>0</v>
          </cell>
          <cell r="AR40">
            <v>0</v>
          </cell>
          <cell r="AT40">
            <v>0</v>
          </cell>
          <cell r="AU40">
            <v>0</v>
          </cell>
          <cell r="AV40">
            <v>0</v>
          </cell>
          <cell r="AW40">
            <v>0</v>
          </cell>
          <cell r="AX40">
            <v>0</v>
          </cell>
          <cell r="AY40">
            <v>0</v>
          </cell>
          <cell r="AZ40">
            <v>0</v>
          </cell>
          <cell r="BA40">
            <v>0</v>
          </cell>
          <cell r="BB40">
            <v>0</v>
          </cell>
          <cell r="BD40">
            <v>0</v>
          </cell>
          <cell r="BE40">
            <v>0</v>
          </cell>
          <cell r="BF40">
            <v>0</v>
          </cell>
          <cell r="BG40">
            <v>0</v>
          </cell>
          <cell r="BH40">
            <v>0</v>
          </cell>
        </row>
        <row r="41">
          <cell r="A41">
            <v>23101</v>
          </cell>
          <cell r="B41" t="str">
            <v>1, 2 &amp; 5</v>
          </cell>
          <cell r="C41">
            <v>23101</v>
          </cell>
          <cell r="E41" t="str">
            <v>EXCEPTIONAL CHILDREN'S FOUNDATION</v>
          </cell>
          <cell r="F41">
            <v>0</v>
          </cell>
          <cell r="G41">
            <v>0</v>
          </cell>
          <cell r="H41">
            <v>0</v>
          </cell>
          <cell r="I41">
            <v>0</v>
          </cell>
          <cell r="J41">
            <v>0</v>
          </cell>
          <cell r="K41">
            <v>0</v>
          </cell>
          <cell r="L41">
            <v>0</v>
          </cell>
          <cell r="M41">
            <v>0</v>
          </cell>
          <cell r="N41">
            <v>0</v>
          </cell>
          <cell r="P41">
            <v>0</v>
          </cell>
          <cell r="Q41">
            <v>0</v>
          </cell>
          <cell r="R41">
            <v>0</v>
          </cell>
          <cell r="S41">
            <v>0</v>
          </cell>
          <cell r="T41">
            <v>0</v>
          </cell>
          <cell r="U41">
            <v>0</v>
          </cell>
          <cell r="V41">
            <v>0</v>
          </cell>
          <cell r="W41">
            <v>0</v>
          </cell>
          <cell r="X41">
            <v>0</v>
          </cell>
          <cell r="Z41">
            <v>0</v>
          </cell>
          <cell r="AA41">
            <v>0</v>
          </cell>
          <cell r="AB41">
            <v>0</v>
          </cell>
          <cell r="AC41">
            <v>0</v>
          </cell>
          <cell r="AD41">
            <v>0</v>
          </cell>
          <cell r="AE41">
            <v>0</v>
          </cell>
          <cell r="AF41">
            <v>0</v>
          </cell>
          <cell r="AG41">
            <v>0</v>
          </cell>
          <cell r="AH41">
            <v>0</v>
          </cell>
          <cell r="AJ41">
            <v>0</v>
          </cell>
          <cell r="AK41">
            <v>0</v>
          </cell>
          <cell r="AL41">
            <v>0</v>
          </cell>
          <cell r="AM41">
            <v>0</v>
          </cell>
          <cell r="AN41">
            <v>0</v>
          </cell>
          <cell r="AO41">
            <v>0</v>
          </cell>
          <cell r="AP41">
            <v>0</v>
          </cell>
          <cell r="AQ41">
            <v>0</v>
          </cell>
          <cell r="AR41">
            <v>0</v>
          </cell>
          <cell r="AT41">
            <v>0</v>
          </cell>
          <cell r="AU41">
            <v>0</v>
          </cell>
          <cell r="AV41">
            <v>0</v>
          </cell>
          <cell r="AW41">
            <v>0</v>
          </cell>
          <cell r="AX41">
            <v>0</v>
          </cell>
          <cell r="AY41">
            <v>0</v>
          </cell>
          <cell r="AZ41">
            <v>0</v>
          </cell>
          <cell r="BA41">
            <v>0</v>
          </cell>
          <cell r="BB41">
            <v>0</v>
          </cell>
          <cell r="BD41">
            <v>0</v>
          </cell>
          <cell r="BE41">
            <v>0</v>
          </cell>
          <cell r="BF41">
            <v>0</v>
          </cell>
          <cell r="BG41">
            <v>0</v>
          </cell>
          <cell r="BH41">
            <v>0</v>
          </cell>
        </row>
        <row r="42">
          <cell r="A42">
            <v>23103</v>
          </cell>
          <cell r="B42" t="str">
            <v>7 &amp; 8</v>
          </cell>
          <cell r="C42">
            <v>23103</v>
          </cell>
          <cell r="E42" t="str">
            <v>ASSOC. LEAGUE OF MEXICAN AMERICAN DBA ALMA FAMILY SVCS</v>
          </cell>
          <cell r="F42">
            <v>0</v>
          </cell>
          <cell r="G42">
            <v>0</v>
          </cell>
          <cell r="H42">
            <v>0</v>
          </cell>
          <cell r="I42">
            <v>0</v>
          </cell>
          <cell r="J42">
            <v>0</v>
          </cell>
          <cell r="K42">
            <v>0</v>
          </cell>
          <cell r="L42">
            <v>0</v>
          </cell>
          <cell r="M42">
            <v>0</v>
          </cell>
          <cell r="N42">
            <v>0</v>
          </cell>
          <cell r="P42">
            <v>0</v>
          </cell>
          <cell r="Q42">
            <v>0</v>
          </cell>
          <cell r="R42">
            <v>0</v>
          </cell>
          <cell r="S42">
            <v>0</v>
          </cell>
          <cell r="T42">
            <v>0</v>
          </cell>
          <cell r="U42">
            <v>0</v>
          </cell>
          <cell r="V42">
            <v>0</v>
          </cell>
          <cell r="W42">
            <v>0</v>
          </cell>
          <cell r="X42">
            <v>0</v>
          </cell>
          <cell r="Z42">
            <v>0</v>
          </cell>
          <cell r="AA42">
            <v>0</v>
          </cell>
          <cell r="AB42">
            <v>0</v>
          </cell>
          <cell r="AC42">
            <v>0</v>
          </cell>
          <cell r="AD42">
            <v>1600</v>
          </cell>
          <cell r="AE42">
            <v>1600</v>
          </cell>
          <cell r="AF42">
            <v>30400</v>
          </cell>
          <cell r="AG42">
            <v>30400</v>
          </cell>
          <cell r="AH42">
            <v>32000</v>
          </cell>
          <cell r="AJ42">
            <v>0</v>
          </cell>
          <cell r="AK42">
            <v>0</v>
          </cell>
          <cell r="AL42">
            <v>0</v>
          </cell>
          <cell r="AM42">
            <v>0</v>
          </cell>
          <cell r="AN42">
            <v>0</v>
          </cell>
          <cell r="AO42">
            <v>0</v>
          </cell>
          <cell r="AP42">
            <v>0</v>
          </cell>
          <cell r="AQ42">
            <v>0</v>
          </cell>
          <cell r="AR42">
            <v>0</v>
          </cell>
          <cell r="AT42">
            <v>0</v>
          </cell>
          <cell r="AU42">
            <v>0</v>
          </cell>
          <cell r="AV42">
            <v>0</v>
          </cell>
          <cell r="AW42">
            <v>0</v>
          </cell>
          <cell r="AX42">
            <v>0</v>
          </cell>
          <cell r="AY42">
            <v>0</v>
          </cell>
          <cell r="AZ42">
            <v>0</v>
          </cell>
          <cell r="BA42">
            <v>0</v>
          </cell>
          <cell r="BB42">
            <v>0</v>
          </cell>
          <cell r="BD42">
            <v>0</v>
          </cell>
          <cell r="BE42">
            <v>0</v>
          </cell>
          <cell r="BF42">
            <v>1600</v>
          </cell>
          <cell r="BG42">
            <v>30400</v>
          </cell>
          <cell r="BH42">
            <v>32000</v>
          </cell>
        </row>
        <row r="43">
          <cell r="A43">
            <v>23105</v>
          </cell>
          <cell r="B43">
            <v>3</v>
          </cell>
          <cell r="C43">
            <v>23105</v>
          </cell>
          <cell r="E43" t="str">
            <v xml:space="preserve">BRASWELL REHAB INST FOR DEV. OF GROWTH (dba BRIDGES) </v>
          </cell>
          <cell r="F43">
            <v>0</v>
          </cell>
          <cell r="G43">
            <v>0</v>
          </cell>
          <cell r="H43">
            <v>0</v>
          </cell>
          <cell r="I43">
            <v>0</v>
          </cell>
          <cell r="J43">
            <v>0</v>
          </cell>
          <cell r="K43">
            <v>0</v>
          </cell>
          <cell r="L43">
            <v>0</v>
          </cell>
          <cell r="M43">
            <v>0</v>
          </cell>
          <cell r="N43">
            <v>0</v>
          </cell>
          <cell r="P43">
            <v>0</v>
          </cell>
          <cell r="Q43">
            <v>0</v>
          </cell>
          <cell r="R43">
            <v>0</v>
          </cell>
          <cell r="S43">
            <v>0</v>
          </cell>
          <cell r="T43">
            <v>0</v>
          </cell>
          <cell r="U43">
            <v>0</v>
          </cell>
          <cell r="V43">
            <v>0</v>
          </cell>
          <cell r="W43">
            <v>0</v>
          </cell>
          <cell r="X43">
            <v>0</v>
          </cell>
          <cell r="Z43">
            <v>0</v>
          </cell>
          <cell r="AA43">
            <v>0</v>
          </cell>
          <cell r="AB43">
            <v>0</v>
          </cell>
          <cell r="AC43">
            <v>0</v>
          </cell>
          <cell r="AD43">
            <v>0</v>
          </cell>
          <cell r="AE43">
            <v>0</v>
          </cell>
          <cell r="AF43">
            <v>0</v>
          </cell>
          <cell r="AG43">
            <v>0</v>
          </cell>
          <cell r="AH43">
            <v>0</v>
          </cell>
          <cell r="AJ43">
            <v>0</v>
          </cell>
          <cell r="AK43">
            <v>0</v>
          </cell>
          <cell r="AL43">
            <v>0</v>
          </cell>
          <cell r="AM43">
            <v>0</v>
          </cell>
          <cell r="AN43">
            <v>0</v>
          </cell>
          <cell r="AO43">
            <v>0</v>
          </cell>
          <cell r="AP43">
            <v>0</v>
          </cell>
          <cell r="AQ43">
            <v>0</v>
          </cell>
          <cell r="AR43">
            <v>0</v>
          </cell>
          <cell r="AT43">
            <v>0</v>
          </cell>
          <cell r="AU43">
            <v>0</v>
          </cell>
          <cell r="AV43">
            <v>0</v>
          </cell>
          <cell r="AW43">
            <v>0</v>
          </cell>
          <cell r="AX43">
            <v>0</v>
          </cell>
          <cell r="AY43">
            <v>0</v>
          </cell>
          <cell r="AZ43">
            <v>0</v>
          </cell>
          <cell r="BA43">
            <v>0</v>
          </cell>
          <cell r="BB43">
            <v>0</v>
          </cell>
          <cell r="BD43">
            <v>0</v>
          </cell>
          <cell r="BE43">
            <v>0</v>
          </cell>
          <cell r="BF43">
            <v>0</v>
          </cell>
          <cell r="BG43">
            <v>0</v>
          </cell>
          <cell r="BH43">
            <v>0</v>
          </cell>
        </row>
        <row r="44">
          <cell r="A44">
            <v>23106</v>
          </cell>
          <cell r="B44" t="str">
            <v>1,2 &amp; 5</v>
          </cell>
          <cell r="C44">
            <v>23106</v>
          </cell>
          <cell r="E44" t="str">
            <v>ALCOTT CENTER FOR MH  SERVICES(Beverlywood)</v>
          </cell>
          <cell r="F44">
            <v>0</v>
          </cell>
          <cell r="G44">
            <v>0</v>
          </cell>
          <cell r="H44">
            <v>0</v>
          </cell>
          <cell r="I44">
            <v>0</v>
          </cell>
          <cell r="J44">
            <v>0</v>
          </cell>
          <cell r="K44">
            <v>0</v>
          </cell>
          <cell r="L44">
            <v>0</v>
          </cell>
          <cell r="M44">
            <v>0</v>
          </cell>
          <cell r="N44">
            <v>0</v>
          </cell>
          <cell r="P44">
            <v>0</v>
          </cell>
          <cell r="Q44">
            <v>0</v>
          </cell>
          <cell r="R44">
            <v>0</v>
          </cell>
          <cell r="S44">
            <v>0</v>
          </cell>
          <cell r="T44">
            <v>0</v>
          </cell>
          <cell r="U44">
            <v>0</v>
          </cell>
          <cell r="V44">
            <v>0</v>
          </cell>
          <cell r="W44">
            <v>0</v>
          </cell>
          <cell r="X44">
            <v>0</v>
          </cell>
          <cell r="Z44">
            <v>0</v>
          </cell>
          <cell r="AA44">
            <v>0</v>
          </cell>
          <cell r="AB44">
            <v>58500</v>
          </cell>
          <cell r="AC44">
            <v>58500</v>
          </cell>
          <cell r="AD44">
            <v>1000</v>
          </cell>
          <cell r="AE44">
            <v>1000</v>
          </cell>
          <cell r="AF44">
            <v>0</v>
          </cell>
          <cell r="AG44">
            <v>0</v>
          </cell>
          <cell r="AH44">
            <v>59500</v>
          </cell>
          <cell r="AJ44">
            <v>0</v>
          </cell>
          <cell r="AK44">
            <v>0</v>
          </cell>
          <cell r="AL44">
            <v>0</v>
          </cell>
          <cell r="AM44">
            <v>0</v>
          </cell>
          <cell r="AN44">
            <v>0</v>
          </cell>
          <cell r="AO44">
            <v>0</v>
          </cell>
          <cell r="AP44">
            <v>0</v>
          </cell>
          <cell r="AQ44">
            <v>0</v>
          </cell>
          <cell r="AR44">
            <v>0</v>
          </cell>
          <cell r="AT44">
            <v>0</v>
          </cell>
          <cell r="AU44">
            <v>0</v>
          </cell>
          <cell r="AV44">
            <v>0</v>
          </cell>
          <cell r="AW44">
            <v>0</v>
          </cell>
          <cell r="AX44">
            <v>0</v>
          </cell>
          <cell r="AY44">
            <v>0</v>
          </cell>
          <cell r="AZ44">
            <v>0</v>
          </cell>
          <cell r="BA44">
            <v>0</v>
          </cell>
          <cell r="BB44">
            <v>0</v>
          </cell>
          <cell r="BD44">
            <v>0</v>
          </cell>
          <cell r="BE44">
            <v>58500</v>
          </cell>
          <cell r="BF44">
            <v>1000</v>
          </cell>
          <cell r="BG44">
            <v>0</v>
          </cell>
          <cell r="BH44">
            <v>59500</v>
          </cell>
        </row>
        <row r="45">
          <cell r="A45">
            <v>27638</v>
          </cell>
          <cell r="B45" t="str">
            <v>2 &amp; 5</v>
          </cell>
          <cell r="C45">
            <v>27638</v>
          </cell>
          <cell r="E45" t="str">
            <v>EDUCATIONAL RESOURCE &amp; SERVICES CTR. (dba KAYNE-ERAS)</v>
          </cell>
          <cell r="F45">
            <v>0</v>
          </cell>
          <cell r="G45">
            <v>0</v>
          </cell>
          <cell r="H45">
            <v>0</v>
          </cell>
          <cell r="I45">
            <v>0</v>
          </cell>
          <cell r="J45">
            <v>0</v>
          </cell>
          <cell r="K45">
            <v>0</v>
          </cell>
          <cell r="L45">
            <v>0</v>
          </cell>
          <cell r="M45">
            <v>0</v>
          </cell>
          <cell r="N45">
            <v>0</v>
          </cell>
          <cell r="P45">
            <v>0</v>
          </cell>
          <cell r="Q45">
            <v>0</v>
          </cell>
          <cell r="R45">
            <v>0</v>
          </cell>
          <cell r="S45">
            <v>0</v>
          </cell>
          <cell r="T45">
            <v>0</v>
          </cell>
          <cell r="U45">
            <v>0</v>
          </cell>
          <cell r="V45">
            <v>0</v>
          </cell>
          <cell r="W45">
            <v>0</v>
          </cell>
          <cell r="X45">
            <v>0</v>
          </cell>
          <cell r="Z45">
            <v>0</v>
          </cell>
          <cell r="AA45">
            <v>0</v>
          </cell>
          <cell r="AB45">
            <v>0</v>
          </cell>
          <cell r="AC45">
            <v>0</v>
          </cell>
          <cell r="AD45">
            <v>0</v>
          </cell>
          <cell r="AE45">
            <v>0</v>
          </cell>
          <cell r="AF45">
            <v>0</v>
          </cell>
          <cell r="AG45">
            <v>0</v>
          </cell>
          <cell r="AH45">
            <v>0</v>
          </cell>
          <cell r="AJ45">
            <v>0</v>
          </cell>
          <cell r="AK45">
            <v>0</v>
          </cell>
          <cell r="AL45">
            <v>0</v>
          </cell>
          <cell r="AM45">
            <v>0</v>
          </cell>
          <cell r="AN45">
            <v>0</v>
          </cell>
          <cell r="AO45">
            <v>0</v>
          </cell>
          <cell r="AP45">
            <v>0</v>
          </cell>
          <cell r="AQ45">
            <v>0</v>
          </cell>
          <cell r="AR45">
            <v>0</v>
          </cell>
          <cell r="AT45">
            <v>0</v>
          </cell>
          <cell r="AU45">
            <v>0</v>
          </cell>
          <cell r="AV45">
            <v>0</v>
          </cell>
          <cell r="AW45">
            <v>0</v>
          </cell>
          <cell r="AX45">
            <v>0</v>
          </cell>
          <cell r="AY45">
            <v>0</v>
          </cell>
          <cell r="AZ45">
            <v>0</v>
          </cell>
          <cell r="BA45">
            <v>0</v>
          </cell>
          <cell r="BB45">
            <v>0</v>
          </cell>
          <cell r="BD45">
            <v>0</v>
          </cell>
          <cell r="BE45">
            <v>0</v>
          </cell>
          <cell r="BF45">
            <v>0</v>
          </cell>
          <cell r="BG45">
            <v>0</v>
          </cell>
          <cell r="BH45">
            <v>0</v>
          </cell>
        </row>
        <row r="46">
          <cell r="A46">
            <v>23108</v>
          </cell>
          <cell r="B46" t="str">
            <v>7 &amp; 8</v>
          </cell>
          <cell r="C46">
            <v>23108</v>
          </cell>
          <cell r="E46" t="str">
            <v xml:space="preserve">FOR THE CHILD, INC. </v>
          </cell>
          <cell r="F46">
            <v>0</v>
          </cell>
          <cell r="G46">
            <v>0</v>
          </cell>
          <cell r="H46">
            <v>0</v>
          </cell>
          <cell r="I46">
            <v>0</v>
          </cell>
          <cell r="J46">
            <v>0</v>
          </cell>
          <cell r="K46">
            <v>0</v>
          </cell>
          <cell r="L46">
            <v>0</v>
          </cell>
          <cell r="M46">
            <v>0</v>
          </cell>
          <cell r="N46">
            <v>0</v>
          </cell>
          <cell r="P46">
            <v>0</v>
          </cell>
          <cell r="Q46">
            <v>0</v>
          </cell>
          <cell r="R46">
            <v>0</v>
          </cell>
          <cell r="S46">
            <v>0</v>
          </cell>
          <cell r="T46">
            <v>0</v>
          </cell>
          <cell r="U46">
            <v>0</v>
          </cell>
          <cell r="V46">
            <v>0</v>
          </cell>
          <cell r="W46">
            <v>0</v>
          </cell>
          <cell r="X46">
            <v>0</v>
          </cell>
          <cell r="Z46">
            <v>0</v>
          </cell>
          <cell r="AA46">
            <v>0</v>
          </cell>
          <cell r="AB46">
            <v>0</v>
          </cell>
          <cell r="AC46">
            <v>0</v>
          </cell>
          <cell r="AD46">
            <v>0</v>
          </cell>
          <cell r="AE46">
            <v>0</v>
          </cell>
          <cell r="AF46">
            <v>0</v>
          </cell>
          <cell r="AG46">
            <v>0</v>
          </cell>
          <cell r="AH46">
            <v>0</v>
          </cell>
          <cell r="AJ46">
            <v>0</v>
          </cell>
          <cell r="AK46">
            <v>0</v>
          </cell>
          <cell r="AL46">
            <v>0</v>
          </cell>
          <cell r="AM46">
            <v>0</v>
          </cell>
          <cell r="AN46">
            <v>0</v>
          </cell>
          <cell r="AO46">
            <v>0</v>
          </cell>
          <cell r="AP46">
            <v>0</v>
          </cell>
          <cell r="AQ46">
            <v>0</v>
          </cell>
          <cell r="AR46">
            <v>0</v>
          </cell>
          <cell r="AT46">
            <v>0</v>
          </cell>
          <cell r="AU46">
            <v>0</v>
          </cell>
          <cell r="AV46">
            <v>0</v>
          </cell>
          <cell r="AW46">
            <v>0</v>
          </cell>
          <cell r="AX46">
            <v>0</v>
          </cell>
          <cell r="AY46">
            <v>0</v>
          </cell>
          <cell r="AZ46">
            <v>0</v>
          </cell>
          <cell r="BA46">
            <v>0</v>
          </cell>
          <cell r="BB46">
            <v>0</v>
          </cell>
          <cell r="BD46">
            <v>0</v>
          </cell>
          <cell r="BE46">
            <v>0</v>
          </cell>
          <cell r="BF46">
            <v>0</v>
          </cell>
          <cell r="BG46">
            <v>0</v>
          </cell>
          <cell r="BH46">
            <v>0</v>
          </cell>
        </row>
        <row r="47">
          <cell r="A47">
            <v>23109</v>
          </cell>
          <cell r="B47">
            <v>4</v>
          </cell>
          <cell r="C47">
            <v>23109</v>
          </cell>
          <cell r="E47" t="str">
            <v>CEDARS-SINAI MEDICAL CENTER</v>
          </cell>
          <cell r="F47">
            <v>0</v>
          </cell>
          <cell r="G47">
            <v>0</v>
          </cell>
          <cell r="H47">
            <v>0</v>
          </cell>
          <cell r="I47">
            <v>0</v>
          </cell>
          <cell r="J47">
            <v>0</v>
          </cell>
          <cell r="K47">
            <v>0</v>
          </cell>
          <cell r="L47">
            <v>0</v>
          </cell>
          <cell r="M47">
            <v>0</v>
          </cell>
          <cell r="N47">
            <v>0</v>
          </cell>
          <cell r="P47">
            <v>0</v>
          </cell>
          <cell r="Q47">
            <v>0</v>
          </cell>
          <cell r="R47">
            <v>0</v>
          </cell>
          <cell r="S47">
            <v>0</v>
          </cell>
          <cell r="T47">
            <v>0</v>
          </cell>
          <cell r="U47">
            <v>0</v>
          </cell>
          <cell r="V47">
            <v>0</v>
          </cell>
          <cell r="W47">
            <v>0</v>
          </cell>
          <cell r="X47">
            <v>0</v>
          </cell>
          <cell r="Z47">
            <v>0</v>
          </cell>
          <cell r="AA47">
            <v>0</v>
          </cell>
          <cell r="AB47">
            <v>0</v>
          </cell>
          <cell r="AC47">
            <v>0</v>
          </cell>
          <cell r="AD47">
            <v>0</v>
          </cell>
          <cell r="AE47">
            <v>0</v>
          </cell>
          <cell r="AF47">
            <v>0</v>
          </cell>
          <cell r="AG47">
            <v>0</v>
          </cell>
          <cell r="AH47">
            <v>0</v>
          </cell>
          <cell r="AJ47">
            <v>0</v>
          </cell>
          <cell r="AK47">
            <v>0</v>
          </cell>
          <cell r="AL47">
            <v>0</v>
          </cell>
          <cell r="AM47">
            <v>0</v>
          </cell>
          <cell r="AN47">
            <v>0</v>
          </cell>
          <cell r="AO47">
            <v>0</v>
          </cell>
          <cell r="AP47">
            <v>0</v>
          </cell>
          <cell r="AQ47">
            <v>0</v>
          </cell>
          <cell r="AR47">
            <v>0</v>
          </cell>
          <cell r="AT47">
            <v>0</v>
          </cell>
          <cell r="AU47">
            <v>0</v>
          </cell>
          <cell r="AV47">
            <v>0</v>
          </cell>
          <cell r="AW47">
            <v>0</v>
          </cell>
          <cell r="AX47">
            <v>0</v>
          </cell>
          <cell r="AY47">
            <v>0</v>
          </cell>
          <cell r="AZ47">
            <v>0</v>
          </cell>
          <cell r="BA47">
            <v>0</v>
          </cell>
          <cell r="BB47">
            <v>0</v>
          </cell>
          <cell r="BD47">
            <v>0</v>
          </cell>
          <cell r="BE47">
            <v>0</v>
          </cell>
          <cell r="BF47">
            <v>0</v>
          </cell>
          <cell r="BG47">
            <v>0</v>
          </cell>
          <cell r="BH47">
            <v>0</v>
          </cell>
        </row>
        <row r="48">
          <cell r="A48">
            <v>23112</v>
          </cell>
          <cell r="B48">
            <v>4</v>
          </cell>
          <cell r="C48">
            <v>23112</v>
          </cell>
          <cell r="E48" t="str">
            <v>CHILDREN'S HOSPITAL OF LOS ANGELES</v>
          </cell>
          <cell r="F48">
            <v>0</v>
          </cell>
          <cell r="G48">
            <v>0</v>
          </cell>
          <cell r="H48">
            <v>0</v>
          </cell>
          <cell r="I48">
            <v>0</v>
          </cell>
          <cell r="J48">
            <v>0</v>
          </cell>
          <cell r="K48">
            <v>0</v>
          </cell>
          <cell r="L48">
            <v>0</v>
          </cell>
          <cell r="M48">
            <v>0</v>
          </cell>
          <cell r="N48">
            <v>0</v>
          </cell>
          <cell r="P48">
            <v>0</v>
          </cell>
          <cell r="Q48">
            <v>0</v>
          </cell>
          <cell r="R48">
            <v>0</v>
          </cell>
          <cell r="S48">
            <v>0</v>
          </cell>
          <cell r="T48">
            <v>0</v>
          </cell>
          <cell r="U48">
            <v>0</v>
          </cell>
          <cell r="V48">
            <v>0</v>
          </cell>
          <cell r="W48">
            <v>0</v>
          </cell>
          <cell r="X48">
            <v>0</v>
          </cell>
          <cell r="Z48">
            <v>0</v>
          </cell>
          <cell r="AA48">
            <v>0</v>
          </cell>
          <cell r="AB48">
            <v>0</v>
          </cell>
          <cell r="AC48">
            <v>0</v>
          </cell>
          <cell r="AD48">
            <v>0</v>
          </cell>
          <cell r="AE48">
            <v>0</v>
          </cell>
          <cell r="AF48">
            <v>0</v>
          </cell>
          <cell r="AG48">
            <v>0</v>
          </cell>
          <cell r="AH48">
            <v>0</v>
          </cell>
          <cell r="AJ48">
            <v>0</v>
          </cell>
          <cell r="AK48">
            <v>0</v>
          </cell>
          <cell r="AL48">
            <v>0</v>
          </cell>
          <cell r="AM48">
            <v>0</v>
          </cell>
          <cell r="AN48">
            <v>0</v>
          </cell>
          <cell r="AO48">
            <v>0</v>
          </cell>
          <cell r="AP48">
            <v>0</v>
          </cell>
          <cell r="AQ48">
            <v>0</v>
          </cell>
          <cell r="AR48">
            <v>0</v>
          </cell>
          <cell r="AT48">
            <v>0</v>
          </cell>
          <cell r="AU48">
            <v>0</v>
          </cell>
          <cell r="AV48">
            <v>0</v>
          </cell>
          <cell r="AW48">
            <v>0</v>
          </cell>
          <cell r="AX48">
            <v>0</v>
          </cell>
          <cell r="AY48">
            <v>0</v>
          </cell>
          <cell r="AZ48">
            <v>0</v>
          </cell>
          <cell r="BA48">
            <v>0</v>
          </cell>
          <cell r="BB48">
            <v>0</v>
          </cell>
          <cell r="BD48">
            <v>0</v>
          </cell>
          <cell r="BE48">
            <v>0</v>
          </cell>
          <cell r="BF48">
            <v>0</v>
          </cell>
          <cell r="BG48">
            <v>0</v>
          </cell>
          <cell r="BH48">
            <v>0</v>
          </cell>
        </row>
        <row r="49">
          <cell r="A49">
            <v>23113</v>
          </cell>
          <cell r="B49" t="str">
            <v>7 &amp; 8</v>
          </cell>
          <cell r="C49">
            <v>23113</v>
          </cell>
          <cell r="E49" t="str">
            <v>CITY OF GARDENA</v>
          </cell>
          <cell r="F49">
            <v>0</v>
          </cell>
          <cell r="G49">
            <v>0</v>
          </cell>
          <cell r="H49">
            <v>0</v>
          </cell>
          <cell r="I49">
            <v>0</v>
          </cell>
          <cell r="J49">
            <v>0</v>
          </cell>
          <cell r="K49">
            <v>0</v>
          </cell>
          <cell r="L49">
            <v>0</v>
          </cell>
          <cell r="M49">
            <v>0</v>
          </cell>
          <cell r="N49">
            <v>0</v>
          </cell>
          <cell r="P49">
            <v>0</v>
          </cell>
          <cell r="Q49">
            <v>0</v>
          </cell>
          <cell r="R49">
            <v>0</v>
          </cell>
          <cell r="S49">
            <v>0</v>
          </cell>
          <cell r="T49">
            <v>0</v>
          </cell>
          <cell r="U49">
            <v>0</v>
          </cell>
          <cell r="V49">
            <v>0</v>
          </cell>
          <cell r="W49">
            <v>0</v>
          </cell>
          <cell r="X49">
            <v>0</v>
          </cell>
          <cell r="Z49">
            <v>0</v>
          </cell>
          <cell r="AA49">
            <v>0</v>
          </cell>
          <cell r="AB49">
            <v>0</v>
          </cell>
          <cell r="AC49">
            <v>0</v>
          </cell>
          <cell r="AD49">
            <v>0</v>
          </cell>
          <cell r="AE49">
            <v>0</v>
          </cell>
          <cell r="AF49">
            <v>0</v>
          </cell>
          <cell r="AG49">
            <v>0</v>
          </cell>
          <cell r="AH49">
            <v>0</v>
          </cell>
          <cell r="AJ49">
            <v>0</v>
          </cell>
          <cell r="AK49">
            <v>0</v>
          </cell>
          <cell r="AL49">
            <v>0</v>
          </cell>
          <cell r="AM49">
            <v>0</v>
          </cell>
          <cell r="AN49">
            <v>0</v>
          </cell>
          <cell r="AO49">
            <v>0</v>
          </cell>
          <cell r="AP49">
            <v>0</v>
          </cell>
          <cell r="AQ49">
            <v>0</v>
          </cell>
          <cell r="AR49">
            <v>0</v>
          </cell>
          <cell r="AT49">
            <v>0</v>
          </cell>
          <cell r="AU49">
            <v>0</v>
          </cell>
          <cell r="AV49">
            <v>0</v>
          </cell>
          <cell r="AW49">
            <v>0</v>
          </cell>
          <cell r="AX49">
            <v>0</v>
          </cell>
          <cell r="AY49">
            <v>0</v>
          </cell>
          <cell r="AZ49">
            <v>0</v>
          </cell>
          <cell r="BA49">
            <v>0</v>
          </cell>
          <cell r="BB49">
            <v>0</v>
          </cell>
          <cell r="BD49">
            <v>0</v>
          </cell>
          <cell r="BE49">
            <v>0</v>
          </cell>
          <cell r="BF49">
            <v>0</v>
          </cell>
          <cell r="BG49">
            <v>0</v>
          </cell>
          <cell r="BH49">
            <v>0</v>
          </cell>
        </row>
        <row r="50">
          <cell r="A50">
            <v>23114</v>
          </cell>
          <cell r="B50">
            <v>4</v>
          </cell>
          <cell r="C50">
            <v>23114</v>
          </cell>
          <cell r="E50" t="str">
            <v>COMMUNITY FAMILY GUIDANCE CENTER</v>
          </cell>
          <cell r="F50">
            <v>0</v>
          </cell>
          <cell r="G50">
            <v>0</v>
          </cell>
          <cell r="H50">
            <v>0</v>
          </cell>
          <cell r="I50">
            <v>0</v>
          </cell>
          <cell r="J50">
            <v>0</v>
          </cell>
          <cell r="K50">
            <v>0</v>
          </cell>
          <cell r="L50">
            <v>0</v>
          </cell>
          <cell r="M50">
            <v>0</v>
          </cell>
          <cell r="N50">
            <v>0</v>
          </cell>
          <cell r="P50">
            <v>0</v>
          </cell>
          <cell r="Q50">
            <v>0</v>
          </cell>
          <cell r="R50">
            <v>0</v>
          </cell>
          <cell r="S50">
            <v>0</v>
          </cell>
          <cell r="T50">
            <v>0</v>
          </cell>
          <cell r="U50">
            <v>0</v>
          </cell>
          <cell r="V50">
            <v>0</v>
          </cell>
          <cell r="W50">
            <v>0</v>
          </cell>
          <cell r="X50">
            <v>0</v>
          </cell>
          <cell r="Z50">
            <v>0</v>
          </cell>
          <cell r="AA50">
            <v>0</v>
          </cell>
          <cell r="AB50">
            <v>0</v>
          </cell>
          <cell r="AC50">
            <v>0</v>
          </cell>
          <cell r="AD50">
            <v>0</v>
          </cell>
          <cell r="AE50">
            <v>0</v>
          </cell>
          <cell r="AF50">
            <v>0</v>
          </cell>
          <cell r="AG50">
            <v>0</v>
          </cell>
          <cell r="AH50">
            <v>0</v>
          </cell>
          <cell r="AJ50">
            <v>0</v>
          </cell>
          <cell r="AK50">
            <v>0</v>
          </cell>
          <cell r="AL50">
            <v>0</v>
          </cell>
          <cell r="AM50">
            <v>0</v>
          </cell>
          <cell r="AN50">
            <v>0</v>
          </cell>
          <cell r="AO50">
            <v>0</v>
          </cell>
          <cell r="AP50">
            <v>0</v>
          </cell>
          <cell r="AQ50">
            <v>0</v>
          </cell>
          <cell r="AR50">
            <v>0</v>
          </cell>
          <cell r="AT50">
            <v>0</v>
          </cell>
          <cell r="AU50">
            <v>0</v>
          </cell>
          <cell r="AV50">
            <v>0</v>
          </cell>
          <cell r="AW50">
            <v>0</v>
          </cell>
          <cell r="AX50">
            <v>0</v>
          </cell>
          <cell r="AY50">
            <v>0</v>
          </cell>
          <cell r="AZ50">
            <v>0</v>
          </cell>
          <cell r="BA50">
            <v>0</v>
          </cell>
          <cell r="BB50">
            <v>0</v>
          </cell>
          <cell r="BD50">
            <v>0</v>
          </cell>
          <cell r="BE50">
            <v>0</v>
          </cell>
          <cell r="BF50">
            <v>0</v>
          </cell>
          <cell r="BG50">
            <v>0</v>
          </cell>
          <cell r="BH50">
            <v>0</v>
          </cell>
        </row>
        <row r="51">
          <cell r="A51">
            <v>23116</v>
          </cell>
          <cell r="B51" t="str">
            <v>1, 2 &amp; 5</v>
          </cell>
          <cell r="C51">
            <v>23116</v>
          </cell>
          <cell r="E51" t="str">
            <v xml:space="preserve">DIDI HIRSCH PSYCHIATRIC SERVICE </v>
          </cell>
          <cell r="F51">
            <v>0</v>
          </cell>
          <cell r="G51">
            <v>0</v>
          </cell>
          <cell r="H51">
            <v>216000</v>
          </cell>
          <cell r="I51">
            <v>216000</v>
          </cell>
          <cell r="J51">
            <v>65500</v>
          </cell>
          <cell r="K51">
            <v>65500</v>
          </cell>
          <cell r="L51">
            <v>48000</v>
          </cell>
          <cell r="M51">
            <v>48000</v>
          </cell>
          <cell r="N51">
            <v>329500</v>
          </cell>
          <cell r="P51">
            <v>0</v>
          </cell>
          <cell r="Q51">
            <v>0</v>
          </cell>
          <cell r="R51">
            <v>0</v>
          </cell>
          <cell r="S51">
            <v>0</v>
          </cell>
          <cell r="T51">
            <v>0</v>
          </cell>
          <cell r="U51">
            <v>0</v>
          </cell>
          <cell r="V51">
            <v>0</v>
          </cell>
          <cell r="W51">
            <v>0</v>
          </cell>
          <cell r="X51">
            <v>0</v>
          </cell>
          <cell r="Z51">
            <v>0</v>
          </cell>
          <cell r="AA51">
            <v>0</v>
          </cell>
          <cell r="AB51">
            <v>164170</v>
          </cell>
          <cell r="AC51">
            <v>164200</v>
          </cell>
          <cell r="AD51">
            <v>0</v>
          </cell>
          <cell r="AE51">
            <v>0</v>
          </cell>
          <cell r="AF51">
            <v>18242</v>
          </cell>
          <cell r="AG51">
            <v>18200</v>
          </cell>
          <cell r="AH51">
            <v>182400</v>
          </cell>
          <cell r="AJ51">
            <v>0</v>
          </cell>
          <cell r="AK51">
            <v>0</v>
          </cell>
          <cell r="AL51">
            <v>0</v>
          </cell>
          <cell r="AM51">
            <v>0</v>
          </cell>
          <cell r="AN51">
            <v>0</v>
          </cell>
          <cell r="AO51">
            <v>0</v>
          </cell>
          <cell r="AP51">
            <v>0</v>
          </cell>
          <cell r="AQ51">
            <v>0</v>
          </cell>
          <cell r="AR51">
            <v>0</v>
          </cell>
          <cell r="AT51">
            <v>0</v>
          </cell>
          <cell r="AU51">
            <v>0</v>
          </cell>
          <cell r="AV51">
            <v>0</v>
          </cell>
          <cell r="AW51">
            <v>0</v>
          </cell>
          <cell r="AX51">
            <v>0</v>
          </cell>
          <cell r="AY51">
            <v>0</v>
          </cell>
          <cell r="AZ51">
            <v>0</v>
          </cell>
          <cell r="BA51">
            <v>0</v>
          </cell>
          <cell r="BB51">
            <v>0</v>
          </cell>
          <cell r="BD51">
            <v>0</v>
          </cell>
          <cell r="BE51">
            <v>380200</v>
          </cell>
          <cell r="BF51">
            <v>65500</v>
          </cell>
          <cell r="BG51">
            <v>66200</v>
          </cell>
          <cell r="BH51">
            <v>511900</v>
          </cell>
        </row>
        <row r="52">
          <cell r="A52">
            <v>23118</v>
          </cell>
          <cell r="B52">
            <v>3</v>
          </cell>
          <cell r="C52">
            <v>23118</v>
          </cell>
          <cell r="E52" t="str">
            <v>DUBNOFF CENTER FOR CHILD DEV &amp; EDU THERAPY, INC.</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Z52">
            <v>0</v>
          </cell>
          <cell r="AA52">
            <v>0</v>
          </cell>
          <cell r="AB52">
            <v>0</v>
          </cell>
          <cell r="AC52">
            <v>0</v>
          </cell>
          <cell r="AD52">
            <v>0</v>
          </cell>
          <cell r="AE52">
            <v>0</v>
          </cell>
          <cell r="AF52">
            <v>0</v>
          </cell>
          <cell r="AG52">
            <v>0</v>
          </cell>
          <cell r="AH52">
            <v>0</v>
          </cell>
          <cell r="AJ52">
            <v>0</v>
          </cell>
          <cell r="AK52">
            <v>0</v>
          </cell>
          <cell r="AL52">
            <v>0</v>
          </cell>
          <cell r="AM52">
            <v>0</v>
          </cell>
          <cell r="AN52">
            <v>0</v>
          </cell>
          <cell r="AO52">
            <v>0</v>
          </cell>
          <cell r="AP52">
            <v>0</v>
          </cell>
          <cell r="AQ52">
            <v>0</v>
          </cell>
          <cell r="AR52">
            <v>0</v>
          </cell>
          <cell r="AT52">
            <v>0</v>
          </cell>
          <cell r="AU52">
            <v>0</v>
          </cell>
          <cell r="AV52">
            <v>0</v>
          </cell>
          <cell r="AW52">
            <v>0</v>
          </cell>
          <cell r="AX52">
            <v>0</v>
          </cell>
          <cell r="AY52">
            <v>0</v>
          </cell>
          <cell r="AZ52">
            <v>0</v>
          </cell>
          <cell r="BA52">
            <v>0</v>
          </cell>
          <cell r="BB52">
            <v>0</v>
          </cell>
          <cell r="BD52">
            <v>0</v>
          </cell>
          <cell r="BE52">
            <v>0</v>
          </cell>
          <cell r="BF52">
            <v>0</v>
          </cell>
          <cell r="BG52">
            <v>0</v>
          </cell>
          <cell r="BH52">
            <v>0</v>
          </cell>
        </row>
        <row r="53">
          <cell r="A53">
            <v>27492</v>
          </cell>
          <cell r="B53" t="str">
            <v>6 &amp; 8</v>
          </cell>
          <cell r="C53">
            <v>27492</v>
          </cell>
          <cell r="E53" t="str">
            <v xml:space="preserve">FH &amp; HF TORRANCE I, LLC C/O HEALTH QUALITY MANAGEMENT </v>
          </cell>
          <cell r="F53">
            <v>0</v>
          </cell>
          <cell r="G53">
            <v>0</v>
          </cell>
          <cell r="H53">
            <v>0</v>
          </cell>
          <cell r="I53">
            <v>0</v>
          </cell>
          <cell r="J53">
            <v>0</v>
          </cell>
          <cell r="K53">
            <v>0</v>
          </cell>
          <cell r="L53">
            <v>0</v>
          </cell>
          <cell r="M53">
            <v>0</v>
          </cell>
          <cell r="N53">
            <v>0</v>
          </cell>
          <cell r="P53">
            <v>0</v>
          </cell>
          <cell r="Q53">
            <v>0</v>
          </cell>
          <cell r="R53">
            <v>0</v>
          </cell>
          <cell r="S53">
            <v>0</v>
          </cell>
          <cell r="T53">
            <v>0</v>
          </cell>
          <cell r="U53">
            <v>0</v>
          </cell>
          <cell r="V53">
            <v>0</v>
          </cell>
          <cell r="W53">
            <v>0</v>
          </cell>
          <cell r="X53">
            <v>0</v>
          </cell>
          <cell r="Z53">
            <v>0</v>
          </cell>
          <cell r="AA53">
            <v>0</v>
          </cell>
          <cell r="AB53">
            <v>0</v>
          </cell>
          <cell r="AC53">
            <v>0</v>
          </cell>
          <cell r="AD53">
            <v>0</v>
          </cell>
          <cell r="AE53">
            <v>0</v>
          </cell>
          <cell r="AF53">
            <v>0</v>
          </cell>
          <cell r="AG53">
            <v>0</v>
          </cell>
          <cell r="AH53">
            <v>0</v>
          </cell>
          <cell r="AJ53">
            <v>0</v>
          </cell>
          <cell r="AK53">
            <v>0</v>
          </cell>
          <cell r="AL53">
            <v>0</v>
          </cell>
          <cell r="AM53">
            <v>0</v>
          </cell>
          <cell r="AN53">
            <v>0</v>
          </cell>
          <cell r="AO53">
            <v>0</v>
          </cell>
          <cell r="AP53">
            <v>0</v>
          </cell>
          <cell r="AQ53">
            <v>0</v>
          </cell>
          <cell r="AR53">
            <v>0</v>
          </cell>
          <cell r="AT53">
            <v>0</v>
          </cell>
          <cell r="AU53">
            <v>0</v>
          </cell>
          <cell r="AV53">
            <v>0</v>
          </cell>
          <cell r="AW53">
            <v>0</v>
          </cell>
          <cell r="AX53">
            <v>0</v>
          </cell>
          <cell r="AY53">
            <v>0</v>
          </cell>
          <cell r="AZ53">
            <v>0</v>
          </cell>
          <cell r="BA53">
            <v>0</v>
          </cell>
          <cell r="BB53">
            <v>0</v>
          </cell>
          <cell r="BD53">
            <v>0</v>
          </cell>
          <cell r="BE53">
            <v>0</v>
          </cell>
          <cell r="BF53">
            <v>0</v>
          </cell>
          <cell r="BG53">
            <v>0</v>
          </cell>
          <cell r="BH53">
            <v>0</v>
          </cell>
        </row>
        <row r="54">
          <cell r="A54">
            <v>23119</v>
          </cell>
          <cell r="B54">
            <v>3</v>
          </cell>
          <cell r="C54">
            <v>23119</v>
          </cell>
          <cell r="E54" t="str">
            <v>EL CENTRO DE AMISTAD, INC.</v>
          </cell>
          <cell r="F54">
            <v>0</v>
          </cell>
          <cell r="G54">
            <v>0</v>
          </cell>
          <cell r="H54">
            <v>0</v>
          </cell>
          <cell r="I54">
            <v>0</v>
          </cell>
          <cell r="J54">
            <v>0</v>
          </cell>
          <cell r="K54">
            <v>0</v>
          </cell>
          <cell r="L54">
            <v>0</v>
          </cell>
          <cell r="M54">
            <v>0</v>
          </cell>
          <cell r="N54">
            <v>0</v>
          </cell>
          <cell r="P54">
            <v>0</v>
          </cell>
          <cell r="Q54">
            <v>0</v>
          </cell>
          <cell r="R54">
            <v>0</v>
          </cell>
          <cell r="S54">
            <v>0</v>
          </cell>
          <cell r="T54">
            <v>0</v>
          </cell>
          <cell r="U54">
            <v>0</v>
          </cell>
          <cell r="V54">
            <v>0</v>
          </cell>
          <cell r="W54">
            <v>0</v>
          </cell>
          <cell r="X54">
            <v>0</v>
          </cell>
          <cell r="Z54">
            <v>0</v>
          </cell>
          <cell r="AA54">
            <v>0</v>
          </cell>
          <cell r="AB54">
            <v>0</v>
          </cell>
          <cell r="AC54">
            <v>0</v>
          </cell>
          <cell r="AD54">
            <v>0</v>
          </cell>
          <cell r="AE54">
            <v>0</v>
          </cell>
          <cell r="AF54">
            <v>0</v>
          </cell>
          <cell r="AG54">
            <v>0</v>
          </cell>
          <cell r="AH54">
            <v>0</v>
          </cell>
          <cell r="AJ54">
            <v>0</v>
          </cell>
          <cell r="AK54">
            <v>0</v>
          </cell>
          <cell r="AL54">
            <v>0</v>
          </cell>
          <cell r="AM54">
            <v>0</v>
          </cell>
          <cell r="AN54">
            <v>0</v>
          </cell>
          <cell r="AO54">
            <v>0</v>
          </cell>
          <cell r="AP54">
            <v>0</v>
          </cell>
          <cell r="AQ54">
            <v>0</v>
          </cell>
          <cell r="AR54">
            <v>0</v>
          </cell>
          <cell r="AT54">
            <v>0</v>
          </cell>
          <cell r="AU54">
            <v>0</v>
          </cell>
          <cell r="AV54">
            <v>0</v>
          </cell>
          <cell r="AW54">
            <v>0</v>
          </cell>
          <cell r="AX54">
            <v>0</v>
          </cell>
          <cell r="AY54">
            <v>0</v>
          </cell>
          <cell r="AZ54">
            <v>0</v>
          </cell>
          <cell r="BA54">
            <v>0</v>
          </cell>
          <cell r="BB54">
            <v>0</v>
          </cell>
          <cell r="BD54">
            <v>0</v>
          </cell>
          <cell r="BE54">
            <v>0</v>
          </cell>
          <cell r="BF54">
            <v>0</v>
          </cell>
          <cell r="BG54">
            <v>0</v>
          </cell>
          <cell r="BH54">
            <v>0</v>
          </cell>
        </row>
        <row r="55">
          <cell r="A55">
            <v>23122</v>
          </cell>
          <cell r="B55">
            <v>4</v>
          </cell>
          <cell r="C55">
            <v>23122</v>
          </cell>
          <cell r="E55" t="str">
            <v xml:space="preserve">ENKI HEALTH AND RESEARCH SYSTEMS, INC. </v>
          </cell>
          <cell r="F55">
            <v>0</v>
          </cell>
          <cell r="G55">
            <v>0</v>
          </cell>
          <cell r="H55">
            <v>0</v>
          </cell>
          <cell r="I55">
            <v>0</v>
          </cell>
          <cell r="J55">
            <v>0</v>
          </cell>
          <cell r="K55">
            <v>0</v>
          </cell>
          <cell r="L55">
            <v>0</v>
          </cell>
          <cell r="M55">
            <v>0</v>
          </cell>
          <cell r="N55">
            <v>0</v>
          </cell>
          <cell r="P55">
            <v>0</v>
          </cell>
          <cell r="Q55">
            <v>0</v>
          </cell>
          <cell r="R55">
            <v>0</v>
          </cell>
          <cell r="S55">
            <v>0</v>
          </cell>
          <cell r="T55">
            <v>0</v>
          </cell>
          <cell r="U55">
            <v>0</v>
          </cell>
          <cell r="V55">
            <v>0</v>
          </cell>
          <cell r="W55">
            <v>0</v>
          </cell>
          <cell r="X55">
            <v>0</v>
          </cell>
          <cell r="Z55">
            <v>0</v>
          </cell>
          <cell r="AA55">
            <v>0</v>
          </cell>
          <cell r="AB55">
            <v>0</v>
          </cell>
          <cell r="AC55">
            <v>0</v>
          </cell>
          <cell r="AD55">
            <v>2400</v>
          </cell>
          <cell r="AE55">
            <v>2400</v>
          </cell>
          <cell r="AF55">
            <v>45600</v>
          </cell>
          <cell r="AG55">
            <v>45600</v>
          </cell>
          <cell r="AH55">
            <v>48000</v>
          </cell>
          <cell r="AJ55">
            <v>0</v>
          </cell>
          <cell r="AK55">
            <v>0</v>
          </cell>
          <cell r="AL55">
            <v>0</v>
          </cell>
          <cell r="AM55">
            <v>0</v>
          </cell>
          <cell r="AN55">
            <v>0</v>
          </cell>
          <cell r="AO55">
            <v>0</v>
          </cell>
          <cell r="AP55">
            <v>0</v>
          </cell>
          <cell r="AQ55">
            <v>0</v>
          </cell>
          <cell r="AR55">
            <v>0</v>
          </cell>
          <cell r="AT55">
            <v>0</v>
          </cell>
          <cell r="AU55">
            <v>0</v>
          </cell>
          <cell r="AV55">
            <v>0</v>
          </cell>
          <cell r="AW55">
            <v>0</v>
          </cell>
          <cell r="AX55">
            <v>0</v>
          </cell>
          <cell r="AY55">
            <v>0</v>
          </cell>
          <cell r="AZ55">
            <v>0</v>
          </cell>
          <cell r="BA55">
            <v>0</v>
          </cell>
          <cell r="BB55">
            <v>0</v>
          </cell>
          <cell r="BD55">
            <v>0</v>
          </cell>
          <cell r="BE55">
            <v>0</v>
          </cell>
          <cell r="BF55">
            <v>2400</v>
          </cell>
          <cell r="BG55">
            <v>45600</v>
          </cell>
          <cell r="BH55">
            <v>48000</v>
          </cell>
        </row>
        <row r="56">
          <cell r="A56">
            <v>23123</v>
          </cell>
          <cell r="B56">
            <v>4</v>
          </cell>
          <cell r="C56">
            <v>23123</v>
          </cell>
          <cell r="E56" t="str">
            <v>FILIPINO-AMERICAN SERVICE GROUP, INC.</v>
          </cell>
          <cell r="F56">
            <v>0</v>
          </cell>
          <cell r="G56">
            <v>0</v>
          </cell>
          <cell r="H56">
            <v>0</v>
          </cell>
          <cell r="I56">
            <v>0</v>
          </cell>
          <cell r="J56">
            <v>0</v>
          </cell>
          <cell r="K56">
            <v>0</v>
          </cell>
          <cell r="L56">
            <v>0</v>
          </cell>
          <cell r="M56">
            <v>0</v>
          </cell>
          <cell r="N56">
            <v>0</v>
          </cell>
          <cell r="P56">
            <v>0</v>
          </cell>
          <cell r="Q56">
            <v>0</v>
          </cell>
          <cell r="R56">
            <v>0</v>
          </cell>
          <cell r="S56">
            <v>0</v>
          </cell>
          <cell r="T56">
            <v>0</v>
          </cell>
          <cell r="U56">
            <v>0</v>
          </cell>
          <cell r="V56">
            <v>0</v>
          </cell>
          <cell r="W56">
            <v>0</v>
          </cell>
          <cell r="X56">
            <v>0</v>
          </cell>
          <cell r="Z56">
            <v>0</v>
          </cell>
          <cell r="AA56">
            <v>0</v>
          </cell>
          <cell r="AB56">
            <v>0</v>
          </cell>
          <cell r="AC56">
            <v>0</v>
          </cell>
          <cell r="AD56">
            <v>0</v>
          </cell>
          <cell r="AE56">
            <v>0</v>
          </cell>
          <cell r="AF56">
            <v>0</v>
          </cell>
          <cell r="AG56">
            <v>0</v>
          </cell>
          <cell r="AH56">
            <v>0</v>
          </cell>
          <cell r="AJ56">
            <v>0</v>
          </cell>
          <cell r="AK56">
            <v>0</v>
          </cell>
          <cell r="AL56">
            <v>0</v>
          </cell>
          <cell r="AM56">
            <v>0</v>
          </cell>
          <cell r="AN56">
            <v>0</v>
          </cell>
          <cell r="AO56">
            <v>0</v>
          </cell>
          <cell r="AP56">
            <v>0</v>
          </cell>
          <cell r="AQ56">
            <v>0</v>
          </cell>
          <cell r="AR56">
            <v>0</v>
          </cell>
          <cell r="AT56">
            <v>0</v>
          </cell>
          <cell r="AU56">
            <v>0</v>
          </cell>
          <cell r="AV56">
            <v>0</v>
          </cell>
          <cell r="AW56">
            <v>0</v>
          </cell>
          <cell r="AX56">
            <v>0</v>
          </cell>
          <cell r="AY56">
            <v>0</v>
          </cell>
          <cell r="AZ56">
            <v>0</v>
          </cell>
          <cell r="BA56">
            <v>0</v>
          </cell>
          <cell r="BB56">
            <v>0</v>
          </cell>
          <cell r="BD56">
            <v>0</v>
          </cell>
          <cell r="BE56">
            <v>0</v>
          </cell>
          <cell r="BF56">
            <v>0</v>
          </cell>
          <cell r="BG56">
            <v>0</v>
          </cell>
          <cell r="BH56">
            <v>0</v>
          </cell>
        </row>
        <row r="57">
          <cell r="A57">
            <v>23125</v>
          </cell>
          <cell r="B57">
            <v>6</v>
          </cell>
          <cell r="C57">
            <v>23125</v>
          </cell>
          <cell r="E57" t="str">
            <v>1736 FAMILY CRISIS CENTER</v>
          </cell>
          <cell r="F57">
            <v>0</v>
          </cell>
          <cell r="G57">
            <v>0</v>
          </cell>
          <cell r="H57">
            <v>0</v>
          </cell>
          <cell r="I57">
            <v>0</v>
          </cell>
          <cell r="J57">
            <v>0</v>
          </cell>
          <cell r="K57">
            <v>0</v>
          </cell>
          <cell r="L57">
            <v>0</v>
          </cell>
          <cell r="M57">
            <v>0</v>
          </cell>
          <cell r="N57">
            <v>0</v>
          </cell>
          <cell r="P57">
            <v>0</v>
          </cell>
          <cell r="Q57">
            <v>0</v>
          </cell>
          <cell r="R57">
            <v>0</v>
          </cell>
          <cell r="S57">
            <v>0</v>
          </cell>
          <cell r="T57">
            <v>0</v>
          </cell>
          <cell r="U57">
            <v>0</v>
          </cell>
          <cell r="V57">
            <v>0</v>
          </cell>
          <cell r="W57">
            <v>0</v>
          </cell>
          <cell r="X57">
            <v>0</v>
          </cell>
          <cell r="Z57">
            <v>0</v>
          </cell>
          <cell r="AA57">
            <v>0</v>
          </cell>
          <cell r="AB57">
            <v>0</v>
          </cell>
          <cell r="AC57">
            <v>0</v>
          </cell>
          <cell r="AD57">
            <v>0</v>
          </cell>
          <cell r="AE57">
            <v>0</v>
          </cell>
          <cell r="AF57">
            <v>0</v>
          </cell>
          <cell r="AG57">
            <v>0</v>
          </cell>
          <cell r="AH57">
            <v>0</v>
          </cell>
          <cell r="AJ57">
            <v>0</v>
          </cell>
          <cell r="AK57">
            <v>0</v>
          </cell>
          <cell r="AL57">
            <v>0</v>
          </cell>
          <cell r="AM57">
            <v>0</v>
          </cell>
          <cell r="AN57">
            <v>0</v>
          </cell>
          <cell r="AO57">
            <v>0</v>
          </cell>
          <cell r="AP57">
            <v>0</v>
          </cell>
          <cell r="AQ57">
            <v>0</v>
          </cell>
          <cell r="AR57">
            <v>0</v>
          </cell>
          <cell r="AT57">
            <v>0</v>
          </cell>
          <cell r="AU57">
            <v>0</v>
          </cell>
          <cell r="AV57">
            <v>0</v>
          </cell>
          <cell r="AW57">
            <v>0</v>
          </cell>
          <cell r="AX57">
            <v>0</v>
          </cell>
          <cell r="AY57">
            <v>0</v>
          </cell>
          <cell r="AZ57">
            <v>0</v>
          </cell>
          <cell r="BA57">
            <v>0</v>
          </cell>
          <cell r="BB57">
            <v>0</v>
          </cell>
          <cell r="BD57">
            <v>0</v>
          </cell>
          <cell r="BE57">
            <v>0</v>
          </cell>
          <cell r="BF57">
            <v>0</v>
          </cell>
          <cell r="BG57">
            <v>0</v>
          </cell>
          <cell r="BH57">
            <v>0</v>
          </cell>
        </row>
        <row r="58">
          <cell r="A58">
            <v>23128</v>
          </cell>
          <cell r="B58">
            <v>4</v>
          </cell>
          <cell r="C58">
            <v>23128</v>
          </cell>
          <cell r="E58" t="str">
            <v xml:space="preserve">GATEWAYS HOSPITAL &amp; MHC </v>
          </cell>
          <cell r="F58">
            <v>0</v>
          </cell>
          <cell r="G58">
            <v>0</v>
          </cell>
          <cell r="H58">
            <v>0</v>
          </cell>
          <cell r="I58">
            <v>0</v>
          </cell>
          <cell r="J58">
            <v>0</v>
          </cell>
          <cell r="K58">
            <v>0</v>
          </cell>
          <cell r="L58">
            <v>0</v>
          </cell>
          <cell r="M58">
            <v>0</v>
          </cell>
          <cell r="N58">
            <v>0</v>
          </cell>
          <cell r="P58">
            <v>0</v>
          </cell>
          <cell r="Q58">
            <v>0</v>
          </cell>
          <cell r="R58">
            <v>0</v>
          </cell>
          <cell r="S58">
            <v>0</v>
          </cell>
          <cell r="T58">
            <v>0</v>
          </cell>
          <cell r="U58">
            <v>0</v>
          </cell>
          <cell r="V58">
            <v>0</v>
          </cell>
          <cell r="W58">
            <v>0</v>
          </cell>
          <cell r="X58">
            <v>0</v>
          </cell>
          <cell r="Z58">
            <v>0</v>
          </cell>
          <cell r="AA58">
            <v>0</v>
          </cell>
          <cell r="AB58">
            <v>0</v>
          </cell>
          <cell r="AC58">
            <v>0</v>
          </cell>
          <cell r="AD58">
            <v>0</v>
          </cell>
          <cell r="AE58">
            <v>0</v>
          </cell>
          <cell r="AF58">
            <v>0</v>
          </cell>
          <cell r="AG58">
            <v>0</v>
          </cell>
          <cell r="AH58">
            <v>0</v>
          </cell>
          <cell r="AJ58">
            <v>0</v>
          </cell>
          <cell r="AK58">
            <v>0</v>
          </cell>
          <cell r="AL58">
            <v>0</v>
          </cell>
          <cell r="AM58">
            <v>0</v>
          </cell>
          <cell r="AN58">
            <v>0</v>
          </cell>
          <cell r="AO58">
            <v>0</v>
          </cell>
          <cell r="AP58">
            <v>0</v>
          </cell>
          <cell r="AQ58">
            <v>0</v>
          </cell>
          <cell r="AR58">
            <v>0</v>
          </cell>
          <cell r="AT58">
            <v>0</v>
          </cell>
          <cell r="AU58">
            <v>0</v>
          </cell>
          <cell r="AV58">
            <v>0</v>
          </cell>
          <cell r="AW58">
            <v>0</v>
          </cell>
          <cell r="AX58">
            <v>0</v>
          </cell>
          <cell r="AY58">
            <v>0</v>
          </cell>
          <cell r="AZ58">
            <v>0</v>
          </cell>
          <cell r="BA58">
            <v>0</v>
          </cell>
          <cell r="BB58">
            <v>0</v>
          </cell>
          <cell r="BD58">
            <v>0</v>
          </cell>
          <cell r="BE58">
            <v>0</v>
          </cell>
          <cell r="BF58">
            <v>0</v>
          </cell>
          <cell r="BG58">
            <v>0</v>
          </cell>
          <cell r="BH58">
            <v>0</v>
          </cell>
        </row>
        <row r="59">
          <cell r="A59">
            <v>23132</v>
          </cell>
          <cell r="B59">
            <v>3</v>
          </cell>
          <cell r="C59">
            <v>23132</v>
          </cell>
          <cell r="E59" t="str">
            <v>HATHAWAY SYCAMORES CHILD &amp; FAMILY SERVICES</v>
          </cell>
          <cell r="F59">
            <v>0</v>
          </cell>
          <cell r="G59">
            <v>0</v>
          </cell>
          <cell r="H59">
            <v>0</v>
          </cell>
          <cell r="I59">
            <v>0</v>
          </cell>
          <cell r="J59">
            <v>0</v>
          </cell>
          <cell r="K59">
            <v>0</v>
          </cell>
          <cell r="L59">
            <v>0</v>
          </cell>
          <cell r="M59">
            <v>0</v>
          </cell>
          <cell r="N59">
            <v>0</v>
          </cell>
          <cell r="P59">
            <v>0</v>
          </cell>
          <cell r="Q59">
            <v>0</v>
          </cell>
          <cell r="R59">
            <v>0</v>
          </cell>
          <cell r="S59">
            <v>0</v>
          </cell>
          <cell r="T59">
            <v>0</v>
          </cell>
          <cell r="U59">
            <v>0</v>
          </cell>
          <cell r="V59">
            <v>0</v>
          </cell>
          <cell r="W59">
            <v>0</v>
          </cell>
          <cell r="X59">
            <v>0</v>
          </cell>
          <cell r="Z59">
            <v>0</v>
          </cell>
          <cell r="AA59">
            <v>0</v>
          </cell>
          <cell r="AB59">
            <v>0</v>
          </cell>
          <cell r="AC59">
            <v>0</v>
          </cell>
          <cell r="AD59">
            <v>0</v>
          </cell>
          <cell r="AE59">
            <v>0</v>
          </cell>
          <cell r="AF59">
            <v>0</v>
          </cell>
          <cell r="AG59">
            <v>0</v>
          </cell>
          <cell r="AH59">
            <v>0</v>
          </cell>
          <cell r="AJ59">
            <v>0</v>
          </cell>
          <cell r="AK59">
            <v>0</v>
          </cell>
          <cell r="AL59">
            <v>0</v>
          </cell>
          <cell r="AM59">
            <v>0</v>
          </cell>
          <cell r="AN59">
            <v>0</v>
          </cell>
          <cell r="AO59">
            <v>0</v>
          </cell>
          <cell r="AP59">
            <v>0</v>
          </cell>
          <cell r="AQ59">
            <v>0</v>
          </cell>
          <cell r="AR59">
            <v>0</v>
          </cell>
          <cell r="AT59">
            <v>0</v>
          </cell>
          <cell r="AU59">
            <v>0</v>
          </cell>
          <cell r="AV59">
            <v>0</v>
          </cell>
          <cell r="AW59">
            <v>0</v>
          </cell>
          <cell r="AX59">
            <v>0</v>
          </cell>
          <cell r="AY59">
            <v>0</v>
          </cell>
          <cell r="AZ59">
            <v>0</v>
          </cell>
          <cell r="BA59">
            <v>0</v>
          </cell>
          <cell r="BB59">
            <v>0</v>
          </cell>
          <cell r="BD59">
            <v>0</v>
          </cell>
          <cell r="BE59">
            <v>0</v>
          </cell>
          <cell r="BF59">
            <v>0</v>
          </cell>
          <cell r="BG59">
            <v>0</v>
          </cell>
          <cell r="BH59">
            <v>0</v>
          </cell>
        </row>
        <row r="60">
          <cell r="A60">
            <v>23133</v>
          </cell>
          <cell r="B60" t="str">
            <v>1, 2 &amp; 5</v>
          </cell>
          <cell r="C60">
            <v>23133</v>
          </cell>
          <cell r="E60" t="str">
            <v>HILLVIEW MENTAL HEALTH CENTER,  INC.</v>
          </cell>
          <cell r="F60">
            <v>0</v>
          </cell>
          <cell r="G60">
            <v>0</v>
          </cell>
          <cell r="H60">
            <v>120700</v>
          </cell>
          <cell r="I60">
            <v>120700</v>
          </cell>
          <cell r="J60">
            <v>48350</v>
          </cell>
          <cell r="K60">
            <v>48400</v>
          </cell>
          <cell r="L60">
            <v>75124</v>
          </cell>
          <cell r="M60">
            <v>75100</v>
          </cell>
          <cell r="N60">
            <v>244200</v>
          </cell>
          <cell r="P60">
            <v>0</v>
          </cell>
          <cell r="Q60">
            <v>0</v>
          </cell>
          <cell r="R60">
            <v>0</v>
          </cell>
          <cell r="S60">
            <v>0</v>
          </cell>
          <cell r="T60">
            <v>0</v>
          </cell>
          <cell r="U60">
            <v>0</v>
          </cell>
          <cell r="V60">
            <v>0</v>
          </cell>
          <cell r="W60">
            <v>0</v>
          </cell>
          <cell r="X60">
            <v>0</v>
          </cell>
          <cell r="Z60">
            <v>0</v>
          </cell>
          <cell r="AA60">
            <v>0</v>
          </cell>
          <cell r="AB60">
            <v>186222</v>
          </cell>
          <cell r="AC60">
            <v>186200</v>
          </cell>
          <cell r="AD60">
            <v>0</v>
          </cell>
          <cell r="AE60">
            <v>0</v>
          </cell>
          <cell r="AF60">
            <v>31889</v>
          </cell>
          <cell r="AG60">
            <v>31900</v>
          </cell>
          <cell r="AH60">
            <v>218100</v>
          </cell>
          <cell r="AJ60">
            <v>0</v>
          </cell>
          <cell r="AK60">
            <v>0</v>
          </cell>
          <cell r="AL60">
            <v>0</v>
          </cell>
          <cell r="AM60">
            <v>0</v>
          </cell>
          <cell r="AN60">
            <v>0</v>
          </cell>
          <cell r="AO60">
            <v>0</v>
          </cell>
          <cell r="AP60">
            <v>7780</v>
          </cell>
          <cell r="AQ60">
            <v>7800</v>
          </cell>
          <cell r="AR60">
            <v>7800</v>
          </cell>
          <cell r="AT60">
            <v>0</v>
          </cell>
          <cell r="AU60">
            <v>0</v>
          </cell>
          <cell r="AV60">
            <v>0</v>
          </cell>
          <cell r="AW60">
            <v>0</v>
          </cell>
          <cell r="AX60">
            <v>0</v>
          </cell>
          <cell r="AY60">
            <v>0</v>
          </cell>
          <cell r="AZ60">
            <v>0</v>
          </cell>
          <cell r="BA60">
            <v>0</v>
          </cell>
          <cell r="BB60">
            <v>0</v>
          </cell>
          <cell r="BD60">
            <v>0</v>
          </cell>
          <cell r="BE60">
            <v>306900</v>
          </cell>
          <cell r="BF60">
            <v>48400</v>
          </cell>
          <cell r="BG60">
            <v>114800</v>
          </cell>
          <cell r="BH60">
            <v>470100</v>
          </cell>
        </row>
        <row r="61">
          <cell r="A61">
            <v>23134</v>
          </cell>
          <cell r="B61">
            <v>4</v>
          </cell>
          <cell r="C61">
            <v>23134</v>
          </cell>
          <cell r="E61" t="str">
            <v>CLONTARF MANOR INC.</v>
          </cell>
          <cell r="F61">
            <v>0</v>
          </cell>
          <cell r="G61">
            <v>0</v>
          </cell>
          <cell r="H61">
            <v>0</v>
          </cell>
          <cell r="I61">
            <v>0</v>
          </cell>
          <cell r="J61">
            <v>0</v>
          </cell>
          <cell r="K61">
            <v>0</v>
          </cell>
          <cell r="L61">
            <v>0</v>
          </cell>
          <cell r="M61">
            <v>0</v>
          </cell>
          <cell r="N61">
            <v>0</v>
          </cell>
          <cell r="P61">
            <v>0</v>
          </cell>
          <cell r="Q61">
            <v>0</v>
          </cell>
          <cell r="R61">
            <v>0</v>
          </cell>
          <cell r="S61">
            <v>0</v>
          </cell>
          <cell r="T61">
            <v>0</v>
          </cell>
          <cell r="U61">
            <v>0</v>
          </cell>
          <cell r="V61">
            <v>0</v>
          </cell>
          <cell r="W61">
            <v>0</v>
          </cell>
          <cell r="X61">
            <v>0</v>
          </cell>
          <cell r="Z61">
            <v>0</v>
          </cell>
          <cell r="AA61">
            <v>0</v>
          </cell>
          <cell r="AB61">
            <v>0</v>
          </cell>
          <cell r="AC61">
            <v>0</v>
          </cell>
          <cell r="AD61">
            <v>0</v>
          </cell>
          <cell r="AE61">
            <v>0</v>
          </cell>
          <cell r="AF61">
            <v>0</v>
          </cell>
          <cell r="AG61">
            <v>0</v>
          </cell>
          <cell r="AH61">
            <v>0</v>
          </cell>
          <cell r="AJ61">
            <v>0</v>
          </cell>
          <cell r="AK61">
            <v>0</v>
          </cell>
          <cell r="AL61">
            <v>0</v>
          </cell>
          <cell r="AM61">
            <v>0</v>
          </cell>
          <cell r="AN61">
            <v>0</v>
          </cell>
          <cell r="AO61">
            <v>0</v>
          </cell>
          <cell r="AP61">
            <v>0</v>
          </cell>
          <cell r="AQ61">
            <v>0</v>
          </cell>
          <cell r="AR61">
            <v>0</v>
          </cell>
          <cell r="AT61">
            <v>0</v>
          </cell>
          <cell r="AU61">
            <v>0</v>
          </cell>
          <cell r="AV61">
            <v>0</v>
          </cell>
          <cell r="AW61">
            <v>0</v>
          </cell>
          <cell r="AX61">
            <v>0</v>
          </cell>
          <cell r="AY61">
            <v>0</v>
          </cell>
          <cell r="AZ61">
            <v>0</v>
          </cell>
          <cell r="BA61">
            <v>0</v>
          </cell>
          <cell r="BB61">
            <v>0</v>
          </cell>
          <cell r="BD61">
            <v>0</v>
          </cell>
          <cell r="BE61">
            <v>0</v>
          </cell>
          <cell r="BF61">
            <v>0</v>
          </cell>
          <cell r="BG61">
            <v>0</v>
          </cell>
          <cell r="BH61">
            <v>0</v>
          </cell>
        </row>
        <row r="62">
          <cell r="A62">
            <v>23135</v>
          </cell>
          <cell r="B62">
            <v>3</v>
          </cell>
          <cell r="C62">
            <v>23135</v>
          </cell>
          <cell r="E62" t="str">
            <v xml:space="preserve">HILLSIDES (FORMERLY CHURCH HOME FOR CHILDREN) </v>
          </cell>
          <cell r="F62">
            <v>0</v>
          </cell>
          <cell r="G62">
            <v>0</v>
          </cell>
          <cell r="H62">
            <v>0</v>
          </cell>
          <cell r="I62">
            <v>0</v>
          </cell>
          <cell r="J62">
            <v>0</v>
          </cell>
          <cell r="K62">
            <v>0</v>
          </cell>
          <cell r="L62">
            <v>0</v>
          </cell>
          <cell r="M62">
            <v>0</v>
          </cell>
          <cell r="N62">
            <v>0</v>
          </cell>
          <cell r="P62">
            <v>0</v>
          </cell>
          <cell r="Q62">
            <v>0</v>
          </cell>
          <cell r="R62">
            <v>0</v>
          </cell>
          <cell r="S62">
            <v>0</v>
          </cell>
          <cell r="T62">
            <v>0</v>
          </cell>
          <cell r="U62">
            <v>0</v>
          </cell>
          <cell r="V62">
            <v>0</v>
          </cell>
          <cell r="W62">
            <v>0</v>
          </cell>
          <cell r="X62">
            <v>0</v>
          </cell>
          <cell r="Z62">
            <v>0</v>
          </cell>
          <cell r="AA62">
            <v>0</v>
          </cell>
          <cell r="AB62">
            <v>0</v>
          </cell>
          <cell r="AC62">
            <v>0</v>
          </cell>
          <cell r="AD62">
            <v>0</v>
          </cell>
          <cell r="AE62">
            <v>0</v>
          </cell>
          <cell r="AF62">
            <v>0</v>
          </cell>
          <cell r="AG62">
            <v>0</v>
          </cell>
          <cell r="AH62">
            <v>0</v>
          </cell>
          <cell r="AJ62">
            <v>0</v>
          </cell>
          <cell r="AK62">
            <v>0</v>
          </cell>
          <cell r="AL62">
            <v>0</v>
          </cell>
          <cell r="AM62">
            <v>0</v>
          </cell>
          <cell r="AN62">
            <v>0</v>
          </cell>
          <cell r="AO62">
            <v>0</v>
          </cell>
          <cell r="AP62">
            <v>0</v>
          </cell>
          <cell r="AQ62">
            <v>0</v>
          </cell>
          <cell r="AR62">
            <v>0</v>
          </cell>
          <cell r="AT62">
            <v>0</v>
          </cell>
          <cell r="AU62">
            <v>0</v>
          </cell>
          <cell r="AV62">
            <v>0</v>
          </cell>
          <cell r="AW62">
            <v>0</v>
          </cell>
          <cell r="AX62">
            <v>0</v>
          </cell>
          <cell r="AY62">
            <v>0</v>
          </cell>
          <cell r="AZ62">
            <v>0</v>
          </cell>
          <cell r="BA62">
            <v>0</v>
          </cell>
          <cell r="BB62">
            <v>0</v>
          </cell>
          <cell r="BD62">
            <v>0</v>
          </cell>
          <cell r="BE62">
            <v>0</v>
          </cell>
          <cell r="BF62">
            <v>0</v>
          </cell>
          <cell r="BG62">
            <v>0</v>
          </cell>
          <cell r="BH62">
            <v>0</v>
          </cell>
        </row>
        <row r="63">
          <cell r="A63">
            <v>23136</v>
          </cell>
          <cell r="B63">
            <v>6</v>
          </cell>
          <cell r="C63">
            <v>23136</v>
          </cell>
          <cell r="E63" t="str">
            <v xml:space="preserve">KEDREN COMMUNITY HEALTH CENTER, INC. DBA KEDREN </v>
          </cell>
          <cell r="F63">
            <v>0</v>
          </cell>
          <cell r="G63">
            <v>0</v>
          </cell>
          <cell r="H63">
            <v>0</v>
          </cell>
          <cell r="I63">
            <v>0</v>
          </cell>
          <cell r="J63">
            <v>0</v>
          </cell>
          <cell r="K63">
            <v>0</v>
          </cell>
          <cell r="L63">
            <v>0</v>
          </cell>
          <cell r="M63">
            <v>0</v>
          </cell>
          <cell r="N63">
            <v>0</v>
          </cell>
          <cell r="P63">
            <v>0</v>
          </cell>
          <cell r="Q63">
            <v>0</v>
          </cell>
          <cell r="R63">
            <v>0</v>
          </cell>
          <cell r="S63">
            <v>0</v>
          </cell>
          <cell r="T63">
            <v>0</v>
          </cell>
          <cell r="U63">
            <v>0</v>
          </cell>
          <cell r="V63">
            <v>0</v>
          </cell>
          <cell r="W63">
            <v>0</v>
          </cell>
          <cell r="X63">
            <v>0</v>
          </cell>
          <cell r="Z63">
            <v>0</v>
          </cell>
          <cell r="AA63">
            <v>0</v>
          </cell>
          <cell r="AB63">
            <v>0</v>
          </cell>
          <cell r="AC63">
            <v>0</v>
          </cell>
          <cell r="AD63">
            <v>0</v>
          </cell>
          <cell r="AE63">
            <v>0</v>
          </cell>
          <cell r="AF63">
            <v>0</v>
          </cell>
          <cell r="AG63">
            <v>0</v>
          </cell>
          <cell r="AH63">
            <v>0</v>
          </cell>
          <cell r="AJ63">
            <v>0</v>
          </cell>
          <cell r="AK63">
            <v>0</v>
          </cell>
          <cell r="AL63">
            <v>0</v>
          </cell>
          <cell r="AM63">
            <v>0</v>
          </cell>
          <cell r="AN63">
            <v>0</v>
          </cell>
          <cell r="AO63">
            <v>0</v>
          </cell>
          <cell r="AP63">
            <v>0</v>
          </cell>
          <cell r="AQ63">
            <v>0</v>
          </cell>
          <cell r="AR63">
            <v>0</v>
          </cell>
          <cell r="AT63">
            <v>0</v>
          </cell>
          <cell r="AU63">
            <v>0</v>
          </cell>
          <cell r="AV63">
            <v>0</v>
          </cell>
          <cell r="AW63">
            <v>0</v>
          </cell>
          <cell r="AX63">
            <v>0</v>
          </cell>
          <cell r="AY63">
            <v>0</v>
          </cell>
          <cell r="AZ63">
            <v>0</v>
          </cell>
          <cell r="BA63">
            <v>0</v>
          </cell>
          <cell r="BB63">
            <v>0</v>
          </cell>
          <cell r="BD63">
            <v>0</v>
          </cell>
          <cell r="BE63">
            <v>0</v>
          </cell>
          <cell r="BF63">
            <v>0</v>
          </cell>
          <cell r="BG63">
            <v>0</v>
          </cell>
          <cell r="BH63">
            <v>0</v>
          </cell>
        </row>
        <row r="64">
          <cell r="A64">
            <v>23137</v>
          </cell>
          <cell r="B64">
            <v>4</v>
          </cell>
          <cell r="C64">
            <v>23137</v>
          </cell>
          <cell r="E64" t="str">
            <v>KOREATOWN YOUTH &amp; COMMUNITY CENTER, INC.</v>
          </cell>
          <cell r="F64">
            <v>0</v>
          </cell>
          <cell r="G64">
            <v>0</v>
          </cell>
          <cell r="H64">
            <v>0</v>
          </cell>
          <cell r="I64">
            <v>0</v>
          </cell>
          <cell r="J64">
            <v>0</v>
          </cell>
          <cell r="K64">
            <v>0</v>
          </cell>
          <cell r="L64">
            <v>0</v>
          </cell>
          <cell r="M64">
            <v>0</v>
          </cell>
          <cell r="N64">
            <v>0</v>
          </cell>
          <cell r="P64">
            <v>0</v>
          </cell>
          <cell r="Q64">
            <v>0</v>
          </cell>
          <cell r="R64">
            <v>0</v>
          </cell>
          <cell r="S64">
            <v>0</v>
          </cell>
          <cell r="T64">
            <v>0</v>
          </cell>
          <cell r="U64">
            <v>0</v>
          </cell>
          <cell r="V64">
            <v>0</v>
          </cell>
          <cell r="W64">
            <v>0</v>
          </cell>
          <cell r="X64">
            <v>0</v>
          </cell>
          <cell r="Z64">
            <v>0</v>
          </cell>
          <cell r="AA64">
            <v>0</v>
          </cell>
          <cell r="AB64">
            <v>0</v>
          </cell>
          <cell r="AC64">
            <v>0</v>
          </cell>
          <cell r="AD64">
            <v>0</v>
          </cell>
          <cell r="AE64">
            <v>0</v>
          </cell>
          <cell r="AF64">
            <v>0</v>
          </cell>
          <cell r="AG64">
            <v>0</v>
          </cell>
          <cell r="AH64">
            <v>0</v>
          </cell>
          <cell r="AJ64">
            <v>0</v>
          </cell>
          <cell r="AK64">
            <v>0</v>
          </cell>
          <cell r="AL64">
            <v>0</v>
          </cell>
          <cell r="AM64">
            <v>0</v>
          </cell>
          <cell r="AN64">
            <v>0</v>
          </cell>
          <cell r="AO64">
            <v>0</v>
          </cell>
          <cell r="AP64">
            <v>0</v>
          </cell>
          <cell r="AQ64">
            <v>0</v>
          </cell>
          <cell r="AR64">
            <v>0</v>
          </cell>
          <cell r="AT64">
            <v>0</v>
          </cell>
          <cell r="AU64">
            <v>0</v>
          </cell>
          <cell r="AV64">
            <v>0</v>
          </cell>
          <cell r="AW64">
            <v>0</v>
          </cell>
          <cell r="AX64">
            <v>0</v>
          </cell>
          <cell r="AY64">
            <v>0</v>
          </cell>
          <cell r="AZ64">
            <v>0</v>
          </cell>
          <cell r="BA64">
            <v>0</v>
          </cell>
          <cell r="BB64">
            <v>0</v>
          </cell>
          <cell r="BD64">
            <v>0</v>
          </cell>
          <cell r="BE64">
            <v>0</v>
          </cell>
          <cell r="BF64">
            <v>0</v>
          </cell>
          <cell r="BG64">
            <v>0</v>
          </cell>
          <cell r="BH64">
            <v>0</v>
          </cell>
        </row>
        <row r="65">
          <cell r="A65">
            <v>23138</v>
          </cell>
          <cell r="B65" t="str">
            <v>1,2 &amp; 5</v>
          </cell>
          <cell r="C65">
            <v>23138</v>
          </cell>
          <cell r="E65" t="str">
            <v xml:space="preserve">THE HELP GROUP C&amp;F CTR (FORMELY LA CTR FOR THERAPY &amp; ED) </v>
          </cell>
          <cell r="F65">
            <v>0</v>
          </cell>
          <cell r="G65">
            <v>0</v>
          </cell>
          <cell r="H65">
            <v>0</v>
          </cell>
          <cell r="I65">
            <v>0</v>
          </cell>
          <cell r="J65">
            <v>0</v>
          </cell>
          <cell r="K65">
            <v>0</v>
          </cell>
          <cell r="L65">
            <v>0</v>
          </cell>
          <cell r="M65">
            <v>0</v>
          </cell>
          <cell r="N65">
            <v>0</v>
          </cell>
          <cell r="P65">
            <v>0</v>
          </cell>
          <cell r="Q65">
            <v>0</v>
          </cell>
          <cell r="R65">
            <v>0</v>
          </cell>
          <cell r="S65">
            <v>0</v>
          </cell>
          <cell r="T65">
            <v>0</v>
          </cell>
          <cell r="U65">
            <v>0</v>
          </cell>
          <cell r="V65">
            <v>0</v>
          </cell>
          <cell r="W65">
            <v>0</v>
          </cell>
          <cell r="X65">
            <v>0</v>
          </cell>
          <cell r="Z65">
            <v>0</v>
          </cell>
          <cell r="AA65">
            <v>0</v>
          </cell>
          <cell r="AB65">
            <v>0</v>
          </cell>
          <cell r="AC65">
            <v>0</v>
          </cell>
          <cell r="AD65">
            <v>0</v>
          </cell>
          <cell r="AE65">
            <v>0</v>
          </cell>
          <cell r="AF65">
            <v>0</v>
          </cell>
          <cell r="AG65">
            <v>0</v>
          </cell>
          <cell r="AH65">
            <v>0</v>
          </cell>
          <cell r="AJ65">
            <v>0</v>
          </cell>
          <cell r="AK65">
            <v>0</v>
          </cell>
          <cell r="AL65">
            <v>0</v>
          </cell>
          <cell r="AM65">
            <v>0</v>
          </cell>
          <cell r="AN65">
            <v>0</v>
          </cell>
          <cell r="AO65">
            <v>0</v>
          </cell>
          <cell r="AP65">
            <v>0</v>
          </cell>
          <cell r="AQ65">
            <v>0</v>
          </cell>
          <cell r="AR65">
            <v>0</v>
          </cell>
          <cell r="AT65">
            <v>0</v>
          </cell>
          <cell r="AU65">
            <v>0</v>
          </cell>
          <cell r="AV65">
            <v>0</v>
          </cell>
          <cell r="AW65">
            <v>0</v>
          </cell>
          <cell r="AX65">
            <v>0</v>
          </cell>
          <cell r="AY65">
            <v>0</v>
          </cell>
          <cell r="AZ65">
            <v>0</v>
          </cell>
          <cell r="BA65">
            <v>0</v>
          </cell>
          <cell r="BB65">
            <v>0</v>
          </cell>
          <cell r="BD65">
            <v>0</v>
          </cell>
          <cell r="BE65">
            <v>0</v>
          </cell>
          <cell r="BF65">
            <v>0</v>
          </cell>
          <cell r="BG65">
            <v>0</v>
          </cell>
          <cell r="BH65">
            <v>0</v>
          </cell>
        </row>
        <row r="66">
          <cell r="A66">
            <v>23141</v>
          </cell>
          <cell r="B66" t="str">
            <v>7 &amp; 8</v>
          </cell>
          <cell r="C66">
            <v>23141</v>
          </cell>
          <cell r="E66" t="str">
            <v>LOS ANGELES CHILD GUIDANCE CLINIC</v>
          </cell>
          <cell r="F66">
            <v>0</v>
          </cell>
          <cell r="G66">
            <v>0</v>
          </cell>
          <cell r="H66">
            <v>0</v>
          </cell>
          <cell r="I66">
            <v>0</v>
          </cell>
          <cell r="J66">
            <v>0</v>
          </cell>
          <cell r="K66">
            <v>0</v>
          </cell>
          <cell r="L66">
            <v>0</v>
          </cell>
          <cell r="M66">
            <v>0</v>
          </cell>
          <cell r="N66">
            <v>0</v>
          </cell>
          <cell r="P66">
            <v>0</v>
          </cell>
          <cell r="Q66">
            <v>0</v>
          </cell>
          <cell r="R66">
            <v>0</v>
          </cell>
          <cell r="S66">
            <v>0</v>
          </cell>
          <cell r="T66">
            <v>0</v>
          </cell>
          <cell r="U66">
            <v>0</v>
          </cell>
          <cell r="V66">
            <v>0</v>
          </cell>
          <cell r="W66">
            <v>0</v>
          </cell>
          <cell r="X66">
            <v>0</v>
          </cell>
          <cell r="Z66">
            <v>0</v>
          </cell>
          <cell r="AA66">
            <v>0</v>
          </cell>
          <cell r="AB66">
            <v>0</v>
          </cell>
          <cell r="AC66">
            <v>0</v>
          </cell>
          <cell r="AD66">
            <v>0</v>
          </cell>
          <cell r="AE66">
            <v>0</v>
          </cell>
          <cell r="AF66">
            <v>0</v>
          </cell>
          <cell r="AG66">
            <v>0</v>
          </cell>
          <cell r="AH66">
            <v>0</v>
          </cell>
          <cell r="AJ66">
            <v>0</v>
          </cell>
          <cell r="AK66">
            <v>0</v>
          </cell>
          <cell r="AL66">
            <v>0</v>
          </cell>
          <cell r="AM66">
            <v>0</v>
          </cell>
          <cell r="AN66">
            <v>0</v>
          </cell>
          <cell r="AO66">
            <v>0</v>
          </cell>
          <cell r="AP66">
            <v>0</v>
          </cell>
          <cell r="AQ66">
            <v>0</v>
          </cell>
          <cell r="AR66">
            <v>0</v>
          </cell>
          <cell r="AT66">
            <v>0</v>
          </cell>
          <cell r="AU66">
            <v>0</v>
          </cell>
          <cell r="AV66">
            <v>0</v>
          </cell>
          <cell r="AW66">
            <v>0</v>
          </cell>
          <cell r="AX66">
            <v>0</v>
          </cell>
          <cell r="AY66">
            <v>0</v>
          </cell>
          <cell r="AZ66">
            <v>0</v>
          </cell>
          <cell r="BA66">
            <v>0</v>
          </cell>
          <cell r="BB66">
            <v>0</v>
          </cell>
          <cell r="BD66">
            <v>0</v>
          </cell>
          <cell r="BE66">
            <v>0</v>
          </cell>
          <cell r="BF66">
            <v>0</v>
          </cell>
          <cell r="BG66">
            <v>0</v>
          </cell>
          <cell r="BH66">
            <v>0</v>
          </cell>
        </row>
        <row r="67">
          <cell r="A67">
            <v>23142</v>
          </cell>
          <cell r="B67">
            <v>4</v>
          </cell>
          <cell r="C67">
            <v>23142</v>
          </cell>
          <cell r="E67" t="str">
            <v>LOS ANGELES GAY &amp; LESBIAN COMMUNITY SVCS CTR</v>
          </cell>
          <cell r="F67">
            <v>0</v>
          </cell>
          <cell r="G67">
            <v>0</v>
          </cell>
          <cell r="H67">
            <v>0</v>
          </cell>
          <cell r="I67">
            <v>0</v>
          </cell>
          <cell r="J67">
            <v>0</v>
          </cell>
          <cell r="K67">
            <v>0</v>
          </cell>
          <cell r="L67">
            <v>0</v>
          </cell>
          <cell r="M67">
            <v>0</v>
          </cell>
          <cell r="N67">
            <v>0</v>
          </cell>
          <cell r="P67">
            <v>0</v>
          </cell>
          <cell r="Q67">
            <v>0</v>
          </cell>
          <cell r="R67">
            <v>0</v>
          </cell>
          <cell r="S67">
            <v>0</v>
          </cell>
          <cell r="T67">
            <v>0</v>
          </cell>
          <cell r="U67">
            <v>0</v>
          </cell>
          <cell r="V67">
            <v>0</v>
          </cell>
          <cell r="W67">
            <v>0</v>
          </cell>
          <cell r="X67">
            <v>0</v>
          </cell>
          <cell r="Z67">
            <v>0</v>
          </cell>
          <cell r="AA67">
            <v>0</v>
          </cell>
          <cell r="AB67">
            <v>0</v>
          </cell>
          <cell r="AC67">
            <v>0</v>
          </cell>
          <cell r="AD67">
            <v>0</v>
          </cell>
          <cell r="AE67">
            <v>0</v>
          </cell>
          <cell r="AF67">
            <v>0</v>
          </cell>
          <cell r="AG67">
            <v>0</v>
          </cell>
          <cell r="AH67">
            <v>0</v>
          </cell>
          <cell r="AJ67">
            <v>0</v>
          </cell>
          <cell r="AK67">
            <v>0</v>
          </cell>
          <cell r="AL67">
            <v>0</v>
          </cell>
          <cell r="AM67">
            <v>0</v>
          </cell>
          <cell r="AN67">
            <v>0</v>
          </cell>
          <cell r="AO67">
            <v>0</v>
          </cell>
          <cell r="AP67">
            <v>0</v>
          </cell>
          <cell r="AQ67">
            <v>0</v>
          </cell>
          <cell r="AR67">
            <v>0</v>
          </cell>
          <cell r="AT67">
            <v>0</v>
          </cell>
          <cell r="AU67">
            <v>0</v>
          </cell>
          <cell r="AV67">
            <v>0</v>
          </cell>
          <cell r="AW67">
            <v>0</v>
          </cell>
          <cell r="AX67">
            <v>0</v>
          </cell>
          <cell r="AY67">
            <v>0</v>
          </cell>
          <cell r="AZ67">
            <v>0</v>
          </cell>
          <cell r="BA67">
            <v>0</v>
          </cell>
          <cell r="BB67">
            <v>0</v>
          </cell>
          <cell r="BD67">
            <v>0</v>
          </cell>
          <cell r="BE67">
            <v>0</v>
          </cell>
          <cell r="BF67">
            <v>0</v>
          </cell>
          <cell r="BG67">
            <v>0</v>
          </cell>
          <cell r="BH67">
            <v>0</v>
          </cell>
        </row>
        <row r="68">
          <cell r="A68">
            <v>23143</v>
          </cell>
          <cell r="B68">
            <v>4</v>
          </cell>
          <cell r="C68">
            <v>23143</v>
          </cell>
          <cell r="E68" t="str">
            <v xml:space="preserve">LAMP INC. </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Z68">
            <v>0</v>
          </cell>
          <cell r="AA68">
            <v>0</v>
          </cell>
          <cell r="AB68">
            <v>0</v>
          </cell>
          <cell r="AC68">
            <v>0</v>
          </cell>
          <cell r="AD68">
            <v>0</v>
          </cell>
          <cell r="AE68">
            <v>0</v>
          </cell>
          <cell r="AF68">
            <v>0</v>
          </cell>
          <cell r="AG68">
            <v>0</v>
          </cell>
          <cell r="AH68">
            <v>0</v>
          </cell>
          <cell r="AJ68">
            <v>0</v>
          </cell>
          <cell r="AK68">
            <v>0</v>
          </cell>
          <cell r="AL68">
            <v>0</v>
          </cell>
          <cell r="AM68">
            <v>0</v>
          </cell>
          <cell r="AN68">
            <v>0</v>
          </cell>
          <cell r="AO68">
            <v>0</v>
          </cell>
          <cell r="AP68">
            <v>0</v>
          </cell>
          <cell r="AQ68">
            <v>0</v>
          </cell>
          <cell r="AR68">
            <v>0</v>
          </cell>
          <cell r="AT68">
            <v>0</v>
          </cell>
          <cell r="AU68">
            <v>0</v>
          </cell>
          <cell r="AV68">
            <v>0</v>
          </cell>
          <cell r="AW68">
            <v>0</v>
          </cell>
          <cell r="AX68">
            <v>0</v>
          </cell>
          <cell r="AY68">
            <v>0</v>
          </cell>
          <cell r="AZ68">
            <v>0</v>
          </cell>
          <cell r="BA68">
            <v>0</v>
          </cell>
          <cell r="BB68">
            <v>0</v>
          </cell>
          <cell r="BD68">
            <v>0</v>
          </cell>
          <cell r="BE68">
            <v>0</v>
          </cell>
          <cell r="BF68">
            <v>0</v>
          </cell>
          <cell r="BG68">
            <v>0</v>
          </cell>
          <cell r="BH68">
            <v>0</v>
          </cell>
        </row>
        <row r="69">
          <cell r="A69">
            <v>23146</v>
          </cell>
          <cell r="B69" t="str">
            <v>7 &amp; 8</v>
          </cell>
          <cell r="C69">
            <v>23146</v>
          </cell>
          <cell r="E69" t="str">
            <v>MENTAL HEALTH AMERICA OF LOS ANGELES</v>
          </cell>
          <cell r="F69">
            <v>0</v>
          </cell>
          <cell r="G69">
            <v>0</v>
          </cell>
          <cell r="H69">
            <v>0</v>
          </cell>
          <cell r="I69">
            <v>0</v>
          </cell>
          <cell r="J69">
            <v>0</v>
          </cell>
          <cell r="K69">
            <v>0</v>
          </cell>
          <cell r="L69">
            <v>0</v>
          </cell>
          <cell r="M69">
            <v>0</v>
          </cell>
          <cell r="N69">
            <v>0</v>
          </cell>
          <cell r="P69">
            <v>0</v>
          </cell>
          <cell r="Q69">
            <v>0</v>
          </cell>
          <cell r="R69">
            <v>0</v>
          </cell>
          <cell r="S69">
            <v>0</v>
          </cell>
          <cell r="T69">
            <v>0</v>
          </cell>
          <cell r="U69">
            <v>0</v>
          </cell>
          <cell r="V69">
            <v>0</v>
          </cell>
          <cell r="W69">
            <v>0</v>
          </cell>
          <cell r="X69">
            <v>0</v>
          </cell>
          <cell r="Z69">
            <v>0</v>
          </cell>
          <cell r="AA69">
            <v>0</v>
          </cell>
          <cell r="AB69">
            <v>0</v>
          </cell>
          <cell r="AC69">
            <v>0</v>
          </cell>
          <cell r="AD69">
            <v>0</v>
          </cell>
          <cell r="AE69">
            <v>0</v>
          </cell>
          <cell r="AF69">
            <v>0</v>
          </cell>
          <cell r="AG69">
            <v>0</v>
          </cell>
          <cell r="AH69">
            <v>0</v>
          </cell>
          <cell r="AJ69">
            <v>0</v>
          </cell>
          <cell r="AK69">
            <v>0</v>
          </cell>
          <cell r="AL69">
            <v>0</v>
          </cell>
          <cell r="AM69">
            <v>0</v>
          </cell>
          <cell r="AN69">
            <v>0</v>
          </cell>
          <cell r="AO69">
            <v>0</v>
          </cell>
          <cell r="AP69">
            <v>0</v>
          </cell>
          <cell r="AQ69">
            <v>0</v>
          </cell>
          <cell r="AR69">
            <v>0</v>
          </cell>
          <cell r="AT69">
            <v>0</v>
          </cell>
          <cell r="AU69">
            <v>0</v>
          </cell>
          <cell r="AV69">
            <v>0</v>
          </cell>
          <cell r="AW69">
            <v>0</v>
          </cell>
          <cell r="AX69">
            <v>0</v>
          </cell>
          <cell r="AY69">
            <v>0</v>
          </cell>
          <cell r="AZ69">
            <v>0</v>
          </cell>
          <cell r="BA69">
            <v>0</v>
          </cell>
          <cell r="BB69">
            <v>0</v>
          </cell>
          <cell r="BD69">
            <v>0</v>
          </cell>
          <cell r="BE69">
            <v>0</v>
          </cell>
          <cell r="BF69">
            <v>0</v>
          </cell>
          <cell r="BG69">
            <v>0</v>
          </cell>
          <cell r="BH69">
            <v>0</v>
          </cell>
        </row>
        <row r="70">
          <cell r="A70">
            <v>23149</v>
          </cell>
          <cell r="B70">
            <v>3</v>
          </cell>
          <cell r="C70">
            <v>23149</v>
          </cell>
          <cell r="E70" t="str">
            <v xml:space="preserve">PENNY LANE CENTERS (NATIONAL FOUNDATION TREATMENT) </v>
          </cell>
          <cell r="F70">
            <v>0</v>
          </cell>
          <cell r="G70">
            <v>0</v>
          </cell>
          <cell r="H70">
            <v>0</v>
          </cell>
          <cell r="I70">
            <v>0</v>
          </cell>
          <cell r="J70">
            <v>0</v>
          </cell>
          <cell r="K70">
            <v>0</v>
          </cell>
          <cell r="L70">
            <v>0</v>
          </cell>
          <cell r="M70">
            <v>0</v>
          </cell>
          <cell r="N70">
            <v>0</v>
          </cell>
          <cell r="P70">
            <v>0</v>
          </cell>
          <cell r="Q70">
            <v>0</v>
          </cell>
          <cell r="R70">
            <v>0</v>
          </cell>
          <cell r="S70">
            <v>0</v>
          </cell>
          <cell r="T70">
            <v>0</v>
          </cell>
          <cell r="U70">
            <v>0</v>
          </cell>
          <cell r="V70">
            <v>0</v>
          </cell>
          <cell r="W70">
            <v>0</v>
          </cell>
          <cell r="X70">
            <v>0</v>
          </cell>
          <cell r="Z70">
            <v>0</v>
          </cell>
          <cell r="AA70">
            <v>0</v>
          </cell>
          <cell r="AB70">
            <v>0</v>
          </cell>
          <cell r="AC70">
            <v>0</v>
          </cell>
          <cell r="AD70">
            <v>0</v>
          </cell>
          <cell r="AE70">
            <v>0</v>
          </cell>
          <cell r="AF70">
            <v>0</v>
          </cell>
          <cell r="AG70">
            <v>0</v>
          </cell>
          <cell r="AH70">
            <v>0</v>
          </cell>
          <cell r="AJ70">
            <v>0</v>
          </cell>
          <cell r="AK70">
            <v>0</v>
          </cell>
          <cell r="AL70">
            <v>0</v>
          </cell>
          <cell r="AM70">
            <v>0</v>
          </cell>
          <cell r="AN70">
            <v>0</v>
          </cell>
          <cell r="AO70">
            <v>0</v>
          </cell>
          <cell r="AP70">
            <v>0</v>
          </cell>
          <cell r="AQ70">
            <v>0</v>
          </cell>
          <cell r="AR70">
            <v>0</v>
          </cell>
          <cell r="AT70">
            <v>0</v>
          </cell>
          <cell r="AU70">
            <v>0</v>
          </cell>
          <cell r="AV70">
            <v>0</v>
          </cell>
          <cell r="AW70">
            <v>0</v>
          </cell>
          <cell r="AX70">
            <v>0</v>
          </cell>
          <cell r="AY70">
            <v>0</v>
          </cell>
          <cell r="AZ70">
            <v>0</v>
          </cell>
          <cell r="BA70">
            <v>0</v>
          </cell>
          <cell r="BB70">
            <v>0</v>
          </cell>
          <cell r="BD70">
            <v>0</v>
          </cell>
          <cell r="BE70">
            <v>0</v>
          </cell>
          <cell r="BF70">
            <v>0</v>
          </cell>
          <cell r="BG70">
            <v>0</v>
          </cell>
          <cell r="BH70">
            <v>0</v>
          </cell>
        </row>
        <row r="71">
          <cell r="A71">
            <v>23151</v>
          </cell>
          <cell r="B71" t="str">
            <v>1, 2 &amp; 5</v>
          </cell>
          <cell r="C71">
            <v>23151</v>
          </cell>
          <cell r="E71" t="str">
            <v>OCEAN PARK COMMUNITY CENTER (McKinney)</v>
          </cell>
          <cell r="F71">
            <v>0</v>
          </cell>
          <cell r="G71">
            <v>0</v>
          </cell>
          <cell r="H71">
            <v>0</v>
          </cell>
          <cell r="I71">
            <v>0</v>
          </cell>
          <cell r="J71">
            <v>0</v>
          </cell>
          <cell r="K71">
            <v>0</v>
          </cell>
          <cell r="L71">
            <v>0</v>
          </cell>
          <cell r="M71">
            <v>0</v>
          </cell>
          <cell r="N71">
            <v>0</v>
          </cell>
          <cell r="P71">
            <v>0</v>
          </cell>
          <cell r="Q71">
            <v>0</v>
          </cell>
          <cell r="R71">
            <v>0</v>
          </cell>
          <cell r="S71">
            <v>0</v>
          </cell>
          <cell r="T71">
            <v>0</v>
          </cell>
          <cell r="U71">
            <v>0</v>
          </cell>
          <cell r="V71">
            <v>0</v>
          </cell>
          <cell r="W71">
            <v>0</v>
          </cell>
          <cell r="X71">
            <v>0</v>
          </cell>
          <cell r="Z71">
            <v>0</v>
          </cell>
          <cell r="AA71">
            <v>0</v>
          </cell>
          <cell r="AB71">
            <v>0</v>
          </cell>
          <cell r="AC71">
            <v>0</v>
          </cell>
          <cell r="AD71">
            <v>0</v>
          </cell>
          <cell r="AE71">
            <v>0</v>
          </cell>
          <cell r="AF71">
            <v>0</v>
          </cell>
          <cell r="AG71">
            <v>0</v>
          </cell>
          <cell r="AH71">
            <v>0</v>
          </cell>
          <cell r="AJ71">
            <v>0</v>
          </cell>
          <cell r="AK71">
            <v>0</v>
          </cell>
          <cell r="AL71">
            <v>0</v>
          </cell>
          <cell r="AM71">
            <v>0</v>
          </cell>
          <cell r="AN71">
            <v>0</v>
          </cell>
          <cell r="AO71">
            <v>0</v>
          </cell>
          <cell r="AP71">
            <v>0</v>
          </cell>
          <cell r="AQ71">
            <v>0</v>
          </cell>
          <cell r="AR71">
            <v>0</v>
          </cell>
          <cell r="AT71">
            <v>0</v>
          </cell>
          <cell r="AU71">
            <v>0</v>
          </cell>
          <cell r="AV71">
            <v>0</v>
          </cell>
          <cell r="AW71">
            <v>0</v>
          </cell>
          <cell r="AX71">
            <v>0</v>
          </cell>
          <cell r="AY71">
            <v>0</v>
          </cell>
          <cell r="AZ71">
            <v>0</v>
          </cell>
          <cell r="BA71">
            <v>0</v>
          </cell>
          <cell r="BB71">
            <v>0</v>
          </cell>
          <cell r="BD71">
            <v>0</v>
          </cell>
          <cell r="BE71">
            <v>0</v>
          </cell>
          <cell r="BF71">
            <v>0</v>
          </cell>
          <cell r="BG71">
            <v>0</v>
          </cell>
          <cell r="BH71">
            <v>0</v>
          </cell>
        </row>
        <row r="72">
          <cell r="A72">
            <v>23153</v>
          </cell>
          <cell r="B72">
            <v>3</v>
          </cell>
          <cell r="C72">
            <v>23153</v>
          </cell>
          <cell r="E72" t="str">
            <v xml:space="preserve">PACIFIC CLINICS </v>
          </cell>
          <cell r="F72">
            <v>0</v>
          </cell>
          <cell r="G72">
            <v>0</v>
          </cell>
          <cell r="H72">
            <v>960000</v>
          </cell>
          <cell r="I72">
            <v>960000</v>
          </cell>
          <cell r="J72">
            <v>300000</v>
          </cell>
          <cell r="K72">
            <v>300000</v>
          </cell>
          <cell r="L72">
            <v>240000</v>
          </cell>
          <cell r="M72">
            <v>240000</v>
          </cell>
          <cell r="N72">
            <v>1500000</v>
          </cell>
          <cell r="P72">
            <v>0</v>
          </cell>
          <cell r="Q72">
            <v>0</v>
          </cell>
          <cell r="R72">
            <v>0</v>
          </cell>
          <cell r="S72">
            <v>0</v>
          </cell>
          <cell r="T72">
            <v>0</v>
          </cell>
          <cell r="U72">
            <v>0</v>
          </cell>
          <cell r="V72">
            <v>0</v>
          </cell>
          <cell r="W72">
            <v>0</v>
          </cell>
          <cell r="X72">
            <v>0</v>
          </cell>
          <cell r="Z72">
            <v>0</v>
          </cell>
          <cell r="AA72">
            <v>0</v>
          </cell>
          <cell r="AB72">
            <v>636666</v>
          </cell>
          <cell r="AC72">
            <v>636700</v>
          </cell>
          <cell r="AD72">
            <v>20000</v>
          </cell>
          <cell r="AE72">
            <v>20000</v>
          </cell>
          <cell r="AF72">
            <v>261667</v>
          </cell>
          <cell r="AG72">
            <v>261700</v>
          </cell>
          <cell r="AH72">
            <v>918400</v>
          </cell>
          <cell r="AJ72">
            <v>0</v>
          </cell>
          <cell r="AK72">
            <v>0</v>
          </cell>
          <cell r="AL72">
            <v>0</v>
          </cell>
          <cell r="AM72">
            <v>0</v>
          </cell>
          <cell r="AN72">
            <v>0</v>
          </cell>
          <cell r="AO72">
            <v>0</v>
          </cell>
          <cell r="AP72">
            <v>37342</v>
          </cell>
          <cell r="AQ72">
            <v>37300</v>
          </cell>
          <cell r="AR72">
            <v>37300</v>
          </cell>
          <cell r="AT72">
            <v>0</v>
          </cell>
          <cell r="AU72">
            <v>0</v>
          </cell>
          <cell r="AV72">
            <v>0</v>
          </cell>
          <cell r="AW72">
            <v>0</v>
          </cell>
          <cell r="AX72">
            <v>0</v>
          </cell>
          <cell r="AY72">
            <v>0</v>
          </cell>
          <cell r="AZ72">
            <v>0</v>
          </cell>
          <cell r="BA72">
            <v>0</v>
          </cell>
          <cell r="BB72">
            <v>0</v>
          </cell>
          <cell r="BD72">
            <v>0</v>
          </cell>
          <cell r="BE72">
            <v>1596700</v>
          </cell>
          <cell r="BF72">
            <v>320000</v>
          </cell>
          <cell r="BG72">
            <v>539000</v>
          </cell>
          <cell r="BH72">
            <v>2455700</v>
          </cell>
        </row>
        <row r="73">
          <cell r="A73">
            <v>23157</v>
          </cell>
          <cell r="B73" t="str">
            <v>7 &amp; 8</v>
          </cell>
          <cell r="C73">
            <v>23157</v>
          </cell>
          <cell r="E73" t="str">
            <v>THE GUIDANCE CENTER (GREATER LONG BEACH CHILD)</v>
          </cell>
          <cell r="F73">
            <v>0</v>
          </cell>
          <cell r="G73">
            <v>0</v>
          </cell>
          <cell r="H73">
            <v>0</v>
          </cell>
          <cell r="I73">
            <v>0</v>
          </cell>
          <cell r="J73">
            <v>0</v>
          </cell>
          <cell r="K73">
            <v>0</v>
          </cell>
          <cell r="L73">
            <v>0</v>
          </cell>
          <cell r="M73">
            <v>0</v>
          </cell>
          <cell r="N73">
            <v>0</v>
          </cell>
          <cell r="P73">
            <v>0</v>
          </cell>
          <cell r="Q73">
            <v>0</v>
          </cell>
          <cell r="R73">
            <v>0</v>
          </cell>
          <cell r="S73">
            <v>0</v>
          </cell>
          <cell r="T73">
            <v>0</v>
          </cell>
          <cell r="U73">
            <v>0</v>
          </cell>
          <cell r="V73">
            <v>0</v>
          </cell>
          <cell r="W73">
            <v>0</v>
          </cell>
          <cell r="X73">
            <v>0</v>
          </cell>
          <cell r="Z73">
            <v>0</v>
          </cell>
          <cell r="AA73">
            <v>0</v>
          </cell>
          <cell r="AB73">
            <v>0</v>
          </cell>
          <cell r="AC73">
            <v>0</v>
          </cell>
          <cell r="AD73">
            <v>0</v>
          </cell>
          <cell r="AE73">
            <v>0</v>
          </cell>
          <cell r="AF73">
            <v>0</v>
          </cell>
          <cell r="AG73">
            <v>0</v>
          </cell>
          <cell r="AH73">
            <v>0</v>
          </cell>
          <cell r="AJ73">
            <v>0</v>
          </cell>
          <cell r="AK73">
            <v>0</v>
          </cell>
          <cell r="AL73">
            <v>0</v>
          </cell>
          <cell r="AM73">
            <v>0</v>
          </cell>
          <cell r="AN73">
            <v>0</v>
          </cell>
          <cell r="AO73">
            <v>0</v>
          </cell>
          <cell r="AP73">
            <v>0</v>
          </cell>
          <cell r="AQ73">
            <v>0</v>
          </cell>
          <cell r="AR73">
            <v>0</v>
          </cell>
          <cell r="AT73">
            <v>0</v>
          </cell>
          <cell r="AU73">
            <v>0</v>
          </cell>
          <cell r="AV73">
            <v>0</v>
          </cell>
          <cell r="AW73">
            <v>0</v>
          </cell>
          <cell r="AX73">
            <v>0</v>
          </cell>
          <cell r="AY73">
            <v>0</v>
          </cell>
          <cell r="AZ73">
            <v>0</v>
          </cell>
          <cell r="BA73">
            <v>0</v>
          </cell>
          <cell r="BB73">
            <v>0</v>
          </cell>
          <cell r="BD73">
            <v>0</v>
          </cell>
          <cell r="BE73">
            <v>0</v>
          </cell>
          <cell r="BF73">
            <v>0</v>
          </cell>
          <cell r="BG73">
            <v>0</v>
          </cell>
          <cell r="BH73">
            <v>0</v>
          </cell>
        </row>
        <row r="74">
          <cell r="A74">
            <v>23162</v>
          </cell>
          <cell r="B74" t="str">
            <v>2 &amp; 5</v>
          </cell>
          <cell r="C74">
            <v>23162</v>
          </cell>
          <cell r="E74" t="str">
            <v>CHILD AND FAMILY GUIDANCE CENTER (SFV)</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Z74">
            <v>0</v>
          </cell>
          <cell r="AA74">
            <v>0</v>
          </cell>
          <cell r="AB74">
            <v>0</v>
          </cell>
          <cell r="AC74">
            <v>0</v>
          </cell>
          <cell r="AD74">
            <v>0</v>
          </cell>
          <cell r="AE74">
            <v>0</v>
          </cell>
          <cell r="AF74">
            <v>0</v>
          </cell>
          <cell r="AG74">
            <v>0</v>
          </cell>
          <cell r="AH74">
            <v>0</v>
          </cell>
          <cell r="AJ74">
            <v>0</v>
          </cell>
          <cell r="AK74">
            <v>0</v>
          </cell>
          <cell r="AL74">
            <v>0</v>
          </cell>
          <cell r="AM74">
            <v>0</v>
          </cell>
          <cell r="AN74">
            <v>0</v>
          </cell>
          <cell r="AO74">
            <v>0</v>
          </cell>
          <cell r="AP74">
            <v>0</v>
          </cell>
          <cell r="AQ74">
            <v>0</v>
          </cell>
          <cell r="AR74">
            <v>0</v>
          </cell>
          <cell r="AT74">
            <v>0</v>
          </cell>
          <cell r="AU74">
            <v>0</v>
          </cell>
          <cell r="AV74">
            <v>0</v>
          </cell>
          <cell r="AW74">
            <v>0</v>
          </cell>
          <cell r="AX74">
            <v>0</v>
          </cell>
          <cell r="AY74">
            <v>0</v>
          </cell>
          <cell r="AZ74">
            <v>0</v>
          </cell>
          <cell r="BA74">
            <v>0</v>
          </cell>
          <cell r="BB74">
            <v>0</v>
          </cell>
          <cell r="BD74">
            <v>0</v>
          </cell>
          <cell r="BE74">
            <v>0</v>
          </cell>
          <cell r="BF74">
            <v>0</v>
          </cell>
          <cell r="BG74">
            <v>0</v>
          </cell>
          <cell r="BH74">
            <v>0</v>
          </cell>
        </row>
        <row r="75">
          <cell r="A75">
            <v>23163</v>
          </cell>
          <cell r="B75" t="str">
            <v>1, 2 &amp; 5</v>
          </cell>
          <cell r="C75">
            <v>23163</v>
          </cell>
          <cell r="E75" t="str">
            <v xml:space="preserve">SAN FERNANDO VALLEY COMMUNITY MHC, INC. </v>
          </cell>
          <cell r="F75">
            <v>0</v>
          </cell>
          <cell r="G75">
            <v>0</v>
          </cell>
          <cell r="H75">
            <v>384000</v>
          </cell>
          <cell r="I75">
            <v>384000</v>
          </cell>
          <cell r="J75">
            <v>120000</v>
          </cell>
          <cell r="K75">
            <v>120000</v>
          </cell>
          <cell r="L75">
            <v>96000</v>
          </cell>
          <cell r="M75">
            <v>96000</v>
          </cell>
          <cell r="N75">
            <v>600000</v>
          </cell>
          <cell r="P75">
            <v>0</v>
          </cell>
          <cell r="Q75">
            <v>0</v>
          </cell>
          <cell r="R75">
            <v>0</v>
          </cell>
          <cell r="S75">
            <v>0</v>
          </cell>
          <cell r="T75">
            <v>0</v>
          </cell>
          <cell r="U75">
            <v>0</v>
          </cell>
          <cell r="V75">
            <v>0</v>
          </cell>
          <cell r="W75">
            <v>0</v>
          </cell>
          <cell r="X75">
            <v>0</v>
          </cell>
          <cell r="Z75">
            <v>0</v>
          </cell>
          <cell r="AA75">
            <v>0</v>
          </cell>
          <cell r="AB75">
            <v>228888</v>
          </cell>
          <cell r="AC75">
            <v>228900</v>
          </cell>
          <cell r="AD75">
            <v>6667</v>
          </cell>
          <cell r="AE75">
            <v>6700</v>
          </cell>
          <cell r="AF75">
            <v>78889</v>
          </cell>
          <cell r="AG75">
            <v>78900</v>
          </cell>
          <cell r="AH75">
            <v>314500</v>
          </cell>
          <cell r="AJ75">
            <v>0</v>
          </cell>
          <cell r="AK75">
            <v>0</v>
          </cell>
          <cell r="AL75">
            <v>0</v>
          </cell>
          <cell r="AM75">
            <v>0</v>
          </cell>
          <cell r="AN75">
            <v>0</v>
          </cell>
          <cell r="AO75">
            <v>0</v>
          </cell>
          <cell r="AP75">
            <v>12447</v>
          </cell>
          <cell r="AQ75">
            <v>12400</v>
          </cell>
          <cell r="AR75">
            <v>12400</v>
          </cell>
          <cell r="AT75">
            <v>0</v>
          </cell>
          <cell r="AU75">
            <v>0</v>
          </cell>
          <cell r="AV75">
            <v>0</v>
          </cell>
          <cell r="AW75">
            <v>0</v>
          </cell>
          <cell r="AX75">
            <v>0</v>
          </cell>
          <cell r="AY75">
            <v>0</v>
          </cell>
          <cell r="AZ75">
            <v>0</v>
          </cell>
          <cell r="BA75">
            <v>0</v>
          </cell>
          <cell r="BB75">
            <v>0</v>
          </cell>
          <cell r="BD75">
            <v>0</v>
          </cell>
          <cell r="BE75">
            <v>612900</v>
          </cell>
          <cell r="BF75">
            <v>126700</v>
          </cell>
          <cell r="BG75">
            <v>187300</v>
          </cell>
          <cell r="BH75">
            <v>926900</v>
          </cell>
        </row>
        <row r="76">
          <cell r="A76">
            <v>23164</v>
          </cell>
          <cell r="B76" t="str">
            <v>7 &amp; 8</v>
          </cell>
          <cell r="C76">
            <v>23164</v>
          </cell>
          <cell r="E76" t="str">
            <v>HEALTH VIEW INC.</v>
          </cell>
          <cell r="F76">
            <v>0</v>
          </cell>
          <cell r="G76">
            <v>0</v>
          </cell>
          <cell r="H76">
            <v>0</v>
          </cell>
          <cell r="I76">
            <v>0</v>
          </cell>
          <cell r="J76">
            <v>0</v>
          </cell>
          <cell r="K76">
            <v>0</v>
          </cell>
          <cell r="L76">
            <v>0</v>
          </cell>
          <cell r="M76">
            <v>0</v>
          </cell>
          <cell r="N76">
            <v>0</v>
          </cell>
          <cell r="P76">
            <v>0</v>
          </cell>
          <cell r="Q76">
            <v>0</v>
          </cell>
          <cell r="R76">
            <v>0</v>
          </cell>
          <cell r="S76">
            <v>0</v>
          </cell>
          <cell r="T76">
            <v>0</v>
          </cell>
          <cell r="U76">
            <v>0</v>
          </cell>
          <cell r="V76">
            <v>0</v>
          </cell>
          <cell r="W76">
            <v>0</v>
          </cell>
          <cell r="X76">
            <v>0</v>
          </cell>
          <cell r="Z76">
            <v>0</v>
          </cell>
          <cell r="AA76">
            <v>0</v>
          </cell>
          <cell r="AB76">
            <v>0</v>
          </cell>
          <cell r="AC76">
            <v>0</v>
          </cell>
          <cell r="AD76">
            <v>0</v>
          </cell>
          <cell r="AE76">
            <v>0</v>
          </cell>
          <cell r="AF76">
            <v>0</v>
          </cell>
          <cell r="AG76">
            <v>0</v>
          </cell>
          <cell r="AH76">
            <v>0</v>
          </cell>
          <cell r="AJ76">
            <v>0</v>
          </cell>
          <cell r="AK76">
            <v>0</v>
          </cell>
          <cell r="AL76">
            <v>0</v>
          </cell>
          <cell r="AM76">
            <v>0</v>
          </cell>
          <cell r="AN76">
            <v>0</v>
          </cell>
          <cell r="AO76">
            <v>0</v>
          </cell>
          <cell r="AP76">
            <v>0</v>
          </cell>
          <cell r="AQ76">
            <v>0</v>
          </cell>
          <cell r="AR76">
            <v>0</v>
          </cell>
          <cell r="AT76">
            <v>0</v>
          </cell>
          <cell r="AU76">
            <v>0</v>
          </cell>
          <cell r="AV76">
            <v>0</v>
          </cell>
          <cell r="AW76">
            <v>0</v>
          </cell>
          <cell r="AX76">
            <v>0</v>
          </cell>
          <cell r="AY76">
            <v>0</v>
          </cell>
          <cell r="AZ76">
            <v>0</v>
          </cell>
          <cell r="BA76">
            <v>0</v>
          </cell>
          <cell r="BB76">
            <v>0</v>
          </cell>
          <cell r="BD76">
            <v>0</v>
          </cell>
          <cell r="BE76">
            <v>0</v>
          </cell>
          <cell r="BF76">
            <v>0</v>
          </cell>
          <cell r="BG76">
            <v>0</v>
          </cell>
          <cell r="BH76">
            <v>0</v>
          </cell>
        </row>
        <row r="77">
          <cell r="A77">
            <v>27637</v>
          </cell>
          <cell r="B77" t="str">
            <v>1 &amp; 3</v>
          </cell>
          <cell r="C77">
            <v>27637</v>
          </cell>
          <cell r="E77" t="str">
            <v>KIDS FIRST FOUNDATION (MID VALLEY YOUTY CTR / HELICON)</v>
          </cell>
          <cell r="F77">
            <v>0</v>
          </cell>
          <cell r="G77">
            <v>0</v>
          </cell>
          <cell r="H77">
            <v>0</v>
          </cell>
          <cell r="I77">
            <v>0</v>
          </cell>
          <cell r="J77">
            <v>0</v>
          </cell>
          <cell r="K77">
            <v>0</v>
          </cell>
          <cell r="L77">
            <v>0</v>
          </cell>
          <cell r="M77">
            <v>0</v>
          </cell>
          <cell r="N77">
            <v>0</v>
          </cell>
          <cell r="P77">
            <v>0</v>
          </cell>
          <cell r="Q77">
            <v>0</v>
          </cell>
          <cell r="R77">
            <v>0</v>
          </cell>
          <cell r="S77">
            <v>0</v>
          </cell>
          <cell r="T77">
            <v>0</v>
          </cell>
          <cell r="U77">
            <v>0</v>
          </cell>
          <cell r="V77">
            <v>0</v>
          </cell>
          <cell r="W77">
            <v>0</v>
          </cell>
          <cell r="X77">
            <v>0</v>
          </cell>
          <cell r="Z77">
            <v>0</v>
          </cell>
          <cell r="AA77">
            <v>0</v>
          </cell>
          <cell r="AB77">
            <v>0</v>
          </cell>
          <cell r="AC77">
            <v>0</v>
          </cell>
          <cell r="AD77">
            <v>0</v>
          </cell>
          <cell r="AE77">
            <v>0</v>
          </cell>
          <cell r="AF77">
            <v>0</v>
          </cell>
          <cell r="AG77">
            <v>0</v>
          </cell>
          <cell r="AH77">
            <v>0</v>
          </cell>
          <cell r="AJ77">
            <v>0</v>
          </cell>
          <cell r="AK77">
            <v>0</v>
          </cell>
          <cell r="AL77">
            <v>0</v>
          </cell>
          <cell r="AM77">
            <v>0</v>
          </cell>
          <cell r="AN77">
            <v>0</v>
          </cell>
          <cell r="AO77">
            <v>0</v>
          </cell>
          <cell r="AP77">
            <v>0</v>
          </cell>
          <cell r="AQ77">
            <v>0</v>
          </cell>
          <cell r="AR77">
            <v>0</v>
          </cell>
          <cell r="AT77">
            <v>0</v>
          </cell>
          <cell r="AU77">
            <v>0</v>
          </cell>
          <cell r="AV77">
            <v>0</v>
          </cell>
          <cell r="AW77">
            <v>0</v>
          </cell>
          <cell r="AX77">
            <v>0</v>
          </cell>
          <cell r="AY77">
            <v>0</v>
          </cell>
          <cell r="AZ77">
            <v>0</v>
          </cell>
          <cell r="BA77">
            <v>0</v>
          </cell>
          <cell r="BB77">
            <v>0</v>
          </cell>
          <cell r="BD77">
            <v>0</v>
          </cell>
          <cell r="BE77">
            <v>0</v>
          </cell>
          <cell r="BF77">
            <v>0</v>
          </cell>
          <cell r="BG77">
            <v>0</v>
          </cell>
          <cell r="BH77">
            <v>0</v>
          </cell>
        </row>
        <row r="78">
          <cell r="A78">
            <v>23165</v>
          </cell>
          <cell r="B78" t="str">
            <v>2 &amp; 5</v>
          </cell>
          <cell r="C78">
            <v>23165</v>
          </cell>
          <cell r="E78" t="str">
            <v>CHILD &amp; FAMILY CENTER (SANTA CLARITA CHILD &amp; FAMILY)</v>
          </cell>
          <cell r="F78">
            <v>0</v>
          </cell>
          <cell r="G78">
            <v>0</v>
          </cell>
          <cell r="H78">
            <v>0</v>
          </cell>
          <cell r="I78">
            <v>0</v>
          </cell>
          <cell r="J78">
            <v>0</v>
          </cell>
          <cell r="K78">
            <v>0</v>
          </cell>
          <cell r="L78">
            <v>0</v>
          </cell>
          <cell r="M78">
            <v>0</v>
          </cell>
          <cell r="N78">
            <v>0</v>
          </cell>
          <cell r="P78">
            <v>0</v>
          </cell>
          <cell r="Q78">
            <v>0</v>
          </cell>
          <cell r="R78">
            <v>0</v>
          </cell>
          <cell r="S78">
            <v>0</v>
          </cell>
          <cell r="T78">
            <v>0</v>
          </cell>
          <cell r="U78">
            <v>0</v>
          </cell>
          <cell r="V78">
            <v>0</v>
          </cell>
          <cell r="W78">
            <v>0</v>
          </cell>
          <cell r="X78">
            <v>0</v>
          </cell>
          <cell r="Z78">
            <v>0</v>
          </cell>
          <cell r="AA78">
            <v>0</v>
          </cell>
          <cell r="AB78">
            <v>0</v>
          </cell>
          <cell r="AC78">
            <v>0</v>
          </cell>
          <cell r="AD78">
            <v>0</v>
          </cell>
          <cell r="AE78">
            <v>0</v>
          </cell>
          <cell r="AF78">
            <v>0</v>
          </cell>
          <cell r="AG78">
            <v>0</v>
          </cell>
          <cell r="AH78">
            <v>0</v>
          </cell>
          <cell r="AJ78">
            <v>0</v>
          </cell>
          <cell r="AK78">
            <v>0</v>
          </cell>
          <cell r="AL78">
            <v>0</v>
          </cell>
          <cell r="AM78">
            <v>0</v>
          </cell>
          <cell r="AN78">
            <v>0</v>
          </cell>
          <cell r="AO78">
            <v>0</v>
          </cell>
          <cell r="AP78">
            <v>0</v>
          </cell>
          <cell r="AQ78">
            <v>0</v>
          </cell>
          <cell r="AR78">
            <v>0</v>
          </cell>
          <cell r="AT78">
            <v>0</v>
          </cell>
          <cell r="AU78">
            <v>0</v>
          </cell>
          <cell r="AV78">
            <v>0</v>
          </cell>
          <cell r="AW78">
            <v>0</v>
          </cell>
          <cell r="AX78">
            <v>0</v>
          </cell>
          <cell r="AY78">
            <v>0</v>
          </cell>
          <cell r="AZ78">
            <v>0</v>
          </cell>
          <cell r="BA78">
            <v>0</v>
          </cell>
          <cell r="BB78">
            <v>0</v>
          </cell>
          <cell r="BD78">
            <v>0</v>
          </cell>
          <cell r="BE78">
            <v>0</v>
          </cell>
          <cell r="BF78">
            <v>0</v>
          </cell>
          <cell r="BG78">
            <v>0</v>
          </cell>
          <cell r="BH78">
            <v>0</v>
          </cell>
        </row>
        <row r="79">
          <cell r="A79">
            <v>23167</v>
          </cell>
          <cell r="B79" t="str">
            <v>1, 2 &amp; 5</v>
          </cell>
          <cell r="C79">
            <v>23167</v>
          </cell>
          <cell r="E79" t="str">
            <v>ST. JOSEPH CENTER</v>
          </cell>
          <cell r="F79">
            <v>0</v>
          </cell>
          <cell r="G79">
            <v>0</v>
          </cell>
          <cell r="H79">
            <v>0</v>
          </cell>
          <cell r="I79">
            <v>0</v>
          </cell>
          <cell r="J79">
            <v>0</v>
          </cell>
          <cell r="K79">
            <v>0</v>
          </cell>
          <cell r="L79">
            <v>0</v>
          </cell>
          <cell r="M79">
            <v>0</v>
          </cell>
          <cell r="N79">
            <v>0</v>
          </cell>
          <cell r="P79">
            <v>0</v>
          </cell>
          <cell r="Q79">
            <v>0</v>
          </cell>
          <cell r="R79">
            <v>0</v>
          </cell>
          <cell r="S79">
            <v>0</v>
          </cell>
          <cell r="T79">
            <v>0</v>
          </cell>
          <cell r="U79">
            <v>0</v>
          </cell>
          <cell r="V79">
            <v>0</v>
          </cell>
          <cell r="W79">
            <v>0</v>
          </cell>
          <cell r="X79">
            <v>0</v>
          </cell>
          <cell r="Z79">
            <v>0</v>
          </cell>
          <cell r="AA79">
            <v>0</v>
          </cell>
          <cell r="AB79">
            <v>232000</v>
          </cell>
          <cell r="AC79">
            <v>232000</v>
          </cell>
          <cell r="AD79">
            <v>3000</v>
          </cell>
          <cell r="AE79">
            <v>3000</v>
          </cell>
          <cell r="AF79">
            <v>66579</v>
          </cell>
          <cell r="AG79">
            <v>66600</v>
          </cell>
          <cell r="AH79">
            <v>301600</v>
          </cell>
          <cell r="AJ79">
            <v>0</v>
          </cell>
          <cell r="AK79">
            <v>0</v>
          </cell>
          <cell r="AL79">
            <v>0</v>
          </cell>
          <cell r="AM79">
            <v>0</v>
          </cell>
          <cell r="AN79">
            <v>0</v>
          </cell>
          <cell r="AO79">
            <v>0</v>
          </cell>
          <cell r="AP79">
            <v>11078</v>
          </cell>
          <cell r="AQ79">
            <v>11100</v>
          </cell>
          <cell r="AR79">
            <v>11100</v>
          </cell>
          <cell r="AT79">
            <v>0</v>
          </cell>
          <cell r="AU79">
            <v>0</v>
          </cell>
          <cell r="AV79">
            <v>0</v>
          </cell>
          <cell r="AW79">
            <v>0</v>
          </cell>
          <cell r="AX79">
            <v>0</v>
          </cell>
          <cell r="AY79">
            <v>0</v>
          </cell>
          <cell r="AZ79">
            <v>0</v>
          </cell>
          <cell r="BA79">
            <v>0</v>
          </cell>
          <cell r="BB79">
            <v>0</v>
          </cell>
          <cell r="BD79">
            <v>0</v>
          </cell>
          <cell r="BE79">
            <v>232000</v>
          </cell>
          <cell r="BF79">
            <v>3000</v>
          </cell>
          <cell r="BG79">
            <v>77700</v>
          </cell>
          <cell r="BH79">
            <v>312700</v>
          </cell>
        </row>
        <row r="80">
          <cell r="A80">
            <v>23168</v>
          </cell>
          <cell r="B80">
            <v>3</v>
          </cell>
          <cell r="C80">
            <v>23168</v>
          </cell>
          <cell r="E80" t="str">
            <v>SOCIAL MODEL RECOVERY SYSTEMS, INC.</v>
          </cell>
          <cell r="F80">
            <v>0</v>
          </cell>
          <cell r="G80">
            <v>0</v>
          </cell>
          <cell r="H80">
            <v>0</v>
          </cell>
          <cell r="I80">
            <v>0</v>
          </cell>
          <cell r="J80">
            <v>0</v>
          </cell>
          <cell r="K80">
            <v>0</v>
          </cell>
          <cell r="L80">
            <v>0</v>
          </cell>
          <cell r="M80">
            <v>0</v>
          </cell>
          <cell r="N80">
            <v>0</v>
          </cell>
          <cell r="P80">
            <v>0</v>
          </cell>
          <cell r="Q80">
            <v>0</v>
          </cell>
          <cell r="R80">
            <v>0</v>
          </cell>
          <cell r="S80">
            <v>0</v>
          </cell>
          <cell r="T80">
            <v>0</v>
          </cell>
          <cell r="U80">
            <v>0</v>
          </cell>
          <cell r="V80">
            <v>0</v>
          </cell>
          <cell r="W80">
            <v>0</v>
          </cell>
          <cell r="X80">
            <v>0</v>
          </cell>
          <cell r="Z80">
            <v>0</v>
          </cell>
          <cell r="AA80">
            <v>0</v>
          </cell>
          <cell r="AB80">
            <v>0</v>
          </cell>
          <cell r="AC80">
            <v>0</v>
          </cell>
          <cell r="AD80">
            <v>0</v>
          </cell>
          <cell r="AE80">
            <v>0</v>
          </cell>
          <cell r="AF80">
            <v>0</v>
          </cell>
          <cell r="AG80">
            <v>0</v>
          </cell>
          <cell r="AH80">
            <v>0</v>
          </cell>
          <cell r="AJ80">
            <v>0</v>
          </cell>
          <cell r="AK80">
            <v>0</v>
          </cell>
          <cell r="AL80">
            <v>0</v>
          </cell>
          <cell r="AM80">
            <v>0</v>
          </cell>
          <cell r="AN80">
            <v>0</v>
          </cell>
          <cell r="AO80">
            <v>0</v>
          </cell>
          <cell r="AP80">
            <v>0</v>
          </cell>
          <cell r="AQ80">
            <v>0</v>
          </cell>
          <cell r="AR80">
            <v>0</v>
          </cell>
          <cell r="AT80">
            <v>0</v>
          </cell>
          <cell r="AU80">
            <v>0</v>
          </cell>
          <cell r="AV80">
            <v>0</v>
          </cell>
          <cell r="AW80">
            <v>0</v>
          </cell>
          <cell r="AX80">
            <v>0</v>
          </cell>
          <cell r="AY80">
            <v>0</v>
          </cell>
          <cell r="AZ80">
            <v>0</v>
          </cell>
          <cell r="BA80">
            <v>0</v>
          </cell>
          <cell r="BB80">
            <v>0</v>
          </cell>
          <cell r="BD80">
            <v>0</v>
          </cell>
          <cell r="BE80">
            <v>0</v>
          </cell>
          <cell r="BF80">
            <v>0</v>
          </cell>
          <cell r="BG80">
            <v>0</v>
          </cell>
          <cell r="BH80">
            <v>0</v>
          </cell>
        </row>
        <row r="81">
          <cell r="A81">
            <v>23169</v>
          </cell>
          <cell r="B81" t="str">
            <v xml:space="preserve">7 &amp; 8 </v>
          </cell>
          <cell r="C81">
            <v>23169</v>
          </cell>
          <cell r="E81" t="str">
            <v>SOUTH BAY CHILDREN'S HEALTH CENTER ASSOCIATION</v>
          </cell>
          <cell r="F81">
            <v>0</v>
          </cell>
          <cell r="G81">
            <v>0</v>
          </cell>
          <cell r="H81">
            <v>0</v>
          </cell>
          <cell r="I81">
            <v>0</v>
          </cell>
          <cell r="J81">
            <v>0</v>
          </cell>
          <cell r="K81">
            <v>0</v>
          </cell>
          <cell r="L81">
            <v>0</v>
          </cell>
          <cell r="M81">
            <v>0</v>
          </cell>
          <cell r="N81">
            <v>0</v>
          </cell>
          <cell r="P81">
            <v>0</v>
          </cell>
          <cell r="Q81">
            <v>0</v>
          </cell>
          <cell r="R81">
            <v>0</v>
          </cell>
          <cell r="S81">
            <v>0</v>
          </cell>
          <cell r="T81">
            <v>0</v>
          </cell>
          <cell r="U81">
            <v>0</v>
          </cell>
          <cell r="V81">
            <v>0</v>
          </cell>
          <cell r="W81">
            <v>0</v>
          </cell>
          <cell r="X81">
            <v>0</v>
          </cell>
          <cell r="Z81">
            <v>0</v>
          </cell>
          <cell r="AA81">
            <v>0</v>
          </cell>
          <cell r="AB81">
            <v>0</v>
          </cell>
          <cell r="AC81">
            <v>0</v>
          </cell>
          <cell r="AD81">
            <v>0</v>
          </cell>
          <cell r="AE81">
            <v>0</v>
          </cell>
          <cell r="AF81">
            <v>0</v>
          </cell>
          <cell r="AG81">
            <v>0</v>
          </cell>
          <cell r="AH81">
            <v>0</v>
          </cell>
          <cell r="AJ81">
            <v>0</v>
          </cell>
          <cell r="AK81">
            <v>0</v>
          </cell>
          <cell r="AL81">
            <v>0</v>
          </cell>
          <cell r="AM81">
            <v>0</v>
          </cell>
          <cell r="AN81">
            <v>0</v>
          </cell>
          <cell r="AO81">
            <v>0</v>
          </cell>
          <cell r="AP81">
            <v>0</v>
          </cell>
          <cell r="AQ81">
            <v>0</v>
          </cell>
          <cell r="AR81">
            <v>0</v>
          </cell>
          <cell r="AT81">
            <v>0</v>
          </cell>
          <cell r="AU81">
            <v>0</v>
          </cell>
          <cell r="AV81">
            <v>0</v>
          </cell>
          <cell r="AW81">
            <v>0</v>
          </cell>
          <cell r="AX81">
            <v>0</v>
          </cell>
          <cell r="AY81">
            <v>0</v>
          </cell>
          <cell r="AZ81">
            <v>0</v>
          </cell>
          <cell r="BA81">
            <v>0</v>
          </cell>
          <cell r="BB81">
            <v>0</v>
          </cell>
          <cell r="BD81">
            <v>0</v>
          </cell>
          <cell r="BE81">
            <v>0</v>
          </cell>
          <cell r="BF81">
            <v>0</v>
          </cell>
          <cell r="BG81">
            <v>0</v>
          </cell>
          <cell r="BH81">
            <v>0</v>
          </cell>
        </row>
        <row r="82">
          <cell r="A82">
            <v>23170</v>
          </cell>
          <cell r="B82">
            <v>4</v>
          </cell>
          <cell r="C82">
            <v>23170</v>
          </cell>
          <cell r="E82" t="str">
            <v xml:space="preserve">SPECIAL SERVICE FOR GROUPS </v>
          </cell>
          <cell r="F82">
            <v>0</v>
          </cell>
          <cell r="G82">
            <v>0</v>
          </cell>
          <cell r="H82">
            <v>288000</v>
          </cell>
          <cell r="I82">
            <v>288000</v>
          </cell>
          <cell r="J82">
            <v>90000</v>
          </cell>
          <cell r="K82">
            <v>90000</v>
          </cell>
          <cell r="L82">
            <v>72000</v>
          </cell>
          <cell r="M82">
            <v>72000</v>
          </cell>
          <cell r="N82">
            <v>450000</v>
          </cell>
          <cell r="P82">
            <v>0</v>
          </cell>
          <cell r="Q82">
            <v>0</v>
          </cell>
          <cell r="R82">
            <v>0</v>
          </cell>
          <cell r="S82">
            <v>0</v>
          </cell>
          <cell r="T82">
            <v>0</v>
          </cell>
          <cell r="U82">
            <v>0</v>
          </cell>
          <cell r="V82">
            <v>0</v>
          </cell>
          <cell r="W82">
            <v>0</v>
          </cell>
          <cell r="X82">
            <v>0</v>
          </cell>
          <cell r="Z82">
            <v>0</v>
          </cell>
          <cell r="AA82">
            <v>0</v>
          </cell>
          <cell r="AB82">
            <v>921058</v>
          </cell>
          <cell r="AC82">
            <v>921100</v>
          </cell>
          <cell r="AD82">
            <v>25794</v>
          </cell>
          <cell r="AE82">
            <v>25800</v>
          </cell>
          <cell r="AF82">
            <v>289207</v>
          </cell>
          <cell r="AG82">
            <v>289200</v>
          </cell>
          <cell r="AH82">
            <v>1236100</v>
          </cell>
          <cell r="AJ82">
            <v>0</v>
          </cell>
          <cell r="AK82">
            <v>0</v>
          </cell>
          <cell r="AL82">
            <v>0</v>
          </cell>
          <cell r="AM82">
            <v>0</v>
          </cell>
          <cell r="AN82">
            <v>0</v>
          </cell>
          <cell r="AO82">
            <v>0</v>
          </cell>
          <cell r="AP82">
            <v>46991</v>
          </cell>
          <cell r="AQ82">
            <v>47000</v>
          </cell>
          <cell r="AR82">
            <v>47000</v>
          </cell>
          <cell r="AT82">
            <v>0</v>
          </cell>
          <cell r="AU82">
            <v>0</v>
          </cell>
          <cell r="AV82">
            <v>0</v>
          </cell>
          <cell r="AW82">
            <v>0</v>
          </cell>
          <cell r="AX82">
            <v>0</v>
          </cell>
          <cell r="AY82">
            <v>0</v>
          </cell>
          <cell r="AZ82">
            <v>0</v>
          </cell>
          <cell r="BA82">
            <v>0</v>
          </cell>
          <cell r="BB82">
            <v>0</v>
          </cell>
          <cell r="BD82">
            <v>0</v>
          </cell>
          <cell r="BE82">
            <v>1209100</v>
          </cell>
          <cell r="BF82">
            <v>115800</v>
          </cell>
          <cell r="BG82">
            <v>408200</v>
          </cell>
          <cell r="BH82">
            <v>1733100</v>
          </cell>
        </row>
        <row r="83">
          <cell r="A83">
            <v>23171</v>
          </cell>
          <cell r="B83" t="str">
            <v>1, 2 &amp; 5</v>
          </cell>
          <cell r="C83">
            <v>23171</v>
          </cell>
          <cell r="E83" t="str">
            <v>ST. JOHN'S HOSPITAL AND HEALTH CTR</v>
          </cell>
          <cell r="F83">
            <v>0</v>
          </cell>
          <cell r="G83">
            <v>0</v>
          </cell>
          <cell r="H83">
            <v>0</v>
          </cell>
          <cell r="I83">
            <v>0</v>
          </cell>
          <cell r="J83">
            <v>0</v>
          </cell>
          <cell r="K83">
            <v>0</v>
          </cell>
          <cell r="L83">
            <v>0</v>
          </cell>
          <cell r="M83">
            <v>0</v>
          </cell>
          <cell r="N83">
            <v>0</v>
          </cell>
          <cell r="P83">
            <v>0</v>
          </cell>
          <cell r="Q83">
            <v>0</v>
          </cell>
          <cell r="R83">
            <v>0</v>
          </cell>
          <cell r="S83">
            <v>0</v>
          </cell>
          <cell r="T83">
            <v>0</v>
          </cell>
          <cell r="U83">
            <v>0</v>
          </cell>
          <cell r="V83">
            <v>0</v>
          </cell>
          <cell r="W83">
            <v>0</v>
          </cell>
          <cell r="X83">
            <v>0</v>
          </cell>
          <cell r="Z83">
            <v>0</v>
          </cell>
          <cell r="AA83">
            <v>0</v>
          </cell>
          <cell r="AB83">
            <v>0</v>
          </cell>
          <cell r="AC83">
            <v>0</v>
          </cell>
          <cell r="AD83">
            <v>0</v>
          </cell>
          <cell r="AE83">
            <v>0</v>
          </cell>
          <cell r="AF83">
            <v>0</v>
          </cell>
          <cell r="AG83">
            <v>0</v>
          </cell>
          <cell r="AH83">
            <v>0</v>
          </cell>
          <cell r="AJ83">
            <v>0</v>
          </cell>
          <cell r="AK83">
            <v>0</v>
          </cell>
          <cell r="AL83">
            <v>0</v>
          </cell>
          <cell r="AM83">
            <v>0</v>
          </cell>
          <cell r="AN83">
            <v>0</v>
          </cell>
          <cell r="AO83">
            <v>0</v>
          </cell>
          <cell r="AP83">
            <v>0</v>
          </cell>
          <cell r="AQ83">
            <v>0</v>
          </cell>
          <cell r="AR83">
            <v>0</v>
          </cell>
          <cell r="AT83">
            <v>0</v>
          </cell>
          <cell r="AU83">
            <v>0</v>
          </cell>
          <cell r="AV83">
            <v>0</v>
          </cell>
          <cell r="AW83">
            <v>0</v>
          </cell>
          <cell r="AX83">
            <v>0</v>
          </cell>
          <cell r="AY83">
            <v>0</v>
          </cell>
          <cell r="AZ83">
            <v>0</v>
          </cell>
          <cell r="BA83">
            <v>0</v>
          </cell>
          <cell r="BB83">
            <v>0</v>
          </cell>
          <cell r="BD83">
            <v>0</v>
          </cell>
          <cell r="BE83">
            <v>0</v>
          </cell>
          <cell r="BF83">
            <v>0</v>
          </cell>
          <cell r="BG83">
            <v>0</v>
          </cell>
          <cell r="BH83">
            <v>0</v>
          </cell>
        </row>
        <row r="84">
          <cell r="A84">
            <v>23172</v>
          </cell>
          <cell r="B84" t="str">
            <v xml:space="preserve">7 &amp; 8 </v>
          </cell>
          <cell r="C84">
            <v>23172</v>
          </cell>
          <cell r="E84" t="str">
            <v>TELECARE CORP. (LA PAZ &amp; LA CASA MENTAL HEALTH CTR)</v>
          </cell>
          <cell r="F84">
            <v>0</v>
          </cell>
          <cell r="G84">
            <v>0</v>
          </cell>
          <cell r="H84">
            <v>216000</v>
          </cell>
          <cell r="I84">
            <v>216000</v>
          </cell>
          <cell r="J84">
            <v>66000</v>
          </cell>
          <cell r="K84">
            <v>66000</v>
          </cell>
          <cell r="L84">
            <v>101037</v>
          </cell>
          <cell r="M84">
            <v>101000</v>
          </cell>
          <cell r="N84">
            <v>383000</v>
          </cell>
          <cell r="P84">
            <v>0</v>
          </cell>
          <cell r="Q84">
            <v>0</v>
          </cell>
          <cell r="R84">
            <v>0</v>
          </cell>
          <cell r="S84">
            <v>0</v>
          </cell>
          <cell r="T84">
            <v>0</v>
          </cell>
          <cell r="U84">
            <v>0</v>
          </cell>
          <cell r="V84">
            <v>0</v>
          </cell>
          <cell r="W84">
            <v>0</v>
          </cell>
          <cell r="X84">
            <v>0</v>
          </cell>
          <cell r="Z84">
            <v>0</v>
          </cell>
          <cell r="AA84">
            <v>0</v>
          </cell>
          <cell r="AB84">
            <v>0</v>
          </cell>
          <cell r="AC84">
            <v>0</v>
          </cell>
          <cell r="AD84">
            <v>0</v>
          </cell>
          <cell r="AE84">
            <v>0</v>
          </cell>
          <cell r="AG84">
            <v>0</v>
          </cell>
          <cell r="AH84">
            <v>0</v>
          </cell>
          <cell r="AJ84">
            <v>0</v>
          </cell>
          <cell r="AK84">
            <v>0</v>
          </cell>
          <cell r="AL84">
            <v>0</v>
          </cell>
          <cell r="AM84">
            <v>0</v>
          </cell>
          <cell r="AN84">
            <v>0</v>
          </cell>
          <cell r="AO84">
            <v>0</v>
          </cell>
          <cell r="AP84">
            <v>0</v>
          </cell>
          <cell r="AQ84">
            <v>0</v>
          </cell>
          <cell r="AR84">
            <v>0</v>
          </cell>
          <cell r="AT84">
            <v>0</v>
          </cell>
          <cell r="AU84">
            <v>0</v>
          </cell>
          <cell r="AV84">
            <v>0</v>
          </cell>
          <cell r="AW84">
            <v>0</v>
          </cell>
          <cell r="AX84">
            <v>0</v>
          </cell>
          <cell r="AY84">
            <v>0</v>
          </cell>
          <cell r="AZ84">
            <v>0</v>
          </cell>
          <cell r="BA84">
            <v>0</v>
          </cell>
          <cell r="BB84">
            <v>0</v>
          </cell>
          <cell r="BD84">
            <v>0</v>
          </cell>
          <cell r="BE84">
            <v>216000</v>
          </cell>
          <cell r="BF84">
            <v>66000</v>
          </cell>
          <cell r="BG84">
            <v>101000</v>
          </cell>
          <cell r="BH84">
            <v>383000</v>
          </cell>
        </row>
        <row r="85">
          <cell r="A85">
            <v>23173</v>
          </cell>
          <cell r="B85">
            <v>4</v>
          </cell>
          <cell r="C85">
            <v>23173</v>
          </cell>
          <cell r="E85" t="str">
            <v>AMANECER COMMUNITY COUNSELING SRVS., INC. (FORMELY COMMUNITY COUNSELING SERVICES)</v>
          </cell>
          <cell r="F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Z85">
            <v>0</v>
          </cell>
          <cell r="AA85">
            <v>0</v>
          </cell>
          <cell r="AB85">
            <v>77700</v>
          </cell>
          <cell r="AC85">
            <v>77700</v>
          </cell>
          <cell r="AD85">
            <v>0</v>
          </cell>
          <cell r="AE85">
            <v>0</v>
          </cell>
          <cell r="AF85">
            <v>61273</v>
          </cell>
          <cell r="AG85">
            <v>61300</v>
          </cell>
          <cell r="AH85">
            <v>139000</v>
          </cell>
          <cell r="AJ85">
            <v>0</v>
          </cell>
          <cell r="AK85">
            <v>0</v>
          </cell>
          <cell r="AL85">
            <v>0</v>
          </cell>
          <cell r="AM85">
            <v>0</v>
          </cell>
          <cell r="AN85">
            <v>0</v>
          </cell>
          <cell r="AO85">
            <v>0</v>
          </cell>
          <cell r="AP85">
            <v>0</v>
          </cell>
          <cell r="AQ85">
            <v>0</v>
          </cell>
          <cell r="AR85">
            <v>0</v>
          </cell>
          <cell r="AT85">
            <v>0</v>
          </cell>
          <cell r="AU85">
            <v>0</v>
          </cell>
          <cell r="AV85">
            <v>0</v>
          </cell>
          <cell r="AW85">
            <v>0</v>
          </cell>
          <cell r="AX85">
            <v>0</v>
          </cell>
          <cell r="AY85">
            <v>0</v>
          </cell>
          <cell r="AZ85">
            <v>0</v>
          </cell>
          <cell r="BA85">
            <v>0</v>
          </cell>
          <cell r="BB85">
            <v>0</v>
          </cell>
          <cell r="BD85">
            <v>0</v>
          </cell>
          <cell r="BE85">
            <v>77700</v>
          </cell>
          <cell r="BF85">
            <v>0</v>
          </cell>
          <cell r="BG85">
            <v>61300</v>
          </cell>
          <cell r="BH85">
            <v>139000</v>
          </cell>
        </row>
        <row r="86">
          <cell r="A86">
            <v>23174</v>
          </cell>
          <cell r="B86">
            <v>4</v>
          </cell>
          <cell r="C86">
            <v>23174</v>
          </cell>
          <cell r="E86" t="str">
            <v>HEALTH RESEARCH ASSOCIATION (dba USC ALTERNATIVE )</v>
          </cell>
          <cell r="F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Z86">
            <v>0</v>
          </cell>
          <cell r="AA86">
            <v>0</v>
          </cell>
          <cell r="AB86">
            <v>0</v>
          </cell>
          <cell r="AC86">
            <v>0</v>
          </cell>
          <cell r="AD86">
            <v>0</v>
          </cell>
          <cell r="AE86">
            <v>0</v>
          </cell>
          <cell r="AF86">
            <v>0</v>
          </cell>
          <cell r="AG86">
            <v>0</v>
          </cell>
          <cell r="AH86">
            <v>0</v>
          </cell>
          <cell r="AJ86">
            <v>0</v>
          </cell>
          <cell r="AK86">
            <v>0</v>
          </cell>
          <cell r="AL86">
            <v>0</v>
          </cell>
          <cell r="AM86">
            <v>0</v>
          </cell>
          <cell r="AN86">
            <v>0</v>
          </cell>
          <cell r="AO86">
            <v>0</v>
          </cell>
          <cell r="AP86">
            <v>0</v>
          </cell>
          <cell r="AQ86">
            <v>0</v>
          </cell>
          <cell r="AR86">
            <v>0</v>
          </cell>
          <cell r="AT86">
            <v>0</v>
          </cell>
          <cell r="AU86">
            <v>0</v>
          </cell>
          <cell r="AV86">
            <v>0</v>
          </cell>
          <cell r="AW86">
            <v>0</v>
          </cell>
          <cell r="AX86">
            <v>0</v>
          </cell>
          <cell r="AY86">
            <v>0</v>
          </cell>
          <cell r="AZ86">
            <v>0</v>
          </cell>
          <cell r="BA86">
            <v>0</v>
          </cell>
          <cell r="BB86">
            <v>0</v>
          </cell>
          <cell r="BD86">
            <v>0</v>
          </cell>
          <cell r="BE86">
            <v>0</v>
          </cell>
          <cell r="BF86">
            <v>0</v>
          </cell>
          <cell r="BG86">
            <v>0</v>
          </cell>
          <cell r="BH86">
            <v>0</v>
          </cell>
        </row>
        <row r="87">
          <cell r="A87">
            <v>23175</v>
          </cell>
          <cell r="B87" t="str">
            <v>7 &amp; 8</v>
          </cell>
          <cell r="C87">
            <v>23175</v>
          </cell>
          <cell r="E87" t="str">
            <v>TRANSITIONAL LIVING CENTERS FOR LA COUNTY, INC.</v>
          </cell>
          <cell r="F87">
            <v>0</v>
          </cell>
          <cell r="G87">
            <v>0</v>
          </cell>
          <cell r="H87">
            <v>0</v>
          </cell>
          <cell r="I87">
            <v>0</v>
          </cell>
          <cell r="J87">
            <v>0</v>
          </cell>
          <cell r="K87">
            <v>0</v>
          </cell>
          <cell r="L87">
            <v>0</v>
          </cell>
          <cell r="M87">
            <v>0</v>
          </cell>
          <cell r="N87">
            <v>0</v>
          </cell>
          <cell r="P87">
            <v>0</v>
          </cell>
          <cell r="Q87">
            <v>0</v>
          </cell>
          <cell r="R87">
            <v>0</v>
          </cell>
          <cell r="S87">
            <v>0</v>
          </cell>
          <cell r="T87">
            <v>0</v>
          </cell>
          <cell r="U87">
            <v>0</v>
          </cell>
          <cell r="V87">
            <v>0</v>
          </cell>
          <cell r="W87">
            <v>0</v>
          </cell>
          <cell r="X87">
            <v>0</v>
          </cell>
          <cell r="Z87">
            <v>0</v>
          </cell>
          <cell r="AA87">
            <v>0</v>
          </cell>
          <cell r="AB87">
            <v>0</v>
          </cell>
          <cell r="AC87">
            <v>0</v>
          </cell>
          <cell r="AD87">
            <v>0</v>
          </cell>
          <cell r="AE87">
            <v>0</v>
          </cell>
          <cell r="AF87">
            <v>0</v>
          </cell>
          <cell r="AG87">
            <v>0</v>
          </cell>
          <cell r="AH87">
            <v>0</v>
          </cell>
          <cell r="AJ87">
            <v>0</v>
          </cell>
          <cell r="AK87">
            <v>0</v>
          </cell>
          <cell r="AL87">
            <v>0</v>
          </cell>
          <cell r="AM87">
            <v>0</v>
          </cell>
          <cell r="AN87">
            <v>0</v>
          </cell>
          <cell r="AO87">
            <v>0</v>
          </cell>
          <cell r="AP87">
            <v>0</v>
          </cell>
          <cell r="AQ87">
            <v>0</v>
          </cell>
          <cell r="AR87">
            <v>0</v>
          </cell>
          <cell r="AT87">
            <v>0</v>
          </cell>
          <cell r="AU87">
            <v>0</v>
          </cell>
          <cell r="AV87">
            <v>0</v>
          </cell>
          <cell r="AW87">
            <v>0</v>
          </cell>
          <cell r="AX87">
            <v>0</v>
          </cell>
          <cell r="AY87">
            <v>0</v>
          </cell>
          <cell r="AZ87">
            <v>0</v>
          </cell>
          <cell r="BA87">
            <v>0</v>
          </cell>
          <cell r="BB87">
            <v>0</v>
          </cell>
          <cell r="BD87">
            <v>0</v>
          </cell>
          <cell r="BE87">
            <v>0</v>
          </cell>
          <cell r="BF87">
            <v>0</v>
          </cell>
          <cell r="BG87">
            <v>0</v>
          </cell>
          <cell r="BH87">
            <v>0</v>
          </cell>
        </row>
        <row r="88">
          <cell r="A88">
            <v>23176</v>
          </cell>
          <cell r="B88">
            <v>4</v>
          </cell>
          <cell r="C88">
            <v>23176</v>
          </cell>
          <cell r="E88" t="str">
            <v>TRAVELERS AID SOCIETY OF LOS ANGELES</v>
          </cell>
          <cell r="F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Z88">
            <v>0</v>
          </cell>
          <cell r="AA88">
            <v>0</v>
          </cell>
          <cell r="AB88">
            <v>0</v>
          </cell>
          <cell r="AC88">
            <v>0</v>
          </cell>
          <cell r="AD88">
            <v>0</v>
          </cell>
          <cell r="AE88">
            <v>0</v>
          </cell>
          <cell r="AF88">
            <v>0</v>
          </cell>
          <cell r="AG88">
            <v>0</v>
          </cell>
          <cell r="AH88">
            <v>0</v>
          </cell>
          <cell r="AJ88">
            <v>0</v>
          </cell>
          <cell r="AK88">
            <v>0</v>
          </cell>
          <cell r="AL88">
            <v>0</v>
          </cell>
          <cell r="AM88">
            <v>0</v>
          </cell>
          <cell r="AN88">
            <v>0</v>
          </cell>
          <cell r="AO88">
            <v>0</v>
          </cell>
          <cell r="AP88">
            <v>0</v>
          </cell>
          <cell r="AQ88">
            <v>0</v>
          </cell>
          <cell r="AR88">
            <v>0</v>
          </cell>
          <cell r="AT88">
            <v>0</v>
          </cell>
          <cell r="AU88">
            <v>0</v>
          </cell>
          <cell r="AV88">
            <v>0</v>
          </cell>
          <cell r="AW88">
            <v>0</v>
          </cell>
          <cell r="AX88">
            <v>0</v>
          </cell>
          <cell r="AY88">
            <v>0</v>
          </cell>
          <cell r="AZ88">
            <v>0</v>
          </cell>
          <cell r="BA88">
            <v>0</v>
          </cell>
          <cell r="BB88">
            <v>0</v>
          </cell>
          <cell r="BD88">
            <v>0</v>
          </cell>
          <cell r="BE88">
            <v>0</v>
          </cell>
          <cell r="BF88">
            <v>0</v>
          </cell>
          <cell r="BG88">
            <v>0</v>
          </cell>
          <cell r="BH88">
            <v>0</v>
          </cell>
        </row>
        <row r="89">
          <cell r="A89">
            <v>23178</v>
          </cell>
          <cell r="B89" t="str">
            <v>1, 2 &amp; 5</v>
          </cell>
          <cell r="C89">
            <v>23178</v>
          </cell>
          <cell r="E89" t="str">
            <v xml:space="preserve">VERDUGO MENTAL HEALTH CENTER </v>
          </cell>
          <cell r="F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Z89">
            <v>0</v>
          </cell>
          <cell r="AA89">
            <v>0</v>
          </cell>
          <cell r="AB89">
            <v>0</v>
          </cell>
          <cell r="AC89">
            <v>0</v>
          </cell>
          <cell r="AD89">
            <v>0</v>
          </cell>
          <cell r="AE89">
            <v>0</v>
          </cell>
          <cell r="AF89">
            <v>0</v>
          </cell>
          <cell r="AG89">
            <v>0</v>
          </cell>
          <cell r="AH89">
            <v>0</v>
          </cell>
          <cell r="AJ89">
            <v>0</v>
          </cell>
          <cell r="AK89">
            <v>0</v>
          </cell>
          <cell r="AL89">
            <v>0</v>
          </cell>
          <cell r="AM89">
            <v>0</v>
          </cell>
          <cell r="AN89">
            <v>0</v>
          </cell>
          <cell r="AO89">
            <v>0</v>
          </cell>
          <cell r="AP89">
            <v>0</v>
          </cell>
          <cell r="AQ89">
            <v>0</v>
          </cell>
          <cell r="AR89">
            <v>0</v>
          </cell>
          <cell r="AT89">
            <v>0</v>
          </cell>
          <cell r="AU89">
            <v>0</v>
          </cell>
          <cell r="AV89">
            <v>0</v>
          </cell>
          <cell r="AW89">
            <v>0</v>
          </cell>
          <cell r="AX89">
            <v>0</v>
          </cell>
          <cell r="AY89">
            <v>0</v>
          </cell>
          <cell r="AZ89">
            <v>0</v>
          </cell>
          <cell r="BA89">
            <v>0</v>
          </cell>
          <cell r="BB89">
            <v>0</v>
          </cell>
          <cell r="BD89">
            <v>0</v>
          </cell>
          <cell r="BE89">
            <v>0</v>
          </cell>
          <cell r="BF89">
            <v>0</v>
          </cell>
          <cell r="BG89">
            <v>0</v>
          </cell>
          <cell r="BH89">
            <v>0</v>
          </cell>
        </row>
        <row r="90">
          <cell r="A90">
            <v>23179</v>
          </cell>
          <cell r="B90">
            <v>6</v>
          </cell>
          <cell r="C90">
            <v>23179</v>
          </cell>
          <cell r="E90" t="str">
            <v xml:space="preserve">WATTS LABOR COMMMUNITY ACTION COMMMITTEE (WLCAC) </v>
          </cell>
          <cell r="F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Z90">
            <v>0</v>
          </cell>
          <cell r="AA90">
            <v>0</v>
          </cell>
          <cell r="AB90">
            <v>0</v>
          </cell>
          <cell r="AC90">
            <v>0</v>
          </cell>
          <cell r="AD90">
            <v>0</v>
          </cell>
          <cell r="AE90">
            <v>0</v>
          </cell>
          <cell r="AF90">
            <v>0</v>
          </cell>
          <cell r="AG90">
            <v>0</v>
          </cell>
          <cell r="AH90">
            <v>0</v>
          </cell>
          <cell r="AJ90">
            <v>0</v>
          </cell>
          <cell r="AK90">
            <v>0</v>
          </cell>
          <cell r="AL90">
            <v>0</v>
          </cell>
          <cell r="AM90">
            <v>0</v>
          </cell>
          <cell r="AN90">
            <v>0</v>
          </cell>
          <cell r="AO90">
            <v>0</v>
          </cell>
          <cell r="AP90">
            <v>0</v>
          </cell>
          <cell r="AQ90">
            <v>0</v>
          </cell>
          <cell r="AR90">
            <v>0</v>
          </cell>
          <cell r="AT90">
            <v>0</v>
          </cell>
          <cell r="AU90">
            <v>0</v>
          </cell>
          <cell r="AV90">
            <v>0</v>
          </cell>
          <cell r="AW90">
            <v>0</v>
          </cell>
          <cell r="AX90">
            <v>0</v>
          </cell>
          <cell r="AY90">
            <v>0</v>
          </cell>
          <cell r="AZ90">
            <v>0</v>
          </cell>
          <cell r="BA90">
            <v>0</v>
          </cell>
          <cell r="BB90">
            <v>0</v>
          </cell>
          <cell r="BD90">
            <v>0</v>
          </cell>
          <cell r="BE90">
            <v>0</v>
          </cell>
          <cell r="BF90">
            <v>0</v>
          </cell>
          <cell r="BG90">
            <v>0</v>
          </cell>
          <cell r="BH90">
            <v>0</v>
          </cell>
        </row>
        <row r="91">
          <cell r="A91">
            <v>23180</v>
          </cell>
          <cell r="B91" t="str">
            <v>1, 2 &amp; 5</v>
          </cell>
          <cell r="C91">
            <v>23180</v>
          </cell>
          <cell r="E91" t="str">
            <v>WESTSIDE CENTER FOR INDEPENDENT LIVING, INC.</v>
          </cell>
          <cell r="F91">
            <v>0</v>
          </cell>
          <cell r="G91">
            <v>0</v>
          </cell>
          <cell r="H91">
            <v>0</v>
          </cell>
          <cell r="I91">
            <v>0</v>
          </cell>
          <cell r="J91">
            <v>0</v>
          </cell>
          <cell r="K91">
            <v>0</v>
          </cell>
          <cell r="L91">
            <v>0</v>
          </cell>
          <cell r="M91">
            <v>0</v>
          </cell>
          <cell r="N91">
            <v>0</v>
          </cell>
          <cell r="P91">
            <v>0</v>
          </cell>
          <cell r="Q91">
            <v>0</v>
          </cell>
          <cell r="R91">
            <v>0</v>
          </cell>
          <cell r="S91">
            <v>0</v>
          </cell>
          <cell r="T91">
            <v>0</v>
          </cell>
          <cell r="U91">
            <v>0</v>
          </cell>
          <cell r="V91">
            <v>0</v>
          </cell>
          <cell r="W91">
            <v>0</v>
          </cell>
          <cell r="X91">
            <v>0</v>
          </cell>
          <cell r="Z91">
            <v>0</v>
          </cell>
          <cell r="AA91">
            <v>0</v>
          </cell>
          <cell r="AB91">
            <v>0</v>
          </cell>
          <cell r="AC91">
            <v>0</v>
          </cell>
          <cell r="AD91">
            <v>0</v>
          </cell>
          <cell r="AE91">
            <v>0</v>
          </cell>
          <cell r="AF91">
            <v>0</v>
          </cell>
          <cell r="AG91">
            <v>0</v>
          </cell>
          <cell r="AH91">
            <v>0</v>
          </cell>
          <cell r="AJ91">
            <v>0</v>
          </cell>
          <cell r="AK91">
            <v>0</v>
          </cell>
          <cell r="AL91">
            <v>0</v>
          </cell>
          <cell r="AM91">
            <v>0</v>
          </cell>
          <cell r="AN91">
            <v>0</v>
          </cell>
          <cell r="AO91">
            <v>0</v>
          </cell>
          <cell r="AP91">
            <v>0</v>
          </cell>
          <cell r="AQ91">
            <v>0</v>
          </cell>
          <cell r="AR91">
            <v>0</v>
          </cell>
          <cell r="AT91">
            <v>0</v>
          </cell>
          <cell r="AU91">
            <v>0</v>
          </cell>
          <cell r="AV91">
            <v>0</v>
          </cell>
          <cell r="AW91">
            <v>0</v>
          </cell>
          <cell r="AX91">
            <v>0</v>
          </cell>
          <cell r="AY91">
            <v>0</v>
          </cell>
          <cell r="AZ91">
            <v>0</v>
          </cell>
          <cell r="BA91">
            <v>0</v>
          </cell>
          <cell r="BB91">
            <v>0</v>
          </cell>
          <cell r="BD91">
            <v>0</v>
          </cell>
          <cell r="BE91">
            <v>0</v>
          </cell>
          <cell r="BF91">
            <v>0</v>
          </cell>
          <cell r="BG91">
            <v>0</v>
          </cell>
          <cell r="BH91">
            <v>0</v>
          </cell>
        </row>
        <row r="92">
          <cell r="A92">
            <v>23182</v>
          </cell>
          <cell r="B92" t="str">
            <v>1,2 &amp; 5</v>
          </cell>
          <cell r="C92">
            <v>23182</v>
          </cell>
          <cell r="E92" t="str">
            <v>STEP-UP ON SECOND STREET, INC.</v>
          </cell>
          <cell r="F92">
            <v>0</v>
          </cell>
          <cell r="G92">
            <v>0</v>
          </cell>
          <cell r="H92">
            <v>0</v>
          </cell>
          <cell r="I92">
            <v>0</v>
          </cell>
          <cell r="J92">
            <v>0</v>
          </cell>
          <cell r="K92">
            <v>0</v>
          </cell>
          <cell r="L92">
            <v>0</v>
          </cell>
          <cell r="M92">
            <v>0</v>
          </cell>
          <cell r="N92">
            <v>0</v>
          </cell>
          <cell r="P92">
            <v>0</v>
          </cell>
          <cell r="Q92">
            <v>0</v>
          </cell>
          <cell r="R92">
            <v>0</v>
          </cell>
          <cell r="S92">
            <v>0</v>
          </cell>
          <cell r="T92">
            <v>0</v>
          </cell>
          <cell r="U92">
            <v>0</v>
          </cell>
          <cell r="V92">
            <v>0</v>
          </cell>
          <cell r="W92">
            <v>0</v>
          </cell>
          <cell r="X92">
            <v>0</v>
          </cell>
          <cell r="Z92">
            <v>0</v>
          </cell>
          <cell r="AA92">
            <v>0</v>
          </cell>
          <cell r="AB92">
            <v>0</v>
          </cell>
          <cell r="AC92">
            <v>0</v>
          </cell>
          <cell r="AD92">
            <v>0</v>
          </cell>
          <cell r="AE92">
            <v>0</v>
          </cell>
          <cell r="AF92">
            <v>0</v>
          </cell>
          <cell r="AG92">
            <v>0</v>
          </cell>
          <cell r="AH92">
            <v>0</v>
          </cell>
          <cell r="AJ92">
            <v>0</v>
          </cell>
          <cell r="AK92">
            <v>0</v>
          </cell>
          <cell r="AL92">
            <v>0</v>
          </cell>
          <cell r="AM92">
            <v>0</v>
          </cell>
          <cell r="AN92">
            <v>0</v>
          </cell>
          <cell r="AO92">
            <v>0</v>
          </cell>
          <cell r="AP92">
            <v>0</v>
          </cell>
          <cell r="AQ92">
            <v>0</v>
          </cell>
          <cell r="AR92">
            <v>0</v>
          </cell>
          <cell r="AT92">
            <v>0</v>
          </cell>
          <cell r="AU92">
            <v>0</v>
          </cell>
          <cell r="AV92">
            <v>0</v>
          </cell>
          <cell r="AW92">
            <v>0</v>
          </cell>
          <cell r="AX92">
            <v>0</v>
          </cell>
          <cell r="AY92">
            <v>0</v>
          </cell>
          <cell r="AZ92">
            <v>0</v>
          </cell>
          <cell r="BA92">
            <v>0</v>
          </cell>
          <cell r="BB92">
            <v>0</v>
          </cell>
          <cell r="BD92">
            <v>0</v>
          </cell>
          <cell r="BE92">
            <v>0</v>
          </cell>
          <cell r="BF92">
            <v>0</v>
          </cell>
          <cell r="BG92">
            <v>0</v>
          </cell>
          <cell r="BH92">
            <v>0</v>
          </cell>
        </row>
        <row r="93">
          <cell r="A93">
            <v>23186</v>
          </cell>
          <cell r="B93">
            <v>4</v>
          </cell>
          <cell r="C93">
            <v>23186</v>
          </cell>
          <cell r="E93" t="str">
            <v>INSTITUTE FOR THE REDESIGN OF LEARNING (ALMANSOR)</v>
          </cell>
          <cell r="F93">
            <v>0</v>
          </cell>
          <cell r="G93">
            <v>0</v>
          </cell>
          <cell r="H93">
            <v>0</v>
          </cell>
          <cell r="I93">
            <v>0</v>
          </cell>
          <cell r="J93">
            <v>0</v>
          </cell>
          <cell r="K93">
            <v>0</v>
          </cell>
          <cell r="L93">
            <v>0</v>
          </cell>
          <cell r="M93">
            <v>0</v>
          </cell>
          <cell r="N93">
            <v>0</v>
          </cell>
          <cell r="P93">
            <v>0</v>
          </cell>
          <cell r="Q93">
            <v>0</v>
          </cell>
          <cell r="R93">
            <v>0</v>
          </cell>
          <cell r="S93">
            <v>0</v>
          </cell>
          <cell r="T93">
            <v>0</v>
          </cell>
          <cell r="U93">
            <v>0</v>
          </cell>
          <cell r="V93">
            <v>0</v>
          </cell>
          <cell r="W93">
            <v>0</v>
          </cell>
          <cell r="X93">
            <v>0</v>
          </cell>
          <cell r="Z93">
            <v>0</v>
          </cell>
          <cell r="AA93">
            <v>0</v>
          </cell>
          <cell r="AB93">
            <v>0</v>
          </cell>
          <cell r="AC93">
            <v>0</v>
          </cell>
          <cell r="AD93">
            <v>0</v>
          </cell>
          <cell r="AE93">
            <v>0</v>
          </cell>
          <cell r="AF93">
            <v>0</v>
          </cell>
          <cell r="AG93">
            <v>0</v>
          </cell>
          <cell r="AH93">
            <v>0</v>
          </cell>
          <cell r="AJ93">
            <v>0</v>
          </cell>
          <cell r="AK93">
            <v>0</v>
          </cell>
          <cell r="AL93">
            <v>0</v>
          </cell>
          <cell r="AM93">
            <v>0</v>
          </cell>
          <cell r="AN93">
            <v>0</v>
          </cell>
          <cell r="AO93">
            <v>0</v>
          </cell>
          <cell r="AP93">
            <v>0</v>
          </cell>
          <cell r="AQ93">
            <v>0</v>
          </cell>
          <cell r="AR93">
            <v>0</v>
          </cell>
          <cell r="AT93">
            <v>0</v>
          </cell>
          <cell r="AU93">
            <v>0</v>
          </cell>
          <cell r="AV93">
            <v>0</v>
          </cell>
          <cell r="AW93">
            <v>0</v>
          </cell>
          <cell r="AX93">
            <v>0</v>
          </cell>
          <cell r="AY93">
            <v>0</v>
          </cell>
          <cell r="AZ93">
            <v>0</v>
          </cell>
          <cell r="BA93">
            <v>0</v>
          </cell>
          <cell r="BB93">
            <v>0</v>
          </cell>
          <cell r="BD93">
            <v>0</v>
          </cell>
          <cell r="BE93">
            <v>0</v>
          </cell>
          <cell r="BF93">
            <v>0</v>
          </cell>
          <cell r="BG93">
            <v>0</v>
          </cell>
          <cell r="BH93">
            <v>0</v>
          </cell>
        </row>
        <row r="94">
          <cell r="A94">
            <v>23187</v>
          </cell>
          <cell r="B94" t="str">
            <v>1, 2 &amp; 5</v>
          </cell>
          <cell r="C94">
            <v>23187</v>
          </cell>
          <cell r="E94" t="str">
            <v>STIRLING ACADEMY, INC.(STIRLING BEHAVIORAL HEALTH INST.)</v>
          </cell>
          <cell r="F94">
            <v>0</v>
          </cell>
          <cell r="G94">
            <v>0</v>
          </cell>
          <cell r="H94">
            <v>0</v>
          </cell>
          <cell r="I94">
            <v>0</v>
          </cell>
          <cell r="J94">
            <v>0</v>
          </cell>
          <cell r="K94">
            <v>0</v>
          </cell>
          <cell r="L94">
            <v>0</v>
          </cell>
          <cell r="M94">
            <v>0</v>
          </cell>
          <cell r="N94">
            <v>0</v>
          </cell>
          <cell r="P94">
            <v>0</v>
          </cell>
          <cell r="Q94">
            <v>0</v>
          </cell>
          <cell r="R94">
            <v>0</v>
          </cell>
          <cell r="S94">
            <v>0</v>
          </cell>
          <cell r="T94">
            <v>0</v>
          </cell>
          <cell r="U94">
            <v>0</v>
          </cell>
          <cell r="V94">
            <v>0</v>
          </cell>
          <cell r="W94">
            <v>0</v>
          </cell>
          <cell r="X94">
            <v>0</v>
          </cell>
          <cell r="Z94">
            <v>0</v>
          </cell>
          <cell r="AA94">
            <v>0</v>
          </cell>
          <cell r="AB94">
            <v>0</v>
          </cell>
          <cell r="AC94">
            <v>0</v>
          </cell>
          <cell r="AD94">
            <v>0</v>
          </cell>
          <cell r="AE94">
            <v>0</v>
          </cell>
          <cell r="AF94">
            <v>0</v>
          </cell>
          <cell r="AG94">
            <v>0</v>
          </cell>
          <cell r="AH94">
            <v>0</v>
          </cell>
          <cell r="AJ94">
            <v>0</v>
          </cell>
          <cell r="AK94">
            <v>0</v>
          </cell>
          <cell r="AL94">
            <v>0</v>
          </cell>
          <cell r="AM94">
            <v>0</v>
          </cell>
          <cell r="AN94">
            <v>0</v>
          </cell>
          <cell r="AO94">
            <v>0</v>
          </cell>
          <cell r="AP94">
            <v>0</v>
          </cell>
          <cell r="AQ94">
            <v>0</v>
          </cell>
          <cell r="AR94">
            <v>0</v>
          </cell>
          <cell r="AT94">
            <v>0</v>
          </cell>
          <cell r="AU94">
            <v>0</v>
          </cell>
          <cell r="AV94">
            <v>0</v>
          </cell>
          <cell r="AW94">
            <v>0</v>
          </cell>
          <cell r="AX94">
            <v>0</v>
          </cell>
          <cell r="AY94">
            <v>0</v>
          </cell>
          <cell r="AZ94">
            <v>0</v>
          </cell>
          <cell r="BA94">
            <v>0</v>
          </cell>
          <cell r="BB94">
            <v>0</v>
          </cell>
          <cell r="BD94">
            <v>0</v>
          </cell>
          <cell r="BE94">
            <v>0</v>
          </cell>
          <cell r="BF94">
            <v>0</v>
          </cell>
          <cell r="BG94">
            <v>0</v>
          </cell>
          <cell r="BH94">
            <v>0</v>
          </cell>
        </row>
        <row r="95">
          <cell r="A95">
            <v>23188</v>
          </cell>
          <cell r="B95" t="str">
            <v>1, 2 &amp; 5</v>
          </cell>
          <cell r="C95">
            <v>23188</v>
          </cell>
          <cell r="E95" t="str">
            <v>VISTA DEL MAR CHILD &amp; FAMILY SVCS (JEWISH ORPHANS)</v>
          </cell>
          <cell r="F95">
            <v>0</v>
          </cell>
          <cell r="G95">
            <v>0</v>
          </cell>
          <cell r="H95">
            <v>0</v>
          </cell>
          <cell r="I95">
            <v>0</v>
          </cell>
          <cell r="J95">
            <v>0</v>
          </cell>
          <cell r="K95">
            <v>0</v>
          </cell>
          <cell r="L95">
            <v>0</v>
          </cell>
          <cell r="M95">
            <v>0</v>
          </cell>
          <cell r="N95">
            <v>0</v>
          </cell>
          <cell r="P95">
            <v>0</v>
          </cell>
          <cell r="Q95">
            <v>0</v>
          </cell>
          <cell r="R95">
            <v>0</v>
          </cell>
          <cell r="S95">
            <v>0</v>
          </cell>
          <cell r="T95">
            <v>0</v>
          </cell>
          <cell r="U95">
            <v>0</v>
          </cell>
          <cell r="V95">
            <v>0</v>
          </cell>
          <cell r="W95">
            <v>0</v>
          </cell>
          <cell r="X95">
            <v>0</v>
          </cell>
          <cell r="Z95">
            <v>0</v>
          </cell>
          <cell r="AA95">
            <v>0</v>
          </cell>
          <cell r="AB95">
            <v>0</v>
          </cell>
          <cell r="AC95">
            <v>0</v>
          </cell>
          <cell r="AD95">
            <v>0</v>
          </cell>
          <cell r="AE95">
            <v>0</v>
          </cell>
          <cell r="AF95">
            <v>0</v>
          </cell>
          <cell r="AG95">
            <v>0</v>
          </cell>
          <cell r="AH95">
            <v>0</v>
          </cell>
          <cell r="AJ95">
            <v>0</v>
          </cell>
          <cell r="AK95">
            <v>0</v>
          </cell>
          <cell r="AL95">
            <v>0</v>
          </cell>
          <cell r="AM95">
            <v>0</v>
          </cell>
          <cell r="AN95">
            <v>0</v>
          </cell>
          <cell r="AO95">
            <v>0</v>
          </cell>
          <cell r="AP95">
            <v>0</v>
          </cell>
          <cell r="AQ95">
            <v>0</v>
          </cell>
          <cell r="AR95">
            <v>0</v>
          </cell>
          <cell r="AT95">
            <v>0</v>
          </cell>
          <cell r="AU95">
            <v>0</v>
          </cell>
          <cell r="AV95">
            <v>0</v>
          </cell>
          <cell r="AW95">
            <v>0</v>
          </cell>
          <cell r="AX95">
            <v>0</v>
          </cell>
          <cell r="AY95">
            <v>0</v>
          </cell>
          <cell r="AZ95">
            <v>0</v>
          </cell>
          <cell r="BA95">
            <v>0</v>
          </cell>
          <cell r="BB95">
            <v>0</v>
          </cell>
          <cell r="BD95">
            <v>0</v>
          </cell>
          <cell r="BE95">
            <v>0</v>
          </cell>
          <cell r="BF95">
            <v>0</v>
          </cell>
          <cell r="BG95">
            <v>0</v>
          </cell>
          <cell r="BH95">
            <v>0</v>
          </cell>
        </row>
        <row r="96">
          <cell r="A96">
            <v>23190</v>
          </cell>
          <cell r="B96">
            <v>4</v>
          </cell>
          <cell r="C96">
            <v>23190</v>
          </cell>
          <cell r="E96" t="str">
            <v>THE LOS ANGELES FREE CLINIC</v>
          </cell>
          <cell r="F96">
            <v>0</v>
          </cell>
          <cell r="G96">
            <v>0</v>
          </cell>
          <cell r="H96">
            <v>0</v>
          </cell>
          <cell r="I96">
            <v>0</v>
          </cell>
          <cell r="J96">
            <v>0</v>
          </cell>
          <cell r="K96">
            <v>0</v>
          </cell>
          <cell r="L96">
            <v>0</v>
          </cell>
          <cell r="M96">
            <v>0</v>
          </cell>
          <cell r="N96">
            <v>0</v>
          </cell>
          <cell r="P96">
            <v>0</v>
          </cell>
          <cell r="Q96">
            <v>0</v>
          </cell>
          <cell r="R96">
            <v>0</v>
          </cell>
          <cell r="S96">
            <v>0</v>
          </cell>
          <cell r="T96">
            <v>0</v>
          </cell>
          <cell r="U96">
            <v>0</v>
          </cell>
          <cell r="V96">
            <v>0</v>
          </cell>
          <cell r="W96">
            <v>0</v>
          </cell>
          <cell r="X96">
            <v>0</v>
          </cell>
          <cell r="Z96">
            <v>0</v>
          </cell>
          <cell r="AA96">
            <v>0</v>
          </cell>
          <cell r="AB96">
            <v>0</v>
          </cell>
          <cell r="AC96">
            <v>0</v>
          </cell>
          <cell r="AD96">
            <v>0</v>
          </cell>
          <cell r="AE96">
            <v>0</v>
          </cell>
          <cell r="AF96">
            <v>0</v>
          </cell>
          <cell r="AG96">
            <v>0</v>
          </cell>
          <cell r="AH96">
            <v>0</v>
          </cell>
          <cell r="AJ96">
            <v>0</v>
          </cell>
          <cell r="AK96">
            <v>0</v>
          </cell>
          <cell r="AL96">
            <v>0</v>
          </cell>
          <cell r="AM96">
            <v>0</v>
          </cell>
          <cell r="AN96">
            <v>0</v>
          </cell>
          <cell r="AO96">
            <v>0</v>
          </cell>
          <cell r="AP96">
            <v>0</v>
          </cell>
          <cell r="AQ96">
            <v>0</v>
          </cell>
          <cell r="AR96">
            <v>0</v>
          </cell>
          <cell r="AT96">
            <v>0</v>
          </cell>
          <cell r="AU96">
            <v>0</v>
          </cell>
          <cell r="AV96">
            <v>0</v>
          </cell>
          <cell r="AW96">
            <v>0</v>
          </cell>
          <cell r="AX96">
            <v>0</v>
          </cell>
          <cell r="AY96">
            <v>0</v>
          </cell>
          <cell r="AZ96">
            <v>0</v>
          </cell>
          <cell r="BA96">
            <v>0</v>
          </cell>
          <cell r="BB96">
            <v>0</v>
          </cell>
          <cell r="BD96">
            <v>0</v>
          </cell>
          <cell r="BE96">
            <v>0</v>
          </cell>
          <cell r="BF96">
            <v>0</v>
          </cell>
          <cell r="BG96">
            <v>0</v>
          </cell>
          <cell r="BH96">
            <v>0</v>
          </cell>
        </row>
        <row r="97">
          <cell r="A97">
            <v>27210</v>
          </cell>
          <cell r="B97">
            <v>3</v>
          </cell>
          <cell r="C97">
            <v>27210</v>
          </cell>
          <cell r="E97" t="str">
            <v>PROTOTYPES</v>
          </cell>
          <cell r="F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Z97">
            <v>0</v>
          </cell>
          <cell r="AA97">
            <v>0</v>
          </cell>
          <cell r="AB97">
            <v>0</v>
          </cell>
          <cell r="AC97">
            <v>0</v>
          </cell>
          <cell r="AD97">
            <v>0</v>
          </cell>
          <cell r="AE97">
            <v>0</v>
          </cell>
          <cell r="AF97">
            <v>0</v>
          </cell>
          <cell r="AG97">
            <v>0</v>
          </cell>
          <cell r="AH97">
            <v>0</v>
          </cell>
          <cell r="AJ97">
            <v>0</v>
          </cell>
          <cell r="AK97">
            <v>0</v>
          </cell>
          <cell r="AL97">
            <v>0</v>
          </cell>
          <cell r="AM97">
            <v>0</v>
          </cell>
          <cell r="AN97">
            <v>0</v>
          </cell>
          <cell r="AO97">
            <v>0</v>
          </cell>
          <cell r="AP97">
            <v>0</v>
          </cell>
          <cell r="AQ97">
            <v>0</v>
          </cell>
          <cell r="AR97">
            <v>0</v>
          </cell>
          <cell r="AT97">
            <v>0</v>
          </cell>
          <cell r="AU97">
            <v>0</v>
          </cell>
          <cell r="AV97">
            <v>0</v>
          </cell>
          <cell r="AW97">
            <v>0</v>
          </cell>
          <cell r="AX97">
            <v>0</v>
          </cell>
          <cell r="AY97">
            <v>0</v>
          </cell>
          <cell r="AZ97">
            <v>0</v>
          </cell>
          <cell r="BA97">
            <v>0</v>
          </cell>
          <cell r="BB97">
            <v>0</v>
          </cell>
          <cell r="BD97">
            <v>0</v>
          </cell>
          <cell r="BE97">
            <v>0</v>
          </cell>
          <cell r="BF97">
            <v>0</v>
          </cell>
          <cell r="BG97">
            <v>0</v>
          </cell>
          <cell r="BH97">
            <v>0</v>
          </cell>
        </row>
        <row r="98">
          <cell r="A98">
            <v>27231</v>
          </cell>
          <cell r="B98">
            <v>3</v>
          </cell>
          <cell r="C98">
            <v>27231</v>
          </cell>
          <cell r="E98" t="str">
            <v>GAY &amp; LESBIAN ADOLESCENT SOC. SVCS, INC.</v>
          </cell>
          <cell r="F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Z98">
            <v>0</v>
          </cell>
          <cell r="AA98">
            <v>0</v>
          </cell>
          <cell r="AB98">
            <v>0</v>
          </cell>
          <cell r="AC98">
            <v>0</v>
          </cell>
          <cell r="AD98">
            <v>0</v>
          </cell>
          <cell r="AE98">
            <v>0</v>
          </cell>
          <cell r="AF98">
            <v>0</v>
          </cell>
          <cell r="AG98">
            <v>0</v>
          </cell>
          <cell r="AH98">
            <v>0</v>
          </cell>
          <cell r="AJ98">
            <v>0</v>
          </cell>
          <cell r="AK98">
            <v>0</v>
          </cell>
          <cell r="AL98">
            <v>0</v>
          </cell>
          <cell r="AM98">
            <v>0</v>
          </cell>
          <cell r="AN98">
            <v>0</v>
          </cell>
          <cell r="AO98">
            <v>0</v>
          </cell>
          <cell r="AP98">
            <v>0</v>
          </cell>
          <cell r="AQ98">
            <v>0</v>
          </cell>
          <cell r="AR98">
            <v>0</v>
          </cell>
          <cell r="AT98">
            <v>0</v>
          </cell>
          <cell r="AU98">
            <v>0</v>
          </cell>
          <cell r="AV98">
            <v>0</v>
          </cell>
          <cell r="AW98">
            <v>0</v>
          </cell>
          <cell r="AX98">
            <v>0</v>
          </cell>
          <cell r="AY98">
            <v>0</v>
          </cell>
          <cell r="AZ98">
            <v>0</v>
          </cell>
          <cell r="BA98">
            <v>0</v>
          </cell>
          <cell r="BB98">
            <v>0</v>
          </cell>
          <cell r="BD98">
            <v>0</v>
          </cell>
          <cell r="BE98">
            <v>0</v>
          </cell>
          <cell r="BF98">
            <v>0</v>
          </cell>
          <cell r="BG98">
            <v>0</v>
          </cell>
          <cell r="BH98">
            <v>0</v>
          </cell>
        </row>
        <row r="99">
          <cell r="A99">
            <v>27233</v>
          </cell>
          <cell r="B99">
            <v>3</v>
          </cell>
          <cell r="C99">
            <v>27233</v>
          </cell>
          <cell r="E99" t="str">
            <v>BIENVENIDOS CHILDREN'S CTR, INC.</v>
          </cell>
          <cell r="F99">
            <v>0</v>
          </cell>
          <cell r="G99">
            <v>0</v>
          </cell>
          <cell r="H99">
            <v>0</v>
          </cell>
          <cell r="I99">
            <v>0</v>
          </cell>
          <cell r="J99">
            <v>0</v>
          </cell>
          <cell r="K99">
            <v>0</v>
          </cell>
          <cell r="L99">
            <v>0</v>
          </cell>
          <cell r="M99">
            <v>0</v>
          </cell>
          <cell r="N99">
            <v>0</v>
          </cell>
          <cell r="P99">
            <v>0</v>
          </cell>
          <cell r="Q99">
            <v>0</v>
          </cell>
          <cell r="R99">
            <v>0</v>
          </cell>
          <cell r="S99">
            <v>0</v>
          </cell>
          <cell r="T99">
            <v>0</v>
          </cell>
          <cell r="U99">
            <v>0</v>
          </cell>
          <cell r="V99">
            <v>0</v>
          </cell>
          <cell r="W99">
            <v>0</v>
          </cell>
          <cell r="X99">
            <v>0</v>
          </cell>
          <cell r="Z99">
            <v>0</v>
          </cell>
          <cell r="AA99">
            <v>0</v>
          </cell>
          <cell r="AB99">
            <v>0</v>
          </cell>
          <cell r="AC99">
            <v>0</v>
          </cell>
          <cell r="AD99">
            <v>0</v>
          </cell>
          <cell r="AE99">
            <v>0</v>
          </cell>
          <cell r="AF99">
            <v>0</v>
          </cell>
          <cell r="AG99">
            <v>0</v>
          </cell>
          <cell r="AH99">
            <v>0</v>
          </cell>
          <cell r="AJ99">
            <v>0</v>
          </cell>
          <cell r="AK99">
            <v>0</v>
          </cell>
          <cell r="AL99">
            <v>0</v>
          </cell>
          <cell r="AM99">
            <v>0</v>
          </cell>
          <cell r="AN99">
            <v>0</v>
          </cell>
          <cell r="AO99">
            <v>0</v>
          </cell>
          <cell r="AP99">
            <v>0</v>
          </cell>
          <cell r="AQ99">
            <v>0</v>
          </cell>
          <cell r="AR99">
            <v>0</v>
          </cell>
          <cell r="AT99">
            <v>0</v>
          </cell>
          <cell r="AU99">
            <v>0</v>
          </cell>
          <cell r="AV99">
            <v>0</v>
          </cell>
          <cell r="AW99">
            <v>0</v>
          </cell>
          <cell r="AX99">
            <v>0</v>
          </cell>
          <cell r="AY99">
            <v>0</v>
          </cell>
          <cell r="AZ99">
            <v>0</v>
          </cell>
          <cell r="BA99">
            <v>0</v>
          </cell>
          <cell r="BB99">
            <v>0</v>
          </cell>
          <cell r="BD99">
            <v>0</v>
          </cell>
          <cell r="BE99">
            <v>0</v>
          </cell>
          <cell r="BF99">
            <v>0</v>
          </cell>
          <cell r="BG99">
            <v>0</v>
          </cell>
          <cell r="BH99">
            <v>0</v>
          </cell>
        </row>
        <row r="100">
          <cell r="A100">
            <v>27234</v>
          </cell>
          <cell r="B100">
            <v>3</v>
          </cell>
          <cell r="C100">
            <v>27234</v>
          </cell>
          <cell r="E100" t="str">
            <v>ETTIE LEE HOMES, INC.</v>
          </cell>
          <cell r="F100">
            <v>0</v>
          </cell>
          <cell r="G100">
            <v>0</v>
          </cell>
          <cell r="H100">
            <v>0</v>
          </cell>
          <cell r="I100">
            <v>0</v>
          </cell>
          <cell r="J100">
            <v>0</v>
          </cell>
          <cell r="K100">
            <v>0</v>
          </cell>
          <cell r="L100">
            <v>0</v>
          </cell>
          <cell r="M100">
            <v>0</v>
          </cell>
          <cell r="N100">
            <v>0</v>
          </cell>
          <cell r="P100">
            <v>0</v>
          </cell>
          <cell r="Q100">
            <v>0</v>
          </cell>
          <cell r="R100">
            <v>0</v>
          </cell>
          <cell r="S100">
            <v>0</v>
          </cell>
          <cell r="T100">
            <v>0</v>
          </cell>
          <cell r="U100">
            <v>0</v>
          </cell>
          <cell r="V100">
            <v>0</v>
          </cell>
          <cell r="W100">
            <v>0</v>
          </cell>
          <cell r="X100">
            <v>0</v>
          </cell>
          <cell r="Z100">
            <v>0</v>
          </cell>
          <cell r="AA100">
            <v>0</v>
          </cell>
          <cell r="AB100">
            <v>0</v>
          </cell>
          <cell r="AC100">
            <v>0</v>
          </cell>
          <cell r="AD100">
            <v>0</v>
          </cell>
          <cell r="AE100">
            <v>0</v>
          </cell>
          <cell r="AF100">
            <v>0</v>
          </cell>
          <cell r="AG100">
            <v>0</v>
          </cell>
          <cell r="AH100">
            <v>0</v>
          </cell>
          <cell r="AJ100">
            <v>0</v>
          </cell>
          <cell r="AK100">
            <v>0</v>
          </cell>
          <cell r="AL100">
            <v>0</v>
          </cell>
          <cell r="AM100">
            <v>0</v>
          </cell>
          <cell r="AN100">
            <v>0</v>
          </cell>
          <cell r="AO100">
            <v>0</v>
          </cell>
          <cell r="AP100">
            <v>0</v>
          </cell>
          <cell r="AQ100">
            <v>0</v>
          </cell>
          <cell r="AR100">
            <v>0</v>
          </cell>
          <cell r="AT100">
            <v>0</v>
          </cell>
          <cell r="AU100">
            <v>0</v>
          </cell>
          <cell r="AV100">
            <v>0</v>
          </cell>
          <cell r="AW100">
            <v>0</v>
          </cell>
          <cell r="AX100">
            <v>0</v>
          </cell>
          <cell r="AY100">
            <v>0</v>
          </cell>
          <cell r="AZ100">
            <v>0</v>
          </cell>
          <cell r="BA100">
            <v>0</v>
          </cell>
          <cell r="BB100">
            <v>0</v>
          </cell>
          <cell r="BD100">
            <v>0</v>
          </cell>
          <cell r="BE100">
            <v>0</v>
          </cell>
          <cell r="BF100">
            <v>0</v>
          </cell>
          <cell r="BG100">
            <v>0</v>
          </cell>
          <cell r="BH100">
            <v>0</v>
          </cell>
        </row>
        <row r="101">
          <cell r="A101">
            <v>27235</v>
          </cell>
          <cell r="B101" t="str">
            <v>7 &amp; 8</v>
          </cell>
          <cell r="C101">
            <v>27235</v>
          </cell>
          <cell r="E101" t="str">
            <v>ONE IN LONG BEACH, INC.</v>
          </cell>
          <cell r="F101">
            <v>0</v>
          </cell>
          <cell r="G101">
            <v>0</v>
          </cell>
          <cell r="H101">
            <v>0</v>
          </cell>
          <cell r="I101">
            <v>0</v>
          </cell>
          <cell r="J101">
            <v>0</v>
          </cell>
          <cell r="K101">
            <v>0</v>
          </cell>
          <cell r="L101">
            <v>0</v>
          </cell>
          <cell r="M101">
            <v>0</v>
          </cell>
          <cell r="N101">
            <v>0</v>
          </cell>
          <cell r="P101">
            <v>0</v>
          </cell>
          <cell r="Q101">
            <v>0</v>
          </cell>
          <cell r="R101">
            <v>0</v>
          </cell>
          <cell r="S101">
            <v>0</v>
          </cell>
          <cell r="T101">
            <v>0</v>
          </cell>
          <cell r="U101">
            <v>0</v>
          </cell>
          <cell r="V101">
            <v>0</v>
          </cell>
          <cell r="W101">
            <v>0</v>
          </cell>
          <cell r="X101">
            <v>0</v>
          </cell>
          <cell r="Z101">
            <v>0</v>
          </cell>
          <cell r="AA101">
            <v>0</v>
          </cell>
          <cell r="AB101">
            <v>0</v>
          </cell>
          <cell r="AC101">
            <v>0</v>
          </cell>
          <cell r="AD101">
            <v>0</v>
          </cell>
          <cell r="AE101">
            <v>0</v>
          </cell>
          <cell r="AF101">
            <v>0</v>
          </cell>
          <cell r="AG101">
            <v>0</v>
          </cell>
          <cell r="AH101">
            <v>0</v>
          </cell>
          <cell r="AJ101">
            <v>0</v>
          </cell>
          <cell r="AK101">
            <v>0</v>
          </cell>
          <cell r="AL101">
            <v>0</v>
          </cell>
          <cell r="AM101">
            <v>0</v>
          </cell>
          <cell r="AN101">
            <v>0</v>
          </cell>
          <cell r="AO101">
            <v>0</v>
          </cell>
          <cell r="AP101">
            <v>0</v>
          </cell>
          <cell r="AQ101">
            <v>0</v>
          </cell>
          <cell r="AR101">
            <v>0</v>
          </cell>
          <cell r="AT101">
            <v>0</v>
          </cell>
          <cell r="AU101">
            <v>0</v>
          </cell>
          <cell r="AV101">
            <v>0</v>
          </cell>
          <cell r="AW101">
            <v>0</v>
          </cell>
          <cell r="AX101">
            <v>0</v>
          </cell>
          <cell r="AY101">
            <v>0</v>
          </cell>
          <cell r="AZ101">
            <v>0</v>
          </cell>
          <cell r="BA101">
            <v>0</v>
          </cell>
          <cell r="BB101">
            <v>0</v>
          </cell>
          <cell r="BD101">
            <v>0</v>
          </cell>
          <cell r="BE101">
            <v>0</v>
          </cell>
          <cell r="BF101">
            <v>0</v>
          </cell>
          <cell r="BG101">
            <v>0</v>
          </cell>
          <cell r="BH101">
            <v>0</v>
          </cell>
        </row>
        <row r="102">
          <cell r="A102">
            <v>27236</v>
          </cell>
          <cell r="B102">
            <v>3</v>
          </cell>
          <cell r="C102">
            <v>27236</v>
          </cell>
          <cell r="E102" t="str">
            <v>ROSEMARY CHILDREN'S SERVICES</v>
          </cell>
          <cell r="F102">
            <v>0</v>
          </cell>
          <cell r="G102">
            <v>0</v>
          </cell>
          <cell r="H102">
            <v>0</v>
          </cell>
          <cell r="I102">
            <v>0</v>
          </cell>
          <cell r="J102">
            <v>0</v>
          </cell>
          <cell r="K102">
            <v>0</v>
          </cell>
          <cell r="L102">
            <v>0</v>
          </cell>
          <cell r="M102">
            <v>0</v>
          </cell>
          <cell r="N102">
            <v>0</v>
          </cell>
          <cell r="P102">
            <v>0</v>
          </cell>
          <cell r="Q102">
            <v>0</v>
          </cell>
          <cell r="R102">
            <v>0</v>
          </cell>
          <cell r="S102">
            <v>0</v>
          </cell>
          <cell r="T102">
            <v>0</v>
          </cell>
          <cell r="U102">
            <v>0</v>
          </cell>
          <cell r="V102">
            <v>0</v>
          </cell>
          <cell r="W102">
            <v>0</v>
          </cell>
          <cell r="X102">
            <v>0</v>
          </cell>
          <cell r="Z102">
            <v>0</v>
          </cell>
          <cell r="AA102">
            <v>0</v>
          </cell>
          <cell r="AB102">
            <v>0</v>
          </cell>
          <cell r="AC102">
            <v>0</v>
          </cell>
          <cell r="AD102">
            <v>0</v>
          </cell>
          <cell r="AE102">
            <v>0</v>
          </cell>
          <cell r="AF102">
            <v>0</v>
          </cell>
          <cell r="AG102">
            <v>0</v>
          </cell>
          <cell r="AH102">
            <v>0</v>
          </cell>
          <cell r="AJ102">
            <v>0</v>
          </cell>
          <cell r="AK102">
            <v>0</v>
          </cell>
          <cell r="AL102">
            <v>0</v>
          </cell>
          <cell r="AM102">
            <v>0</v>
          </cell>
          <cell r="AN102">
            <v>0</v>
          </cell>
          <cell r="AO102">
            <v>0</v>
          </cell>
          <cell r="AP102">
            <v>0</v>
          </cell>
          <cell r="AQ102">
            <v>0</v>
          </cell>
          <cell r="AR102">
            <v>0</v>
          </cell>
          <cell r="AT102">
            <v>0</v>
          </cell>
          <cell r="AU102">
            <v>0</v>
          </cell>
          <cell r="AV102">
            <v>0</v>
          </cell>
          <cell r="AW102">
            <v>0</v>
          </cell>
          <cell r="AX102">
            <v>0</v>
          </cell>
          <cell r="AY102">
            <v>0</v>
          </cell>
          <cell r="AZ102">
            <v>0</v>
          </cell>
          <cell r="BA102">
            <v>0</v>
          </cell>
          <cell r="BB102">
            <v>0</v>
          </cell>
          <cell r="BD102">
            <v>0</v>
          </cell>
          <cell r="BE102">
            <v>0</v>
          </cell>
          <cell r="BF102">
            <v>0</v>
          </cell>
          <cell r="BG102">
            <v>0</v>
          </cell>
          <cell r="BH102">
            <v>0</v>
          </cell>
        </row>
        <row r="103">
          <cell r="A103">
            <v>27248</v>
          </cell>
          <cell r="B103">
            <v>4</v>
          </cell>
          <cell r="C103">
            <v>27248</v>
          </cell>
          <cell r="E103" t="str">
            <v>UNITED AMERICAN INDIAN INVOLVEMENT, INC.</v>
          </cell>
          <cell r="F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Z103">
            <v>0</v>
          </cell>
          <cell r="AA103">
            <v>0</v>
          </cell>
          <cell r="AB103">
            <v>0</v>
          </cell>
          <cell r="AC103">
            <v>0</v>
          </cell>
          <cell r="AD103">
            <v>0</v>
          </cell>
          <cell r="AE103">
            <v>0</v>
          </cell>
          <cell r="AF103">
            <v>0</v>
          </cell>
          <cell r="AG103">
            <v>0</v>
          </cell>
          <cell r="AH103">
            <v>0</v>
          </cell>
          <cell r="AJ103">
            <v>0</v>
          </cell>
          <cell r="AK103">
            <v>0</v>
          </cell>
          <cell r="AL103">
            <v>0</v>
          </cell>
          <cell r="AM103">
            <v>0</v>
          </cell>
          <cell r="AN103">
            <v>0</v>
          </cell>
          <cell r="AO103">
            <v>0</v>
          </cell>
          <cell r="AP103">
            <v>0</v>
          </cell>
          <cell r="AQ103">
            <v>0</v>
          </cell>
          <cell r="AR103">
            <v>0</v>
          </cell>
          <cell r="AT103">
            <v>0</v>
          </cell>
          <cell r="AU103">
            <v>0</v>
          </cell>
          <cell r="AV103">
            <v>0</v>
          </cell>
          <cell r="AW103">
            <v>0</v>
          </cell>
          <cell r="AX103">
            <v>0</v>
          </cell>
          <cell r="AY103">
            <v>0</v>
          </cell>
          <cell r="AZ103">
            <v>0</v>
          </cell>
          <cell r="BA103">
            <v>0</v>
          </cell>
          <cell r="BB103">
            <v>0</v>
          </cell>
          <cell r="BD103">
            <v>0</v>
          </cell>
          <cell r="BE103">
            <v>0</v>
          </cell>
          <cell r="BF103">
            <v>0</v>
          </cell>
          <cell r="BG103">
            <v>0</v>
          </cell>
          <cell r="BH103">
            <v>0</v>
          </cell>
        </row>
        <row r="104">
          <cell r="A104">
            <v>27476</v>
          </cell>
          <cell r="B104">
            <v>3</v>
          </cell>
          <cell r="C104">
            <v>27476</v>
          </cell>
          <cell r="E104" t="str">
            <v xml:space="preserve">WHITE MEMORIAL </v>
          </cell>
          <cell r="F104">
            <v>0</v>
          </cell>
          <cell r="G104">
            <v>0</v>
          </cell>
          <cell r="H104">
            <v>0</v>
          </cell>
          <cell r="I104">
            <v>0</v>
          </cell>
          <cell r="J104">
            <v>0</v>
          </cell>
          <cell r="K104">
            <v>0</v>
          </cell>
          <cell r="L104">
            <v>0</v>
          </cell>
          <cell r="M104">
            <v>0</v>
          </cell>
          <cell r="N104">
            <v>0</v>
          </cell>
          <cell r="P104">
            <v>0</v>
          </cell>
          <cell r="Q104">
            <v>0</v>
          </cell>
          <cell r="R104">
            <v>0</v>
          </cell>
          <cell r="S104">
            <v>0</v>
          </cell>
          <cell r="T104">
            <v>0</v>
          </cell>
          <cell r="U104">
            <v>0</v>
          </cell>
          <cell r="V104">
            <v>0</v>
          </cell>
          <cell r="W104">
            <v>0</v>
          </cell>
          <cell r="X104">
            <v>0</v>
          </cell>
          <cell r="Z104">
            <v>0</v>
          </cell>
          <cell r="AA104">
            <v>0</v>
          </cell>
          <cell r="AB104">
            <v>0</v>
          </cell>
          <cell r="AC104">
            <v>0</v>
          </cell>
          <cell r="AD104">
            <v>0</v>
          </cell>
          <cell r="AE104">
            <v>0</v>
          </cell>
          <cell r="AF104">
            <v>0</v>
          </cell>
          <cell r="AG104">
            <v>0</v>
          </cell>
          <cell r="AH104">
            <v>0</v>
          </cell>
          <cell r="AJ104">
            <v>0</v>
          </cell>
          <cell r="AK104">
            <v>0</v>
          </cell>
          <cell r="AL104">
            <v>0</v>
          </cell>
          <cell r="AM104">
            <v>0</v>
          </cell>
          <cell r="AN104">
            <v>0</v>
          </cell>
          <cell r="AO104">
            <v>0</v>
          </cell>
          <cell r="AP104">
            <v>0</v>
          </cell>
          <cell r="AQ104">
            <v>0</v>
          </cell>
          <cell r="AR104">
            <v>0</v>
          </cell>
          <cell r="AT104">
            <v>0</v>
          </cell>
          <cell r="AU104">
            <v>0</v>
          </cell>
          <cell r="AV104">
            <v>0</v>
          </cell>
          <cell r="AW104">
            <v>0</v>
          </cell>
          <cell r="AX104">
            <v>0</v>
          </cell>
          <cell r="AY104">
            <v>0</v>
          </cell>
          <cell r="AZ104">
            <v>0</v>
          </cell>
          <cell r="BA104">
            <v>0</v>
          </cell>
          <cell r="BB104">
            <v>0</v>
          </cell>
          <cell r="BD104">
            <v>0</v>
          </cell>
          <cell r="BE104">
            <v>0</v>
          </cell>
          <cell r="BF104">
            <v>0</v>
          </cell>
          <cell r="BG104">
            <v>0</v>
          </cell>
          <cell r="BH104">
            <v>0</v>
          </cell>
        </row>
        <row r="105">
          <cell r="A105">
            <v>27478</v>
          </cell>
          <cell r="B105">
            <v>3</v>
          </cell>
          <cell r="C105">
            <v>27478</v>
          </cell>
          <cell r="E105" t="str">
            <v>HERITAGE CLINIC &amp; THE COMMUNITY ASS. PRO. FOR SENIORS</v>
          </cell>
          <cell r="F105">
            <v>0</v>
          </cell>
          <cell r="G105">
            <v>0</v>
          </cell>
          <cell r="H105">
            <v>547110</v>
          </cell>
          <cell r="I105">
            <v>547100</v>
          </cell>
          <cell r="J105">
            <v>171000</v>
          </cell>
          <cell r="K105">
            <v>171000</v>
          </cell>
          <cell r="L105">
            <v>156000</v>
          </cell>
          <cell r="M105">
            <v>156000</v>
          </cell>
          <cell r="N105">
            <v>874100</v>
          </cell>
          <cell r="P105">
            <v>0</v>
          </cell>
          <cell r="Q105">
            <v>0</v>
          </cell>
          <cell r="R105">
            <v>0</v>
          </cell>
          <cell r="S105">
            <v>0</v>
          </cell>
          <cell r="T105">
            <v>0</v>
          </cell>
          <cell r="U105">
            <v>0</v>
          </cell>
          <cell r="V105">
            <v>0</v>
          </cell>
          <cell r="W105">
            <v>0</v>
          </cell>
          <cell r="X105">
            <v>0</v>
          </cell>
          <cell r="Z105">
            <v>0</v>
          </cell>
          <cell r="AA105">
            <v>0</v>
          </cell>
          <cell r="AB105">
            <v>706844</v>
          </cell>
          <cell r="AC105">
            <v>706800</v>
          </cell>
          <cell r="AD105">
            <v>17500</v>
          </cell>
          <cell r="AE105">
            <v>17500</v>
          </cell>
          <cell r="AF105">
            <v>195000</v>
          </cell>
          <cell r="AG105">
            <v>195000</v>
          </cell>
          <cell r="AH105">
            <v>919300</v>
          </cell>
          <cell r="AJ105">
            <v>0</v>
          </cell>
          <cell r="AK105">
            <v>0</v>
          </cell>
          <cell r="AL105">
            <v>0</v>
          </cell>
          <cell r="AM105">
            <v>0</v>
          </cell>
          <cell r="AN105">
            <v>0</v>
          </cell>
          <cell r="AO105">
            <v>0</v>
          </cell>
          <cell r="AP105">
            <v>32674</v>
          </cell>
          <cell r="AQ105">
            <v>32700</v>
          </cell>
          <cell r="AR105">
            <v>32700</v>
          </cell>
          <cell r="AT105">
            <v>0</v>
          </cell>
          <cell r="AU105">
            <v>0</v>
          </cell>
          <cell r="AV105">
            <v>0</v>
          </cell>
          <cell r="AW105">
            <v>0</v>
          </cell>
          <cell r="AX105">
            <v>0</v>
          </cell>
          <cell r="AY105">
            <v>0</v>
          </cell>
          <cell r="AZ105">
            <v>0</v>
          </cell>
          <cell r="BA105">
            <v>0</v>
          </cell>
          <cell r="BB105">
            <v>0</v>
          </cell>
          <cell r="BD105">
            <v>0</v>
          </cell>
          <cell r="BE105">
            <v>1253900</v>
          </cell>
          <cell r="BF105">
            <v>188500</v>
          </cell>
          <cell r="BG105">
            <v>383700</v>
          </cell>
          <cell r="BH105">
            <v>1826100</v>
          </cell>
        </row>
        <row r="106">
          <cell r="A106">
            <v>27490</v>
          </cell>
          <cell r="B106">
            <v>3</v>
          </cell>
          <cell r="C106">
            <v>27490</v>
          </cell>
          <cell r="E106" t="str">
            <v>UCLA TIES FOR ADOPTION (THE REGENTS)</v>
          </cell>
          <cell r="F106">
            <v>0</v>
          </cell>
          <cell r="G106">
            <v>0</v>
          </cell>
          <cell r="H106">
            <v>0</v>
          </cell>
          <cell r="I106">
            <v>0</v>
          </cell>
          <cell r="J106">
            <v>0</v>
          </cell>
          <cell r="K106">
            <v>0</v>
          </cell>
          <cell r="L106">
            <v>0</v>
          </cell>
          <cell r="M106">
            <v>0</v>
          </cell>
          <cell r="N106">
            <v>0</v>
          </cell>
          <cell r="P106">
            <v>0</v>
          </cell>
          <cell r="Q106">
            <v>0</v>
          </cell>
          <cell r="R106">
            <v>0</v>
          </cell>
          <cell r="S106">
            <v>0</v>
          </cell>
          <cell r="T106">
            <v>0</v>
          </cell>
          <cell r="U106">
            <v>0</v>
          </cell>
          <cell r="V106">
            <v>0</v>
          </cell>
          <cell r="W106">
            <v>0</v>
          </cell>
          <cell r="X106">
            <v>0</v>
          </cell>
          <cell r="Z106">
            <v>0</v>
          </cell>
          <cell r="AA106">
            <v>0</v>
          </cell>
          <cell r="AB106">
            <v>0</v>
          </cell>
          <cell r="AC106">
            <v>0</v>
          </cell>
          <cell r="AD106">
            <v>0</v>
          </cell>
          <cell r="AE106">
            <v>0</v>
          </cell>
          <cell r="AF106">
            <v>0</v>
          </cell>
          <cell r="AG106">
            <v>0</v>
          </cell>
          <cell r="AH106">
            <v>0</v>
          </cell>
          <cell r="AJ106">
            <v>0</v>
          </cell>
          <cell r="AK106">
            <v>0</v>
          </cell>
          <cell r="AL106">
            <v>0</v>
          </cell>
          <cell r="AM106">
            <v>0</v>
          </cell>
          <cell r="AN106">
            <v>0</v>
          </cell>
          <cell r="AO106">
            <v>0</v>
          </cell>
          <cell r="AP106">
            <v>0</v>
          </cell>
          <cell r="AQ106">
            <v>0</v>
          </cell>
          <cell r="AR106">
            <v>0</v>
          </cell>
          <cell r="AT106">
            <v>0</v>
          </cell>
          <cell r="AU106">
            <v>0</v>
          </cell>
          <cell r="AV106">
            <v>0</v>
          </cell>
          <cell r="AW106">
            <v>0</v>
          </cell>
          <cell r="AX106">
            <v>0</v>
          </cell>
          <cell r="AY106">
            <v>0</v>
          </cell>
          <cell r="AZ106">
            <v>0</v>
          </cell>
          <cell r="BA106">
            <v>0</v>
          </cell>
          <cell r="BB106">
            <v>0</v>
          </cell>
          <cell r="BD106">
            <v>0</v>
          </cell>
          <cell r="BE106">
            <v>0</v>
          </cell>
          <cell r="BF106">
            <v>0</v>
          </cell>
          <cell r="BG106">
            <v>0</v>
          </cell>
          <cell r="BH106">
            <v>0</v>
          </cell>
        </row>
        <row r="107">
          <cell r="A107">
            <v>27495</v>
          </cell>
          <cell r="B107">
            <v>3</v>
          </cell>
          <cell r="C107">
            <v>27495</v>
          </cell>
          <cell r="E107" t="str">
            <v>MCKINLEY CHILDREN'S CENTER, INC.</v>
          </cell>
          <cell r="F107">
            <v>0</v>
          </cell>
          <cell r="G107">
            <v>0</v>
          </cell>
          <cell r="H107">
            <v>0</v>
          </cell>
          <cell r="I107">
            <v>0</v>
          </cell>
          <cell r="J107">
            <v>0</v>
          </cell>
          <cell r="K107">
            <v>0</v>
          </cell>
          <cell r="L107">
            <v>0</v>
          </cell>
          <cell r="M107">
            <v>0</v>
          </cell>
          <cell r="N107">
            <v>0</v>
          </cell>
          <cell r="P107">
            <v>0</v>
          </cell>
          <cell r="Q107">
            <v>0</v>
          </cell>
          <cell r="R107">
            <v>0</v>
          </cell>
          <cell r="S107">
            <v>0</v>
          </cell>
          <cell r="T107">
            <v>0</v>
          </cell>
          <cell r="U107">
            <v>0</v>
          </cell>
          <cell r="V107">
            <v>0</v>
          </cell>
          <cell r="W107">
            <v>0</v>
          </cell>
          <cell r="X107">
            <v>0</v>
          </cell>
          <cell r="Z107">
            <v>0</v>
          </cell>
          <cell r="AA107">
            <v>0</v>
          </cell>
          <cell r="AB107">
            <v>0</v>
          </cell>
          <cell r="AC107">
            <v>0</v>
          </cell>
          <cell r="AD107">
            <v>0</v>
          </cell>
          <cell r="AE107">
            <v>0</v>
          </cell>
          <cell r="AF107">
            <v>0</v>
          </cell>
          <cell r="AG107">
            <v>0</v>
          </cell>
          <cell r="AH107">
            <v>0</v>
          </cell>
          <cell r="AJ107">
            <v>0</v>
          </cell>
          <cell r="AK107">
            <v>0</v>
          </cell>
          <cell r="AL107">
            <v>0</v>
          </cell>
          <cell r="AM107">
            <v>0</v>
          </cell>
          <cell r="AN107">
            <v>0</v>
          </cell>
          <cell r="AO107">
            <v>0</v>
          </cell>
          <cell r="AP107">
            <v>0</v>
          </cell>
          <cell r="AQ107">
            <v>0</v>
          </cell>
          <cell r="AR107">
            <v>0</v>
          </cell>
          <cell r="AT107">
            <v>0</v>
          </cell>
          <cell r="AU107">
            <v>0</v>
          </cell>
          <cell r="AV107">
            <v>0</v>
          </cell>
          <cell r="AW107">
            <v>0</v>
          </cell>
          <cell r="AX107">
            <v>0</v>
          </cell>
          <cell r="AY107">
            <v>0</v>
          </cell>
          <cell r="AZ107">
            <v>0</v>
          </cell>
          <cell r="BA107">
            <v>0</v>
          </cell>
          <cell r="BB107">
            <v>0</v>
          </cell>
          <cell r="BD107">
            <v>0</v>
          </cell>
          <cell r="BE107">
            <v>0</v>
          </cell>
          <cell r="BF107">
            <v>0</v>
          </cell>
          <cell r="BG107">
            <v>0</v>
          </cell>
          <cell r="BH107">
            <v>0</v>
          </cell>
        </row>
        <row r="108">
          <cell r="A108">
            <v>27507</v>
          </cell>
          <cell r="B108">
            <v>3</v>
          </cell>
          <cell r="C108">
            <v>27507</v>
          </cell>
          <cell r="E108" t="str">
            <v>MARYVALE</v>
          </cell>
          <cell r="F108">
            <v>0</v>
          </cell>
          <cell r="G108">
            <v>0</v>
          </cell>
          <cell r="H108">
            <v>0</v>
          </cell>
          <cell r="I108">
            <v>0</v>
          </cell>
          <cell r="J108">
            <v>0</v>
          </cell>
          <cell r="K108">
            <v>0</v>
          </cell>
          <cell r="L108">
            <v>0</v>
          </cell>
          <cell r="M108">
            <v>0</v>
          </cell>
          <cell r="N108">
            <v>0</v>
          </cell>
          <cell r="P108">
            <v>0</v>
          </cell>
          <cell r="Q108">
            <v>0</v>
          </cell>
          <cell r="R108">
            <v>0</v>
          </cell>
          <cell r="S108">
            <v>0</v>
          </cell>
          <cell r="T108">
            <v>0</v>
          </cell>
          <cell r="U108">
            <v>0</v>
          </cell>
          <cell r="V108">
            <v>0</v>
          </cell>
          <cell r="W108">
            <v>0</v>
          </cell>
          <cell r="X108">
            <v>0</v>
          </cell>
          <cell r="Z108">
            <v>0</v>
          </cell>
          <cell r="AA108">
            <v>0</v>
          </cell>
          <cell r="AB108">
            <v>0</v>
          </cell>
          <cell r="AC108">
            <v>0</v>
          </cell>
          <cell r="AD108">
            <v>0</v>
          </cell>
          <cell r="AE108">
            <v>0</v>
          </cell>
          <cell r="AF108">
            <v>0</v>
          </cell>
          <cell r="AG108">
            <v>0</v>
          </cell>
          <cell r="AH108">
            <v>0</v>
          </cell>
          <cell r="AJ108">
            <v>0</v>
          </cell>
          <cell r="AK108">
            <v>0</v>
          </cell>
          <cell r="AL108">
            <v>0</v>
          </cell>
          <cell r="AM108">
            <v>0</v>
          </cell>
          <cell r="AN108">
            <v>0</v>
          </cell>
          <cell r="AO108">
            <v>0</v>
          </cell>
          <cell r="AP108">
            <v>0</v>
          </cell>
          <cell r="AQ108">
            <v>0</v>
          </cell>
          <cell r="AR108">
            <v>0</v>
          </cell>
          <cell r="AT108">
            <v>0</v>
          </cell>
          <cell r="AU108">
            <v>0</v>
          </cell>
          <cell r="AV108">
            <v>0</v>
          </cell>
          <cell r="AW108">
            <v>0</v>
          </cell>
          <cell r="AX108">
            <v>0</v>
          </cell>
          <cell r="AY108">
            <v>0</v>
          </cell>
          <cell r="AZ108">
            <v>0</v>
          </cell>
          <cell r="BA108">
            <v>0</v>
          </cell>
          <cell r="BB108">
            <v>0</v>
          </cell>
          <cell r="BD108">
            <v>0</v>
          </cell>
          <cell r="BE108">
            <v>0</v>
          </cell>
          <cell r="BF108">
            <v>0</v>
          </cell>
          <cell r="BG108">
            <v>0</v>
          </cell>
          <cell r="BH108">
            <v>0</v>
          </cell>
        </row>
        <row r="109">
          <cell r="A109">
            <v>27508</v>
          </cell>
          <cell r="B109" t="str">
            <v>1, 2 &amp; 5</v>
          </cell>
          <cell r="C109">
            <v>27508</v>
          </cell>
          <cell r="E109" t="str">
            <v>COUNSELLING4KIDS</v>
          </cell>
          <cell r="F109">
            <v>0</v>
          </cell>
          <cell r="G109">
            <v>0</v>
          </cell>
          <cell r="H109">
            <v>0</v>
          </cell>
          <cell r="I109">
            <v>0</v>
          </cell>
          <cell r="J109">
            <v>0</v>
          </cell>
          <cell r="K109">
            <v>0</v>
          </cell>
          <cell r="L109">
            <v>0</v>
          </cell>
          <cell r="M109">
            <v>0</v>
          </cell>
          <cell r="N109">
            <v>0</v>
          </cell>
          <cell r="P109">
            <v>0</v>
          </cell>
          <cell r="Q109">
            <v>0</v>
          </cell>
          <cell r="R109">
            <v>0</v>
          </cell>
          <cell r="S109">
            <v>0</v>
          </cell>
          <cell r="T109">
            <v>0</v>
          </cell>
          <cell r="U109">
            <v>0</v>
          </cell>
          <cell r="V109">
            <v>0</v>
          </cell>
          <cell r="W109">
            <v>0</v>
          </cell>
          <cell r="X109">
            <v>0</v>
          </cell>
          <cell r="Z109">
            <v>0</v>
          </cell>
          <cell r="AA109">
            <v>0</v>
          </cell>
          <cell r="AB109">
            <v>0</v>
          </cell>
          <cell r="AC109">
            <v>0</v>
          </cell>
          <cell r="AD109">
            <v>0</v>
          </cell>
          <cell r="AE109">
            <v>0</v>
          </cell>
          <cell r="AF109">
            <v>0</v>
          </cell>
          <cell r="AG109">
            <v>0</v>
          </cell>
          <cell r="AH109">
            <v>0</v>
          </cell>
          <cell r="AJ109">
            <v>0</v>
          </cell>
          <cell r="AK109">
            <v>0</v>
          </cell>
          <cell r="AL109">
            <v>0</v>
          </cell>
          <cell r="AM109">
            <v>0</v>
          </cell>
          <cell r="AN109">
            <v>0</v>
          </cell>
          <cell r="AO109">
            <v>0</v>
          </cell>
          <cell r="AP109">
            <v>0</v>
          </cell>
          <cell r="AQ109">
            <v>0</v>
          </cell>
          <cell r="AR109">
            <v>0</v>
          </cell>
          <cell r="AT109">
            <v>0</v>
          </cell>
          <cell r="AU109">
            <v>0</v>
          </cell>
          <cell r="AV109">
            <v>0</v>
          </cell>
          <cell r="AW109">
            <v>0</v>
          </cell>
          <cell r="AX109">
            <v>0</v>
          </cell>
          <cell r="AY109">
            <v>0</v>
          </cell>
          <cell r="AZ109">
            <v>0</v>
          </cell>
          <cell r="BA109">
            <v>0</v>
          </cell>
          <cell r="BB109">
            <v>0</v>
          </cell>
          <cell r="BD109">
            <v>0</v>
          </cell>
          <cell r="BE109">
            <v>0</v>
          </cell>
          <cell r="BF109">
            <v>0</v>
          </cell>
          <cell r="BG109">
            <v>0</v>
          </cell>
          <cell r="BH109">
            <v>0</v>
          </cell>
        </row>
        <row r="110">
          <cell r="A110">
            <v>27518</v>
          </cell>
          <cell r="B110" t="str">
            <v>1, 2 &amp; 5</v>
          </cell>
          <cell r="C110">
            <v>27518</v>
          </cell>
          <cell r="E110" t="str">
            <v>PACIFIC LODGE YOUTH SERVICE</v>
          </cell>
          <cell r="F110">
            <v>0</v>
          </cell>
          <cell r="G110">
            <v>0</v>
          </cell>
          <cell r="H110">
            <v>0</v>
          </cell>
          <cell r="I110">
            <v>0</v>
          </cell>
          <cell r="J110">
            <v>0</v>
          </cell>
          <cell r="K110">
            <v>0</v>
          </cell>
          <cell r="L110">
            <v>0</v>
          </cell>
          <cell r="M110">
            <v>0</v>
          </cell>
          <cell r="N110">
            <v>0</v>
          </cell>
          <cell r="P110">
            <v>0</v>
          </cell>
          <cell r="Q110">
            <v>0</v>
          </cell>
          <cell r="R110">
            <v>0</v>
          </cell>
          <cell r="S110">
            <v>0</v>
          </cell>
          <cell r="T110">
            <v>0</v>
          </cell>
          <cell r="U110">
            <v>0</v>
          </cell>
          <cell r="V110">
            <v>0</v>
          </cell>
          <cell r="W110">
            <v>0</v>
          </cell>
          <cell r="X110">
            <v>0</v>
          </cell>
          <cell r="Z110">
            <v>0</v>
          </cell>
          <cell r="AA110">
            <v>0</v>
          </cell>
          <cell r="AB110">
            <v>0</v>
          </cell>
          <cell r="AC110">
            <v>0</v>
          </cell>
          <cell r="AD110">
            <v>0</v>
          </cell>
          <cell r="AE110">
            <v>0</v>
          </cell>
          <cell r="AF110">
            <v>0</v>
          </cell>
          <cell r="AG110">
            <v>0</v>
          </cell>
          <cell r="AH110">
            <v>0</v>
          </cell>
          <cell r="AJ110">
            <v>0</v>
          </cell>
          <cell r="AK110">
            <v>0</v>
          </cell>
          <cell r="AL110">
            <v>0</v>
          </cell>
          <cell r="AM110">
            <v>0</v>
          </cell>
          <cell r="AN110">
            <v>0</v>
          </cell>
          <cell r="AO110">
            <v>0</v>
          </cell>
          <cell r="AP110">
            <v>0</v>
          </cell>
          <cell r="AQ110">
            <v>0</v>
          </cell>
          <cell r="AR110">
            <v>0</v>
          </cell>
          <cell r="AT110">
            <v>0</v>
          </cell>
          <cell r="AU110">
            <v>0</v>
          </cell>
          <cell r="AV110">
            <v>0</v>
          </cell>
          <cell r="AW110">
            <v>0</v>
          </cell>
          <cell r="AX110">
            <v>0</v>
          </cell>
          <cell r="AY110">
            <v>0</v>
          </cell>
          <cell r="AZ110">
            <v>0</v>
          </cell>
          <cell r="BA110">
            <v>0</v>
          </cell>
          <cell r="BB110">
            <v>0</v>
          </cell>
          <cell r="BD110">
            <v>0</v>
          </cell>
          <cell r="BE110">
            <v>0</v>
          </cell>
          <cell r="BF110">
            <v>0</v>
          </cell>
          <cell r="BG110">
            <v>0</v>
          </cell>
          <cell r="BH110">
            <v>0</v>
          </cell>
        </row>
        <row r="111">
          <cell r="A111">
            <v>27519</v>
          </cell>
          <cell r="B111">
            <v>4</v>
          </cell>
          <cell r="C111">
            <v>27519</v>
          </cell>
          <cell r="E111" t="str">
            <v>PARA LOS NINOS</v>
          </cell>
          <cell r="F111">
            <v>0</v>
          </cell>
          <cell r="G111">
            <v>0</v>
          </cell>
          <cell r="H111">
            <v>0</v>
          </cell>
          <cell r="I111">
            <v>0</v>
          </cell>
          <cell r="J111">
            <v>0</v>
          </cell>
          <cell r="K111">
            <v>0</v>
          </cell>
          <cell r="L111">
            <v>0</v>
          </cell>
          <cell r="M111">
            <v>0</v>
          </cell>
          <cell r="N111">
            <v>0</v>
          </cell>
          <cell r="P111">
            <v>0</v>
          </cell>
          <cell r="Q111">
            <v>0</v>
          </cell>
          <cell r="R111">
            <v>0</v>
          </cell>
          <cell r="S111">
            <v>0</v>
          </cell>
          <cell r="T111">
            <v>0</v>
          </cell>
          <cell r="U111">
            <v>0</v>
          </cell>
          <cell r="V111">
            <v>0</v>
          </cell>
          <cell r="W111">
            <v>0</v>
          </cell>
          <cell r="X111">
            <v>0</v>
          </cell>
          <cell r="Z111">
            <v>0</v>
          </cell>
          <cell r="AA111">
            <v>0</v>
          </cell>
          <cell r="AB111">
            <v>0</v>
          </cell>
          <cell r="AC111">
            <v>0</v>
          </cell>
          <cell r="AD111">
            <v>0</v>
          </cell>
          <cell r="AE111">
            <v>0</v>
          </cell>
          <cell r="AF111">
            <v>0</v>
          </cell>
          <cell r="AG111">
            <v>0</v>
          </cell>
          <cell r="AH111">
            <v>0</v>
          </cell>
          <cell r="AJ111">
            <v>0</v>
          </cell>
          <cell r="AK111">
            <v>0</v>
          </cell>
          <cell r="AL111">
            <v>0</v>
          </cell>
          <cell r="AM111">
            <v>0</v>
          </cell>
          <cell r="AN111">
            <v>0</v>
          </cell>
          <cell r="AO111">
            <v>0</v>
          </cell>
          <cell r="AP111">
            <v>0</v>
          </cell>
          <cell r="AQ111">
            <v>0</v>
          </cell>
          <cell r="AR111">
            <v>0</v>
          </cell>
          <cell r="AT111">
            <v>0</v>
          </cell>
          <cell r="AU111">
            <v>0</v>
          </cell>
          <cell r="AV111">
            <v>0</v>
          </cell>
          <cell r="AW111">
            <v>0</v>
          </cell>
          <cell r="AX111">
            <v>0</v>
          </cell>
          <cell r="AY111">
            <v>0</v>
          </cell>
          <cell r="AZ111">
            <v>0</v>
          </cell>
          <cell r="BA111">
            <v>0</v>
          </cell>
          <cell r="BB111">
            <v>0</v>
          </cell>
          <cell r="BD111">
            <v>0</v>
          </cell>
          <cell r="BE111">
            <v>0</v>
          </cell>
          <cell r="BF111">
            <v>0</v>
          </cell>
          <cell r="BG111">
            <v>0</v>
          </cell>
          <cell r="BH111">
            <v>0</v>
          </cell>
        </row>
        <row r="112">
          <cell r="A112">
            <v>27520</v>
          </cell>
          <cell r="B112">
            <v>6</v>
          </cell>
          <cell r="C112">
            <v>27520</v>
          </cell>
          <cell r="E112" t="str">
            <v>PERSONAL INVOLVEMENT CENTER, INC.</v>
          </cell>
          <cell r="F112">
            <v>0</v>
          </cell>
          <cell r="G112">
            <v>0</v>
          </cell>
          <cell r="H112">
            <v>0</v>
          </cell>
          <cell r="I112">
            <v>0</v>
          </cell>
          <cell r="J112">
            <v>0</v>
          </cell>
          <cell r="K112">
            <v>0</v>
          </cell>
          <cell r="L112">
            <v>0</v>
          </cell>
          <cell r="M112">
            <v>0</v>
          </cell>
          <cell r="N112">
            <v>0</v>
          </cell>
          <cell r="P112">
            <v>0</v>
          </cell>
          <cell r="Q112">
            <v>0</v>
          </cell>
          <cell r="R112">
            <v>0</v>
          </cell>
          <cell r="S112">
            <v>0</v>
          </cell>
          <cell r="T112">
            <v>0</v>
          </cell>
          <cell r="U112">
            <v>0</v>
          </cell>
          <cell r="V112">
            <v>0</v>
          </cell>
          <cell r="W112">
            <v>0</v>
          </cell>
          <cell r="X112">
            <v>0</v>
          </cell>
          <cell r="Z112">
            <v>0</v>
          </cell>
          <cell r="AA112">
            <v>0</v>
          </cell>
          <cell r="AB112">
            <v>0</v>
          </cell>
          <cell r="AC112">
            <v>0</v>
          </cell>
          <cell r="AD112">
            <v>0</v>
          </cell>
          <cell r="AE112">
            <v>0</v>
          </cell>
          <cell r="AF112">
            <v>0</v>
          </cell>
          <cell r="AG112">
            <v>0</v>
          </cell>
          <cell r="AH112">
            <v>0</v>
          </cell>
          <cell r="AJ112">
            <v>0</v>
          </cell>
          <cell r="AK112">
            <v>0</v>
          </cell>
          <cell r="AL112">
            <v>0</v>
          </cell>
          <cell r="AM112">
            <v>0</v>
          </cell>
          <cell r="AN112">
            <v>0</v>
          </cell>
          <cell r="AO112">
            <v>0</v>
          </cell>
          <cell r="AP112">
            <v>0</v>
          </cell>
          <cell r="AQ112">
            <v>0</v>
          </cell>
          <cell r="AR112">
            <v>0</v>
          </cell>
          <cell r="AT112">
            <v>0</v>
          </cell>
          <cell r="AU112">
            <v>0</v>
          </cell>
          <cell r="AV112">
            <v>0</v>
          </cell>
          <cell r="AW112">
            <v>0</v>
          </cell>
          <cell r="AX112">
            <v>0</v>
          </cell>
          <cell r="AY112">
            <v>0</v>
          </cell>
          <cell r="AZ112">
            <v>0</v>
          </cell>
          <cell r="BA112">
            <v>0</v>
          </cell>
          <cell r="BB112">
            <v>0</v>
          </cell>
          <cell r="BD112">
            <v>0</v>
          </cell>
          <cell r="BE112">
            <v>0</v>
          </cell>
          <cell r="BF112">
            <v>0</v>
          </cell>
          <cell r="BG112">
            <v>0</v>
          </cell>
          <cell r="BH112">
            <v>0</v>
          </cell>
        </row>
        <row r="113">
          <cell r="A113">
            <v>27522</v>
          </cell>
          <cell r="B113">
            <v>3</v>
          </cell>
          <cell r="C113">
            <v>27522</v>
          </cell>
          <cell r="E113" t="str">
            <v>SERENITY INFANT CARE HOMES, INC.</v>
          </cell>
          <cell r="F113">
            <v>0</v>
          </cell>
          <cell r="G113">
            <v>0</v>
          </cell>
          <cell r="H113">
            <v>0</v>
          </cell>
          <cell r="I113">
            <v>0</v>
          </cell>
          <cell r="J113">
            <v>0</v>
          </cell>
          <cell r="K113">
            <v>0</v>
          </cell>
          <cell r="L113">
            <v>0</v>
          </cell>
          <cell r="M113">
            <v>0</v>
          </cell>
          <cell r="N113">
            <v>0</v>
          </cell>
          <cell r="P113">
            <v>0</v>
          </cell>
          <cell r="Q113">
            <v>0</v>
          </cell>
          <cell r="R113">
            <v>0</v>
          </cell>
          <cell r="S113">
            <v>0</v>
          </cell>
          <cell r="T113">
            <v>0</v>
          </cell>
          <cell r="U113">
            <v>0</v>
          </cell>
          <cell r="V113">
            <v>0</v>
          </cell>
          <cell r="W113">
            <v>0</v>
          </cell>
          <cell r="X113">
            <v>0</v>
          </cell>
          <cell r="Z113">
            <v>0</v>
          </cell>
          <cell r="AA113">
            <v>0</v>
          </cell>
          <cell r="AB113">
            <v>0</v>
          </cell>
          <cell r="AC113">
            <v>0</v>
          </cell>
          <cell r="AD113">
            <v>0</v>
          </cell>
          <cell r="AE113">
            <v>0</v>
          </cell>
          <cell r="AF113">
            <v>0</v>
          </cell>
          <cell r="AG113">
            <v>0</v>
          </cell>
          <cell r="AH113">
            <v>0</v>
          </cell>
          <cell r="AJ113">
            <v>0</v>
          </cell>
          <cell r="AK113">
            <v>0</v>
          </cell>
          <cell r="AL113">
            <v>0</v>
          </cell>
          <cell r="AM113">
            <v>0</v>
          </cell>
          <cell r="AN113">
            <v>0</v>
          </cell>
          <cell r="AO113">
            <v>0</v>
          </cell>
          <cell r="AP113">
            <v>0</v>
          </cell>
          <cell r="AQ113">
            <v>0</v>
          </cell>
          <cell r="AR113">
            <v>0</v>
          </cell>
          <cell r="AT113">
            <v>0</v>
          </cell>
          <cell r="AU113">
            <v>0</v>
          </cell>
          <cell r="AV113">
            <v>0</v>
          </cell>
          <cell r="AW113">
            <v>0</v>
          </cell>
          <cell r="AX113">
            <v>0</v>
          </cell>
          <cell r="AY113">
            <v>0</v>
          </cell>
          <cell r="AZ113">
            <v>0</v>
          </cell>
          <cell r="BA113">
            <v>0</v>
          </cell>
          <cell r="BB113">
            <v>0</v>
          </cell>
          <cell r="BD113">
            <v>0</v>
          </cell>
          <cell r="BE113">
            <v>0</v>
          </cell>
          <cell r="BF113">
            <v>0</v>
          </cell>
          <cell r="BG113">
            <v>0</v>
          </cell>
          <cell r="BH113">
            <v>0</v>
          </cell>
        </row>
        <row r="114">
          <cell r="A114">
            <v>27523</v>
          </cell>
          <cell r="B114">
            <v>3</v>
          </cell>
          <cell r="C114">
            <v>27523</v>
          </cell>
          <cell r="E114" t="str">
            <v>ST. ANNE'S MATERNITY HOME</v>
          </cell>
          <cell r="F114">
            <v>0</v>
          </cell>
          <cell r="G114">
            <v>0</v>
          </cell>
          <cell r="H114">
            <v>0</v>
          </cell>
          <cell r="I114">
            <v>0</v>
          </cell>
          <cell r="J114">
            <v>0</v>
          </cell>
          <cell r="K114">
            <v>0</v>
          </cell>
          <cell r="L114">
            <v>0</v>
          </cell>
          <cell r="M114">
            <v>0</v>
          </cell>
          <cell r="N114">
            <v>0</v>
          </cell>
          <cell r="P114">
            <v>0</v>
          </cell>
          <cell r="Q114">
            <v>0</v>
          </cell>
          <cell r="R114">
            <v>0</v>
          </cell>
          <cell r="S114">
            <v>0</v>
          </cell>
          <cell r="T114">
            <v>0</v>
          </cell>
          <cell r="U114">
            <v>0</v>
          </cell>
          <cell r="V114">
            <v>0</v>
          </cell>
          <cell r="W114">
            <v>0</v>
          </cell>
          <cell r="X114">
            <v>0</v>
          </cell>
          <cell r="Z114">
            <v>0</v>
          </cell>
          <cell r="AA114">
            <v>0</v>
          </cell>
          <cell r="AB114">
            <v>0</v>
          </cell>
          <cell r="AC114">
            <v>0</v>
          </cell>
          <cell r="AD114">
            <v>0</v>
          </cell>
          <cell r="AE114">
            <v>0</v>
          </cell>
          <cell r="AF114">
            <v>0</v>
          </cell>
          <cell r="AG114">
            <v>0</v>
          </cell>
          <cell r="AH114">
            <v>0</v>
          </cell>
          <cell r="AJ114">
            <v>0</v>
          </cell>
          <cell r="AK114">
            <v>0</v>
          </cell>
          <cell r="AL114">
            <v>0</v>
          </cell>
          <cell r="AM114">
            <v>0</v>
          </cell>
          <cell r="AN114">
            <v>0</v>
          </cell>
          <cell r="AO114">
            <v>0</v>
          </cell>
          <cell r="AP114">
            <v>0</v>
          </cell>
          <cell r="AQ114">
            <v>0</v>
          </cell>
          <cell r="AR114">
            <v>0</v>
          </cell>
          <cell r="AT114">
            <v>0</v>
          </cell>
          <cell r="AU114">
            <v>0</v>
          </cell>
          <cell r="AV114">
            <v>0</v>
          </cell>
          <cell r="AW114">
            <v>0</v>
          </cell>
          <cell r="AX114">
            <v>0</v>
          </cell>
          <cell r="AY114">
            <v>0</v>
          </cell>
          <cell r="AZ114">
            <v>0</v>
          </cell>
          <cell r="BA114">
            <v>0</v>
          </cell>
          <cell r="BB114">
            <v>0</v>
          </cell>
          <cell r="BD114">
            <v>0</v>
          </cell>
          <cell r="BE114">
            <v>0</v>
          </cell>
          <cell r="BF114">
            <v>0</v>
          </cell>
          <cell r="BG114">
            <v>0</v>
          </cell>
          <cell r="BH114">
            <v>0</v>
          </cell>
        </row>
        <row r="115">
          <cell r="A115">
            <v>27524</v>
          </cell>
          <cell r="B115">
            <v>3</v>
          </cell>
          <cell r="C115">
            <v>27524</v>
          </cell>
          <cell r="E115" t="str">
            <v>TOBINWORLD</v>
          </cell>
          <cell r="F115">
            <v>0</v>
          </cell>
          <cell r="G115">
            <v>0</v>
          </cell>
          <cell r="H115">
            <v>0</v>
          </cell>
          <cell r="I115">
            <v>0</v>
          </cell>
          <cell r="J115">
            <v>0</v>
          </cell>
          <cell r="K115">
            <v>0</v>
          </cell>
          <cell r="L115">
            <v>0</v>
          </cell>
          <cell r="M115">
            <v>0</v>
          </cell>
          <cell r="N115">
            <v>0</v>
          </cell>
          <cell r="P115">
            <v>0</v>
          </cell>
          <cell r="Q115">
            <v>0</v>
          </cell>
          <cell r="R115">
            <v>0</v>
          </cell>
          <cell r="S115">
            <v>0</v>
          </cell>
          <cell r="T115">
            <v>0</v>
          </cell>
          <cell r="U115">
            <v>0</v>
          </cell>
          <cell r="V115">
            <v>0</v>
          </cell>
          <cell r="W115">
            <v>0</v>
          </cell>
          <cell r="X115">
            <v>0</v>
          </cell>
          <cell r="Z115">
            <v>0</v>
          </cell>
          <cell r="AA115">
            <v>0</v>
          </cell>
          <cell r="AB115">
            <v>0</v>
          </cell>
          <cell r="AC115">
            <v>0</v>
          </cell>
          <cell r="AD115">
            <v>0</v>
          </cell>
          <cell r="AE115">
            <v>0</v>
          </cell>
          <cell r="AF115">
            <v>0</v>
          </cell>
          <cell r="AG115">
            <v>0</v>
          </cell>
          <cell r="AH115">
            <v>0</v>
          </cell>
          <cell r="AJ115">
            <v>0</v>
          </cell>
          <cell r="AK115">
            <v>0</v>
          </cell>
          <cell r="AL115">
            <v>0</v>
          </cell>
          <cell r="AM115">
            <v>0</v>
          </cell>
          <cell r="AN115">
            <v>0</v>
          </cell>
          <cell r="AO115">
            <v>0</v>
          </cell>
          <cell r="AP115">
            <v>0</v>
          </cell>
          <cell r="AQ115">
            <v>0</v>
          </cell>
          <cell r="AR115">
            <v>0</v>
          </cell>
          <cell r="AT115">
            <v>0</v>
          </cell>
          <cell r="AU115">
            <v>0</v>
          </cell>
          <cell r="AV115">
            <v>0</v>
          </cell>
          <cell r="AW115">
            <v>0</v>
          </cell>
          <cell r="AX115">
            <v>0</v>
          </cell>
          <cell r="AY115">
            <v>0</v>
          </cell>
          <cell r="AZ115">
            <v>0</v>
          </cell>
          <cell r="BA115">
            <v>0</v>
          </cell>
          <cell r="BB115">
            <v>0</v>
          </cell>
          <cell r="BD115">
            <v>0</v>
          </cell>
          <cell r="BE115">
            <v>0</v>
          </cell>
          <cell r="BF115">
            <v>0</v>
          </cell>
          <cell r="BG115">
            <v>0</v>
          </cell>
          <cell r="BH115">
            <v>0</v>
          </cell>
        </row>
        <row r="116">
          <cell r="A116">
            <v>27525</v>
          </cell>
          <cell r="B116">
            <v>3</v>
          </cell>
          <cell r="C116">
            <v>27525</v>
          </cell>
          <cell r="E116" t="str">
            <v>TRINITY YOUTH SERVICES</v>
          </cell>
          <cell r="F116">
            <v>0</v>
          </cell>
          <cell r="G116">
            <v>0</v>
          </cell>
          <cell r="H116">
            <v>0</v>
          </cell>
          <cell r="I116">
            <v>0</v>
          </cell>
          <cell r="J116">
            <v>0</v>
          </cell>
          <cell r="K116">
            <v>0</v>
          </cell>
          <cell r="L116">
            <v>0</v>
          </cell>
          <cell r="M116">
            <v>0</v>
          </cell>
          <cell r="N116">
            <v>0</v>
          </cell>
          <cell r="P116">
            <v>0</v>
          </cell>
          <cell r="Q116">
            <v>0</v>
          </cell>
          <cell r="R116">
            <v>0</v>
          </cell>
          <cell r="S116">
            <v>0</v>
          </cell>
          <cell r="T116">
            <v>0</v>
          </cell>
          <cell r="U116">
            <v>0</v>
          </cell>
          <cell r="V116">
            <v>0</v>
          </cell>
          <cell r="W116">
            <v>0</v>
          </cell>
          <cell r="X116">
            <v>0</v>
          </cell>
          <cell r="Z116">
            <v>0</v>
          </cell>
          <cell r="AA116">
            <v>0</v>
          </cell>
          <cell r="AB116">
            <v>0</v>
          </cell>
          <cell r="AC116">
            <v>0</v>
          </cell>
          <cell r="AD116">
            <v>0</v>
          </cell>
          <cell r="AE116">
            <v>0</v>
          </cell>
          <cell r="AF116">
            <v>0</v>
          </cell>
          <cell r="AG116">
            <v>0</v>
          </cell>
          <cell r="AH116">
            <v>0</v>
          </cell>
          <cell r="AJ116">
            <v>0</v>
          </cell>
          <cell r="AK116">
            <v>0</v>
          </cell>
          <cell r="AL116">
            <v>0</v>
          </cell>
          <cell r="AM116">
            <v>0</v>
          </cell>
          <cell r="AN116">
            <v>0</v>
          </cell>
          <cell r="AO116">
            <v>0</v>
          </cell>
          <cell r="AP116">
            <v>0</v>
          </cell>
          <cell r="AQ116">
            <v>0</v>
          </cell>
          <cell r="AR116">
            <v>0</v>
          </cell>
          <cell r="AT116">
            <v>0</v>
          </cell>
          <cell r="AU116">
            <v>0</v>
          </cell>
          <cell r="AV116">
            <v>0</v>
          </cell>
          <cell r="AW116">
            <v>0</v>
          </cell>
          <cell r="AX116">
            <v>0</v>
          </cell>
          <cell r="AY116">
            <v>0</v>
          </cell>
          <cell r="AZ116">
            <v>0</v>
          </cell>
          <cell r="BA116">
            <v>0</v>
          </cell>
          <cell r="BB116">
            <v>0</v>
          </cell>
          <cell r="BD116">
            <v>0</v>
          </cell>
          <cell r="BE116">
            <v>0</v>
          </cell>
          <cell r="BF116">
            <v>0</v>
          </cell>
          <cell r="BG116">
            <v>0</v>
          </cell>
          <cell r="BH116">
            <v>0</v>
          </cell>
        </row>
        <row r="117">
          <cell r="A117">
            <v>27529</v>
          </cell>
          <cell r="B117">
            <v>4</v>
          </cell>
          <cell r="C117">
            <v>27529</v>
          </cell>
          <cell r="E117" t="str">
            <v>INTSITUTE FOR MULTICULTURAL COUN. &amp; EDU. SVCS, INC. (IMCES)</v>
          </cell>
          <cell r="F117">
            <v>0</v>
          </cell>
          <cell r="G117">
            <v>0</v>
          </cell>
          <cell r="H117">
            <v>0</v>
          </cell>
          <cell r="I117">
            <v>0</v>
          </cell>
          <cell r="J117">
            <v>0</v>
          </cell>
          <cell r="K117">
            <v>0</v>
          </cell>
          <cell r="L117">
            <v>0</v>
          </cell>
          <cell r="M117">
            <v>0</v>
          </cell>
          <cell r="N117">
            <v>0</v>
          </cell>
          <cell r="P117">
            <v>0</v>
          </cell>
          <cell r="Q117">
            <v>0</v>
          </cell>
          <cell r="R117">
            <v>0</v>
          </cell>
          <cell r="S117">
            <v>0</v>
          </cell>
          <cell r="T117">
            <v>0</v>
          </cell>
          <cell r="U117">
            <v>0</v>
          </cell>
          <cell r="V117">
            <v>0</v>
          </cell>
          <cell r="W117">
            <v>0</v>
          </cell>
          <cell r="X117">
            <v>0</v>
          </cell>
          <cell r="Z117">
            <v>0</v>
          </cell>
          <cell r="AA117">
            <v>0</v>
          </cell>
          <cell r="AB117">
            <v>0</v>
          </cell>
          <cell r="AC117">
            <v>0</v>
          </cell>
          <cell r="AD117">
            <v>0</v>
          </cell>
          <cell r="AE117">
            <v>0</v>
          </cell>
          <cell r="AF117">
            <v>0</v>
          </cell>
          <cell r="AG117">
            <v>0</v>
          </cell>
          <cell r="AH117">
            <v>0</v>
          </cell>
          <cell r="AJ117">
            <v>0</v>
          </cell>
          <cell r="AK117">
            <v>0</v>
          </cell>
          <cell r="AL117">
            <v>0</v>
          </cell>
          <cell r="AM117">
            <v>0</v>
          </cell>
          <cell r="AN117">
            <v>0</v>
          </cell>
          <cell r="AO117">
            <v>0</v>
          </cell>
          <cell r="AP117">
            <v>0</v>
          </cell>
          <cell r="AQ117">
            <v>0</v>
          </cell>
          <cell r="AR117">
            <v>0</v>
          </cell>
          <cell r="AT117">
            <v>0</v>
          </cell>
          <cell r="AU117">
            <v>0</v>
          </cell>
          <cell r="AV117">
            <v>0</v>
          </cell>
          <cell r="AW117">
            <v>0</v>
          </cell>
          <cell r="AX117">
            <v>0</v>
          </cell>
          <cell r="AY117">
            <v>0</v>
          </cell>
          <cell r="AZ117">
            <v>0</v>
          </cell>
          <cell r="BA117">
            <v>0</v>
          </cell>
          <cell r="BB117">
            <v>0</v>
          </cell>
          <cell r="BD117">
            <v>0</v>
          </cell>
          <cell r="BE117">
            <v>0</v>
          </cell>
          <cell r="BF117">
            <v>0</v>
          </cell>
          <cell r="BG117">
            <v>0</v>
          </cell>
          <cell r="BH117">
            <v>0</v>
          </cell>
        </row>
        <row r="118">
          <cell r="A118">
            <v>27537</v>
          </cell>
          <cell r="B118" t="str">
            <v>7 &amp; 8</v>
          </cell>
          <cell r="C118">
            <v>27537</v>
          </cell>
          <cell r="E118" t="str">
            <v>HELPLINE YOUTH COUNSELING, INC.</v>
          </cell>
          <cell r="F118">
            <v>0</v>
          </cell>
          <cell r="G118">
            <v>0</v>
          </cell>
          <cell r="H118">
            <v>0</v>
          </cell>
          <cell r="I118">
            <v>0</v>
          </cell>
          <cell r="J118">
            <v>0</v>
          </cell>
          <cell r="K118">
            <v>0</v>
          </cell>
          <cell r="L118">
            <v>0</v>
          </cell>
          <cell r="M118">
            <v>0</v>
          </cell>
          <cell r="N118">
            <v>0</v>
          </cell>
          <cell r="P118">
            <v>0</v>
          </cell>
          <cell r="Q118">
            <v>0</v>
          </cell>
          <cell r="R118">
            <v>0</v>
          </cell>
          <cell r="S118">
            <v>0</v>
          </cell>
          <cell r="T118">
            <v>0</v>
          </cell>
          <cell r="U118">
            <v>0</v>
          </cell>
          <cell r="V118">
            <v>0</v>
          </cell>
          <cell r="W118">
            <v>0</v>
          </cell>
          <cell r="X118">
            <v>0</v>
          </cell>
          <cell r="Z118">
            <v>0</v>
          </cell>
          <cell r="AA118">
            <v>0</v>
          </cell>
          <cell r="AB118">
            <v>0</v>
          </cell>
          <cell r="AC118">
            <v>0</v>
          </cell>
          <cell r="AD118">
            <v>0</v>
          </cell>
          <cell r="AE118">
            <v>0</v>
          </cell>
          <cell r="AF118">
            <v>0</v>
          </cell>
          <cell r="AG118">
            <v>0</v>
          </cell>
          <cell r="AH118">
            <v>0</v>
          </cell>
          <cell r="AJ118">
            <v>0</v>
          </cell>
          <cell r="AK118">
            <v>0</v>
          </cell>
          <cell r="AL118">
            <v>0</v>
          </cell>
          <cell r="AM118">
            <v>0</v>
          </cell>
          <cell r="AN118">
            <v>0</v>
          </cell>
          <cell r="AO118">
            <v>0</v>
          </cell>
          <cell r="AP118">
            <v>0</v>
          </cell>
          <cell r="AQ118">
            <v>0</v>
          </cell>
          <cell r="AR118">
            <v>0</v>
          </cell>
          <cell r="AT118">
            <v>0</v>
          </cell>
          <cell r="AU118">
            <v>0</v>
          </cell>
          <cell r="AV118">
            <v>0</v>
          </cell>
          <cell r="AW118">
            <v>0</v>
          </cell>
          <cell r="AX118">
            <v>0</v>
          </cell>
          <cell r="AY118">
            <v>0</v>
          </cell>
          <cell r="AZ118">
            <v>0</v>
          </cell>
          <cell r="BA118">
            <v>0</v>
          </cell>
          <cell r="BB118">
            <v>0</v>
          </cell>
          <cell r="BD118">
            <v>0</v>
          </cell>
          <cell r="BE118">
            <v>0</v>
          </cell>
          <cell r="BF118">
            <v>0</v>
          </cell>
          <cell r="BG118">
            <v>0</v>
          </cell>
          <cell r="BH118">
            <v>0</v>
          </cell>
        </row>
        <row r="119">
          <cell r="A119">
            <v>27542</v>
          </cell>
          <cell r="B119">
            <v>3</v>
          </cell>
          <cell r="C119">
            <v>27542</v>
          </cell>
          <cell r="E119" t="str">
            <v>PASADENA UNIFIED SCHOOL DISTRICT</v>
          </cell>
          <cell r="F119">
            <v>0</v>
          </cell>
          <cell r="G119">
            <v>0</v>
          </cell>
          <cell r="H119">
            <v>0</v>
          </cell>
          <cell r="I119">
            <v>0</v>
          </cell>
          <cell r="J119">
            <v>0</v>
          </cell>
          <cell r="K119">
            <v>0</v>
          </cell>
          <cell r="L119">
            <v>0</v>
          </cell>
          <cell r="M119">
            <v>0</v>
          </cell>
          <cell r="N119">
            <v>0</v>
          </cell>
          <cell r="P119">
            <v>0</v>
          </cell>
          <cell r="Q119">
            <v>0</v>
          </cell>
          <cell r="R119">
            <v>0</v>
          </cell>
          <cell r="S119">
            <v>0</v>
          </cell>
          <cell r="T119">
            <v>0</v>
          </cell>
          <cell r="U119">
            <v>0</v>
          </cell>
          <cell r="V119">
            <v>0</v>
          </cell>
          <cell r="W119">
            <v>0</v>
          </cell>
          <cell r="X119">
            <v>0</v>
          </cell>
          <cell r="Z119">
            <v>0</v>
          </cell>
          <cell r="AA119">
            <v>0</v>
          </cell>
          <cell r="AB119">
            <v>0</v>
          </cell>
          <cell r="AC119">
            <v>0</v>
          </cell>
          <cell r="AD119">
            <v>0</v>
          </cell>
          <cell r="AE119">
            <v>0</v>
          </cell>
          <cell r="AF119">
            <v>0</v>
          </cell>
          <cell r="AG119">
            <v>0</v>
          </cell>
          <cell r="AH119">
            <v>0</v>
          </cell>
          <cell r="AJ119">
            <v>0</v>
          </cell>
          <cell r="AK119">
            <v>0</v>
          </cell>
          <cell r="AL119">
            <v>0</v>
          </cell>
          <cell r="AM119">
            <v>0</v>
          </cell>
          <cell r="AN119">
            <v>0</v>
          </cell>
          <cell r="AO119">
            <v>0</v>
          </cell>
          <cell r="AP119">
            <v>0</v>
          </cell>
          <cell r="AQ119">
            <v>0</v>
          </cell>
          <cell r="AR119">
            <v>0</v>
          </cell>
          <cell r="AT119">
            <v>0</v>
          </cell>
          <cell r="AU119">
            <v>0</v>
          </cell>
          <cell r="AV119">
            <v>0</v>
          </cell>
          <cell r="AW119">
            <v>0</v>
          </cell>
          <cell r="AX119">
            <v>0</v>
          </cell>
          <cell r="AY119">
            <v>0</v>
          </cell>
          <cell r="AZ119">
            <v>0</v>
          </cell>
          <cell r="BA119">
            <v>0</v>
          </cell>
          <cell r="BB119">
            <v>0</v>
          </cell>
          <cell r="BD119">
            <v>0</v>
          </cell>
          <cell r="BE119">
            <v>0</v>
          </cell>
          <cell r="BF119">
            <v>0</v>
          </cell>
          <cell r="BG119">
            <v>0</v>
          </cell>
          <cell r="BH119">
            <v>0</v>
          </cell>
        </row>
        <row r="120">
          <cell r="A120">
            <v>27543</v>
          </cell>
          <cell r="B120">
            <v>3</v>
          </cell>
          <cell r="C120">
            <v>27543</v>
          </cell>
          <cell r="E120" t="str">
            <v>LEROY HAYNES CTR FOR CHILDREN &amp; FAMILY SVCS, INC.</v>
          </cell>
          <cell r="F120">
            <v>0</v>
          </cell>
          <cell r="G120">
            <v>0</v>
          </cell>
          <cell r="H120">
            <v>0</v>
          </cell>
          <cell r="I120">
            <v>0</v>
          </cell>
          <cell r="J120">
            <v>0</v>
          </cell>
          <cell r="K120">
            <v>0</v>
          </cell>
          <cell r="L120">
            <v>0</v>
          </cell>
          <cell r="M120">
            <v>0</v>
          </cell>
          <cell r="N120">
            <v>0</v>
          </cell>
          <cell r="P120">
            <v>0</v>
          </cell>
          <cell r="Q120">
            <v>0</v>
          </cell>
          <cell r="R120">
            <v>0</v>
          </cell>
          <cell r="S120">
            <v>0</v>
          </cell>
          <cell r="T120">
            <v>0</v>
          </cell>
          <cell r="U120">
            <v>0</v>
          </cell>
          <cell r="V120">
            <v>0</v>
          </cell>
          <cell r="W120">
            <v>0</v>
          </cell>
          <cell r="X120">
            <v>0</v>
          </cell>
          <cell r="Z120">
            <v>0</v>
          </cell>
          <cell r="AA120">
            <v>0</v>
          </cell>
          <cell r="AB120">
            <v>0</v>
          </cell>
          <cell r="AC120">
            <v>0</v>
          </cell>
          <cell r="AD120">
            <v>0</v>
          </cell>
          <cell r="AE120">
            <v>0</v>
          </cell>
          <cell r="AF120">
            <v>0</v>
          </cell>
          <cell r="AG120">
            <v>0</v>
          </cell>
          <cell r="AH120">
            <v>0</v>
          </cell>
          <cell r="AJ120">
            <v>0</v>
          </cell>
          <cell r="AK120">
            <v>0</v>
          </cell>
          <cell r="AL120">
            <v>0</v>
          </cell>
          <cell r="AM120">
            <v>0</v>
          </cell>
          <cell r="AN120">
            <v>0</v>
          </cell>
          <cell r="AO120">
            <v>0</v>
          </cell>
          <cell r="AP120">
            <v>0</v>
          </cell>
          <cell r="AQ120">
            <v>0</v>
          </cell>
          <cell r="AR120">
            <v>0</v>
          </cell>
          <cell r="AT120">
            <v>0</v>
          </cell>
          <cell r="AU120">
            <v>0</v>
          </cell>
          <cell r="AV120">
            <v>0</v>
          </cell>
          <cell r="AW120">
            <v>0</v>
          </cell>
          <cell r="AX120">
            <v>0</v>
          </cell>
          <cell r="AY120">
            <v>0</v>
          </cell>
          <cell r="AZ120">
            <v>0</v>
          </cell>
          <cell r="BA120">
            <v>0</v>
          </cell>
          <cell r="BB120">
            <v>0</v>
          </cell>
          <cell r="BD120">
            <v>0</v>
          </cell>
          <cell r="BE120">
            <v>0</v>
          </cell>
          <cell r="BF120">
            <v>0</v>
          </cell>
          <cell r="BG120">
            <v>0</v>
          </cell>
          <cell r="BH120">
            <v>0</v>
          </cell>
        </row>
        <row r="121">
          <cell r="A121">
            <v>27544</v>
          </cell>
          <cell r="B121" t="str">
            <v>1, 2 &amp; 5</v>
          </cell>
          <cell r="C121">
            <v>27544</v>
          </cell>
          <cell r="E121" t="str">
            <v>THE VILLAGE FAMILY SERVICES</v>
          </cell>
          <cell r="F121">
            <v>0</v>
          </cell>
          <cell r="G121">
            <v>0</v>
          </cell>
          <cell r="H121">
            <v>0</v>
          </cell>
          <cell r="I121">
            <v>0</v>
          </cell>
          <cell r="J121">
            <v>0</v>
          </cell>
          <cell r="K121">
            <v>0</v>
          </cell>
          <cell r="L121">
            <v>0</v>
          </cell>
          <cell r="M121">
            <v>0</v>
          </cell>
          <cell r="N121">
            <v>0</v>
          </cell>
          <cell r="P121">
            <v>0</v>
          </cell>
          <cell r="Q121">
            <v>0</v>
          </cell>
          <cell r="R121">
            <v>0</v>
          </cell>
          <cell r="S121">
            <v>0</v>
          </cell>
          <cell r="T121">
            <v>0</v>
          </cell>
          <cell r="U121">
            <v>0</v>
          </cell>
          <cell r="V121">
            <v>0</v>
          </cell>
          <cell r="W121">
            <v>0</v>
          </cell>
          <cell r="X121">
            <v>0</v>
          </cell>
          <cell r="Z121">
            <v>0</v>
          </cell>
          <cell r="AA121">
            <v>0</v>
          </cell>
          <cell r="AB121">
            <v>0</v>
          </cell>
          <cell r="AC121">
            <v>0</v>
          </cell>
          <cell r="AD121">
            <v>0</v>
          </cell>
          <cell r="AE121">
            <v>0</v>
          </cell>
          <cell r="AF121">
            <v>0</v>
          </cell>
          <cell r="AG121">
            <v>0</v>
          </cell>
          <cell r="AH121">
            <v>0</v>
          </cell>
          <cell r="AJ121">
            <v>0</v>
          </cell>
          <cell r="AK121">
            <v>0</v>
          </cell>
          <cell r="AL121">
            <v>0</v>
          </cell>
          <cell r="AM121">
            <v>0</v>
          </cell>
          <cell r="AN121">
            <v>0</v>
          </cell>
          <cell r="AO121">
            <v>0</v>
          </cell>
          <cell r="AP121">
            <v>0</v>
          </cell>
          <cell r="AQ121">
            <v>0</v>
          </cell>
          <cell r="AR121">
            <v>0</v>
          </cell>
          <cell r="AT121">
            <v>0</v>
          </cell>
          <cell r="AU121">
            <v>0</v>
          </cell>
          <cell r="AV121">
            <v>0</v>
          </cell>
          <cell r="AW121">
            <v>0</v>
          </cell>
          <cell r="AX121">
            <v>0</v>
          </cell>
          <cell r="AY121">
            <v>0</v>
          </cell>
          <cell r="AZ121">
            <v>0</v>
          </cell>
          <cell r="BA121">
            <v>0</v>
          </cell>
          <cell r="BB121">
            <v>0</v>
          </cell>
          <cell r="BD121">
            <v>0</v>
          </cell>
          <cell r="BE121">
            <v>0</v>
          </cell>
          <cell r="BF121">
            <v>0</v>
          </cell>
          <cell r="BG121">
            <v>0</v>
          </cell>
          <cell r="BH121">
            <v>0</v>
          </cell>
        </row>
        <row r="122">
          <cell r="A122">
            <v>27545</v>
          </cell>
          <cell r="B122">
            <v>3</v>
          </cell>
          <cell r="C122">
            <v>27545</v>
          </cell>
          <cell r="E122" t="str">
            <v>DAVID &amp; MARGARET HOME, INC.</v>
          </cell>
          <cell r="F122">
            <v>0</v>
          </cell>
          <cell r="G122">
            <v>0</v>
          </cell>
          <cell r="H122">
            <v>0</v>
          </cell>
          <cell r="I122">
            <v>0</v>
          </cell>
          <cell r="J122">
            <v>0</v>
          </cell>
          <cell r="K122">
            <v>0</v>
          </cell>
          <cell r="L122">
            <v>0</v>
          </cell>
          <cell r="M122">
            <v>0</v>
          </cell>
          <cell r="N122">
            <v>0</v>
          </cell>
          <cell r="P122">
            <v>0</v>
          </cell>
          <cell r="Q122">
            <v>0</v>
          </cell>
          <cell r="R122">
            <v>0</v>
          </cell>
          <cell r="S122">
            <v>0</v>
          </cell>
          <cell r="T122">
            <v>0</v>
          </cell>
          <cell r="U122">
            <v>0</v>
          </cell>
          <cell r="V122">
            <v>0</v>
          </cell>
          <cell r="W122">
            <v>0</v>
          </cell>
          <cell r="X122">
            <v>0</v>
          </cell>
          <cell r="Z122">
            <v>0</v>
          </cell>
          <cell r="AA122">
            <v>0</v>
          </cell>
          <cell r="AB122">
            <v>0</v>
          </cell>
          <cell r="AC122">
            <v>0</v>
          </cell>
          <cell r="AD122">
            <v>0</v>
          </cell>
          <cell r="AE122">
            <v>0</v>
          </cell>
          <cell r="AF122">
            <v>0</v>
          </cell>
          <cell r="AG122">
            <v>0</v>
          </cell>
          <cell r="AH122">
            <v>0</v>
          </cell>
          <cell r="AJ122">
            <v>0</v>
          </cell>
          <cell r="AK122">
            <v>0</v>
          </cell>
          <cell r="AL122">
            <v>0</v>
          </cell>
          <cell r="AM122">
            <v>0</v>
          </cell>
          <cell r="AN122">
            <v>0</v>
          </cell>
          <cell r="AO122">
            <v>0</v>
          </cell>
          <cell r="AP122">
            <v>0</v>
          </cell>
          <cell r="AQ122">
            <v>0</v>
          </cell>
          <cell r="AR122">
            <v>0</v>
          </cell>
          <cell r="AT122">
            <v>0</v>
          </cell>
          <cell r="AU122">
            <v>0</v>
          </cell>
          <cell r="AV122">
            <v>0</v>
          </cell>
          <cell r="AW122">
            <v>0</v>
          </cell>
          <cell r="AX122">
            <v>0</v>
          </cell>
          <cell r="AY122">
            <v>0</v>
          </cell>
          <cell r="AZ122">
            <v>0</v>
          </cell>
          <cell r="BA122">
            <v>0</v>
          </cell>
          <cell r="BB122">
            <v>0</v>
          </cell>
          <cell r="BD122">
            <v>0</v>
          </cell>
          <cell r="BE122">
            <v>0</v>
          </cell>
          <cell r="BF122">
            <v>0</v>
          </cell>
          <cell r="BG122">
            <v>0</v>
          </cell>
          <cell r="BH122">
            <v>0</v>
          </cell>
        </row>
        <row r="123">
          <cell r="A123">
            <v>27548</v>
          </cell>
          <cell r="B123">
            <v>4</v>
          </cell>
          <cell r="C123">
            <v>27548</v>
          </cell>
          <cell r="E123" t="str">
            <v>PEDIATRIC &amp; FAMILY MEDICAL CENTER (dba EISNER)</v>
          </cell>
          <cell r="F123">
            <v>0</v>
          </cell>
          <cell r="G123">
            <v>0</v>
          </cell>
          <cell r="H123">
            <v>0</v>
          </cell>
          <cell r="I123">
            <v>0</v>
          </cell>
          <cell r="J123">
            <v>0</v>
          </cell>
          <cell r="K123">
            <v>0</v>
          </cell>
          <cell r="L123">
            <v>0</v>
          </cell>
          <cell r="M123">
            <v>0</v>
          </cell>
          <cell r="N123">
            <v>0</v>
          </cell>
          <cell r="P123">
            <v>0</v>
          </cell>
          <cell r="Q123">
            <v>0</v>
          </cell>
          <cell r="R123">
            <v>0</v>
          </cell>
          <cell r="S123">
            <v>0</v>
          </cell>
          <cell r="T123">
            <v>0</v>
          </cell>
          <cell r="U123">
            <v>0</v>
          </cell>
          <cell r="V123">
            <v>0</v>
          </cell>
          <cell r="W123">
            <v>0</v>
          </cell>
          <cell r="X123">
            <v>0</v>
          </cell>
          <cell r="Z123">
            <v>0</v>
          </cell>
          <cell r="AA123">
            <v>0</v>
          </cell>
          <cell r="AB123">
            <v>0</v>
          </cell>
          <cell r="AC123">
            <v>0</v>
          </cell>
          <cell r="AD123">
            <v>0</v>
          </cell>
          <cell r="AE123">
            <v>0</v>
          </cell>
          <cell r="AF123">
            <v>0</v>
          </cell>
          <cell r="AG123">
            <v>0</v>
          </cell>
          <cell r="AH123">
            <v>0</v>
          </cell>
          <cell r="AJ123">
            <v>0</v>
          </cell>
          <cell r="AK123">
            <v>0</v>
          </cell>
          <cell r="AL123">
            <v>0</v>
          </cell>
          <cell r="AM123">
            <v>0</v>
          </cell>
          <cell r="AN123">
            <v>0</v>
          </cell>
          <cell r="AO123">
            <v>0</v>
          </cell>
          <cell r="AP123">
            <v>0</v>
          </cell>
          <cell r="AQ123">
            <v>0</v>
          </cell>
          <cell r="AR123">
            <v>0</v>
          </cell>
          <cell r="AT123">
            <v>0</v>
          </cell>
          <cell r="AU123">
            <v>0</v>
          </cell>
          <cell r="AV123">
            <v>0</v>
          </cell>
          <cell r="AW123">
            <v>0</v>
          </cell>
          <cell r="AX123">
            <v>0</v>
          </cell>
          <cell r="AY123">
            <v>0</v>
          </cell>
          <cell r="AZ123">
            <v>0</v>
          </cell>
          <cell r="BA123">
            <v>0</v>
          </cell>
          <cell r="BB123">
            <v>0</v>
          </cell>
          <cell r="BD123">
            <v>0</v>
          </cell>
          <cell r="BE123">
            <v>0</v>
          </cell>
          <cell r="BF123">
            <v>0</v>
          </cell>
          <cell r="BG123">
            <v>0</v>
          </cell>
          <cell r="BH123">
            <v>0</v>
          </cell>
        </row>
        <row r="124">
          <cell r="A124">
            <v>27549</v>
          </cell>
          <cell r="B124">
            <v>4</v>
          </cell>
          <cell r="C124">
            <v>27549</v>
          </cell>
          <cell r="E124" t="str">
            <v>EL CENTRO DEL PUEBLO, INC.</v>
          </cell>
          <cell r="F124">
            <v>0</v>
          </cell>
          <cell r="G124">
            <v>0</v>
          </cell>
          <cell r="H124">
            <v>0</v>
          </cell>
          <cell r="I124">
            <v>0</v>
          </cell>
          <cell r="J124">
            <v>0</v>
          </cell>
          <cell r="K124">
            <v>0</v>
          </cell>
          <cell r="L124">
            <v>0</v>
          </cell>
          <cell r="M124">
            <v>0</v>
          </cell>
          <cell r="N124">
            <v>0</v>
          </cell>
          <cell r="P124">
            <v>0</v>
          </cell>
          <cell r="Q124">
            <v>0</v>
          </cell>
          <cell r="R124">
            <v>0</v>
          </cell>
          <cell r="S124">
            <v>0</v>
          </cell>
          <cell r="T124">
            <v>0</v>
          </cell>
          <cell r="U124">
            <v>0</v>
          </cell>
          <cell r="V124">
            <v>0</v>
          </cell>
          <cell r="W124">
            <v>0</v>
          </cell>
          <cell r="X124">
            <v>0</v>
          </cell>
          <cell r="Z124">
            <v>0</v>
          </cell>
          <cell r="AA124">
            <v>0</v>
          </cell>
          <cell r="AB124">
            <v>0</v>
          </cell>
          <cell r="AC124">
            <v>0</v>
          </cell>
          <cell r="AD124">
            <v>0</v>
          </cell>
          <cell r="AE124">
            <v>0</v>
          </cell>
          <cell r="AF124">
            <v>0</v>
          </cell>
          <cell r="AG124">
            <v>0</v>
          </cell>
          <cell r="AH124">
            <v>0</v>
          </cell>
          <cell r="AJ124">
            <v>0</v>
          </cell>
          <cell r="AK124">
            <v>0</v>
          </cell>
          <cell r="AL124">
            <v>0</v>
          </cell>
          <cell r="AM124">
            <v>0</v>
          </cell>
          <cell r="AN124">
            <v>0</v>
          </cell>
          <cell r="AO124">
            <v>0</v>
          </cell>
          <cell r="AP124">
            <v>0</v>
          </cell>
          <cell r="AQ124">
            <v>0</v>
          </cell>
          <cell r="AR124">
            <v>0</v>
          </cell>
          <cell r="AT124">
            <v>0</v>
          </cell>
          <cell r="AU124">
            <v>0</v>
          </cell>
          <cell r="AV124">
            <v>0</v>
          </cell>
          <cell r="AW124">
            <v>0</v>
          </cell>
          <cell r="AX124">
            <v>0</v>
          </cell>
          <cell r="AY124">
            <v>0</v>
          </cell>
          <cell r="AZ124">
            <v>0</v>
          </cell>
          <cell r="BA124">
            <v>0</v>
          </cell>
          <cell r="BB124">
            <v>0</v>
          </cell>
          <cell r="BD124">
            <v>0</v>
          </cell>
          <cell r="BE124">
            <v>0</v>
          </cell>
          <cell r="BF124">
            <v>0</v>
          </cell>
          <cell r="BG124">
            <v>0</v>
          </cell>
          <cell r="BH124">
            <v>0</v>
          </cell>
        </row>
        <row r="125">
          <cell r="A125">
            <v>27550</v>
          </cell>
          <cell r="B125">
            <v>4</v>
          </cell>
          <cell r="C125">
            <v>27550</v>
          </cell>
          <cell r="E125" t="str">
            <v>CATHOLIC HEALTHCARE WEST (dba CALIFORNIA HOSPITAL)</v>
          </cell>
          <cell r="F125">
            <v>0</v>
          </cell>
          <cell r="G125">
            <v>0</v>
          </cell>
          <cell r="H125">
            <v>0</v>
          </cell>
          <cell r="I125">
            <v>0</v>
          </cell>
          <cell r="J125">
            <v>0</v>
          </cell>
          <cell r="K125">
            <v>0</v>
          </cell>
          <cell r="L125">
            <v>0</v>
          </cell>
          <cell r="M125">
            <v>0</v>
          </cell>
          <cell r="N125">
            <v>0</v>
          </cell>
          <cell r="P125">
            <v>0</v>
          </cell>
          <cell r="Q125">
            <v>0</v>
          </cell>
          <cell r="R125">
            <v>0</v>
          </cell>
          <cell r="S125">
            <v>0</v>
          </cell>
          <cell r="T125">
            <v>0</v>
          </cell>
          <cell r="U125">
            <v>0</v>
          </cell>
          <cell r="V125">
            <v>0</v>
          </cell>
          <cell r="W125">
            <v>0</v>
          </cell>
          <cell r="X125">
            <v>0</v>
          </cell>
          <cell r="Z125">
            <v>0</v>
          </cell>
          <cell r="AA125">
            <v>0</v>
          </cell>
          <cell r="AB125">
            <v>0</v>
          </cell>
          <cell r="AC125">
            <v>0</v>
          </cell>
          <cell r="AD125">
            <v>0</v>
          </cell>
          <cell r="AE125">
            <v>0</v>
          </cell>
          <cell r="AF125">
            <v>0</v>
          </cell>
          <cell r="AG125">
            <v>0</v>
          </cell>
          <cell r="AH125">
            <v>0</v>
          </cell>
          <cell r="AJ125">
            <v>0</v>
          </cell>
          <cell r="AK125">
            <v>0</v>
          </cell>
          <cell r="AL125">
            <v>0</v>
          </cell>
          <cell r="AM125">
            <v>0</v>
          </cell>
          <cell r="AN125">
            <v>0</v>
          </cell>
          <cell r="AO125">
            <v>0</v>
          </cell>
          <cell r="AP125">
            <v>0</v>
          </cell>
          <cell r="AQ125">
            <v>0</v>
          </cell>
          <cell r="AR125">
            <v>0</v>
          </cell>
          <cell r="AT125">
            <v>0</v>
          </cell>
          <cell r="AU125">
            <v>0</v>
          </cell>
          <cell r="AV125">
            <v>0</v>
          </cell>
          <cell r="AW125">
            <v>0</v>
          </cell>
          <cell r="AX125">
            <v>0</v>
          </cell>
          <cell r="AY125">
            <v>0</v>
          </cell>
          <cell r="AZ125">
            <v>0</v>
          </cell>
          <cell r="BA125">
            <v>0</v>
          </cell>
          <cell r="BB125">
            <v>0</v>
          </cell>
          <cell r="BD125">
            <v>0</v>
          </cell>
          <cell r="BE125">
            <v>0</v>
          </cell>
          <cell r="BF125">
            <v>0</v>
          </cell>
          <cell r="BG125">
            <v>0</v>
          </cell>
          <cell r="BH125">
            <v>0</v>
          </cell>
        </row>
        <row r="126">
          <cell r="A126">
            <v>27597</v>
          </cell>
          <cell r="B126" t="str">
            <v>1, 2 &amp; 5</v>
          </cell>
          <cell r="C126">
            <v>27597</v>
          </cell>
          <cell r="E126" t="str">
            <v>EMOTIONAL HEALTH ASSOCIATION (dba SHARE!)</v>
          </cell>
          <cell r="F126">
            <v>0</v>
          </cell>
          <cell r="G126">
            <v>0</v>
          </cell>
          <cell r="H126">
            <v>0</v>
          </cell>
          <cell r="I126">
            <v>0</v>
          </cell>
          <cell r="J126">
            <v>0</v>
          </cell>
          <cell r="K126">
            <v>0</v>
          </cell>
          <cell r="L126">
            <v>0</v>
          </cell>
          <cell r="M126">
            <v>0</v>
          </cell>
          <cell r="N126">
            <v>0</v>
          </cell>
          <cell r="P126">
            <v>0</v>
          </cell>
          <cell r="Q126">
            <v>0</v>
          </cell>
          <cell r="R126">
            <v>0</v>
          </cell>
          <cell r="S126">
            <v>0</v>
          </cell>
          <cell r="T126">
            <v>0</v>
          </cell>
          <cell r="U126">
            <v>0</v>
          </cell>
          <cell r="V126">
            <v>0</v>
          </cell>
          <cell r="W126">
            <v>0</v>
          </cell>
          <cell r="X126">
            <v>0</v>
          </cell>
          <cell r="Z126">
            <v>0</v>
          </cell>
          <cell r="AA126">
            <v>0</v>
          </cell>
          <cell r="AB126">
            <v>0</v>
          </cell>
          <cell r="AC126">
            <v>0</v>
          </cell>
          <cell r="AD126">
            <v>0</v>
          </cell>
          <cell r="AE126">
            <v>0</v>
          </cell>
          <cell r="AF126">
            <v>0</v>
          </cell>
          <cell r="AG126">
            <v>0</v>
          </cell>
          <cell r="AH126">
            <v>0</v>
          </cell>
          <cell r="AJ126">
            <v>0</v>
          </cell>
          <cell r="AK126">
            <v>0</v>
          </cell>
          <cell r="AL126">
            <v>0</v>
          </cell>
          <cell r="AM126">
            <v>0</v>
          </cell>
          <cell r="AN126">
            <v>0</v>
          </cell>
          <cell r="AO126">
            <v>0</v>
          </cell>
          <cell r="AP126">
            <v>0</v>
          </cell>
          <cell r="AQ126">
            <v>0</v>
          </cell>
          <cell r="AR126">
            <v>0</v>
          </cell>
          <cell r="AT126">
            <v>0</v>
          </cell>
          <cell r="AU126">
            <v>0</v>
          </cell>
          <cell r="AV126">
            <v>0</v>
          </cell>
          <cell r="AW126">
            <v>0</v>
          </cell>
          <cell r="AX126">
            <v>0</v>
          </cell>
          <cell r="AY126">
            <v>0</v>
          </cell>
          <cell r="AZ126">
            <v>0</v>
          </cell>
          <cell r="BA126">
            <v>0</v>
          </cell>
          <cell r="BB126">
            <v>0</v>
          </cell>
          <cell r="BD126">
            <v>0</v>
          </cell>
          <cell r="BE126">
            <v>0</v>
          </cell>
          <cell r="BF126">
            <v>0</v>
          </cell>
          <cell r="BG126">
            <v>0</v>
          </cell>
          <cell r="BH126">
            <v>0</v>
          </cell>
        </row>
        <row r="127">
          <cell r="A127">
            <v>27600</v>
          </cell>
          <cell r="B127">
            <v>4</v>
          </cell>
          <cell r="C127">
            <v>27600</v>
          </cell>
          <cell r="E127" t="str">
            <v>VIP COMMUNITY MENTAL HEALTH CENTER, INC. (VIP CMHC)</v>
          </cell>
          <cell r="F127">
            <v>0</v>
          </cell>
          <cell r="G127">
            <v>0</v>
          </cell>
          <cell r="H127">
            <v>0</v>
          </cell>
          <cell r="I127">
            <v>0</v>
          </cell>
          <cell r="J127">
            <v>0</v>
          </cell>
          <cell r="K127">
            <v>0</v>
          </cell>
          <cell r="L127">
            <v>0</v>
          </cell>
          <cell r="M127">
            <v>0</v>
          </cell>
          <cell r="N127">
            <v>0</v>
          </cell>
          <cell r="P127">
            <v>0</v>
          </cell>
          <cell r="Q127">
            <v>0</v>
          </cell>
          <cell r="R127">
            <v>0</v>
          </cell>
          <cell r="S127">
            <v>0</v>
          </cell>
          <cell r="T127">
            <v>0</v>
          </cell>
          <cell r="U127">
            <v>0</v>
          </cell>
          <cell r="V127">
            <v>0</v>
          </cell>
          <cell r="W127">
            <v>0</v>
          </cell>
          <cell r="X127">
            <v>0</v>
          </cell>
          <cell r="Z127">
            <v>0</v>
          </cell>
          <cell r="AA127">
            <v>0</v>
          </cell>
          <cell r="AB127">
            <v>0</v>
          </cell>
          <cell r="AC127">
            <v>0</v>
          </cell>
          <cell r="AD127">
            <v>0</v>
          </cell>
          <cell r="AE127">
            <v>0</v>
          </cell>
          <cell r="AF127">
            <v>0</v>
          </cell>
          <cell r="AG127">
            <v>0</v>
          </cell>
          <cell r="AH127">
            <v>0</v>
          </cell>
          <cell r="AJ127">
            <v>0</v>
          </cell>
          <cell r="AK127">
            <v>0</v>
          </cell>
          <cell r="AL127">
            <v>0</v>
          </cell>
          <cell r="AM127">
            <v>0</v>
          </cell>
          <cell r="AN127">
            <v>0</v>
          </cell>
          <cell r="AO127">
            <v>0</v>
          </cell>
          <cell r="AP127">
            <v>0</v>
          </cell>
          <cell r="AQ127">
            <v>0</v>
          </cell>
          <cell r="AR127">
            <v>0</v>
          </cell>
          <cell r="AT127">
            <v>0</v>
          </cell>
          <cell r="AU127">
            <v>0</v>
          </cell>
          <cell r="AV127">
            <v>0</v>
          </cell>
          <cell r="AW127">
            <v>0</v>
          </cell>
          <cell r="AX127">
            <v>0</v>
          </cell>
          <cell r="AY127">
            <v>0</v>
          </cell>
          <cell r="AZ127">
            <v>0</v>
          </cell>
          <cell r="BA127">
            <v>0</v>
          </cell>
          <cell r="BB127">
            <v>0</v>
          </cell>
          <cell r="BD127">
            <v>0</v>
          </cell>
          <cell r="BE127">
            <v>0</v>
          </cell>
          <cell r="BF127">
            <v>0</v>
          </cell>
          <cell r="BG127">
            <v>0</v>
          </cell>
          <cell r="BH127">
            <v>0</v>
          </cell>
        </row>
        <row r="128">
          <cell r="A128">
            <v>27601</v>
          </cell>
          <cell r="B128">
            <v>3</v>
          </cell>
          <cell r="C128">
            <v>27601</v>
          </cell>
          <cell r="E128" t="str">
            <v>THE CHILDREN'S CENTER OF ANTELOPE VALLEY</v>
          </cell>
          <cell r="F128">
            <v>0</v>
          </cell>
          <cell r="G128">
            <v>0</v>
          </cell>
          <cell r="H128">
            <v>0</v>
          </cell>
          <cell r="I128">
            <v>0</v>
          </cell>
          <cell r="J128">
            <v>0</v>
          </cell>
          <cell r="K128">
            <v>0</v>
          </cell>
          <cell r="L128">
            <v>0</v>
          </cell>
          <cell r="M128">
            <v>0</v>
          </cell>
          <cell r="N128">
            <v>0</v>
          </cell>
          <cell r="P128">
            <v>0</v>
          </cell>
          <cell r="Q128">
            <v>0</v>
          </cell>
          <cell r="R128">
            <v>0</v>
          </cell>
          <cell r="S128">
            <v>0</v>
          </cell>
          <cell r="T128">
            <v>0</v>
          </cell>
          <cell r="U128">
            <v>0</v>
          </cell>
          <cell r="V128">
            <v>0</v>
          </cell>
          <cell r="W128">
            <v>0</v>
          </cell>
          <cell r="X128">
            <v>0</v>
          </cell>
          <cell r="Z128">
            <v>0</v>
          </cell>
          <cell r="AA128">
            <v>0</v>
          </cell>
          <cell r="AB128">
            <v>0</v>
          </cell>
          <cell r="AC128">
            <v>0</v>
          </cell>
          <cell r="AD128">
            <v>0</v>
          </cell>
          <cell r="AE128">
            <v>0</v>
          </cell>
          <cell r="AF128">
            <v>0</v>
          </cell>
          <cell r="AG128">
            <v>0</v>
          </cell>
          <cell r="AH128">
            <v>0</v>
          </cell>
          <cell r="AJ128">
            <v>0</v>
          </cell>
          <cell r="AK128">
            <v>0</v>
          </cell>
          <cell r="AL128">
            <v>0</v>
          </cell>
          <cell r="AM128">
            <v>0</v>
          </cell>
          <cell r="AN128">
            <v>0</v>
          </cell>
          <cell r="AO128">
            <v>0</v>
          </cell>
          <cell r="AP128">
            <v>0</v>
          </cell>
          <cell r="AQ128">
            <v>0</v>
          </cell>
          <cell r="AR128">
            <v>0</v>
          </cell>
          <cell r="AT128">
            <v>0</v>
          </cell>
          <cell r="AU128">
            <v>0</v>
          </cell>
          <cell r="AV128">
            <v>0</v>
          </cell>
          <cell r="AW128">
            <v>0</v>
          </cell>
          <cell r="AX128">
            <v>0</v>
          </cell>
          <cell r="AY128">
            <v>0</v>
          </cell>
          <cell r="AZ128">
            <v>0</v>
          </cell>
          <cell r="BA128">
            <v>0</v>
          </cell>
          <cell r="BB128">
            <v>0</v>
          </cell>
          <cell r="BD128">
            <v>0</v>
          </cell>
          <cell r="BE128">
            <v>0</v>
          </cell>
          <cell r="BF128">
            <v>0</v>
          </cell>
          <cell r="BG128">
            <v>0</v>
          </cell>
          <cell r="BH128">
            <v>0</v>
          </cell>
        </row>
        <row r="129">
          <cell r="A129">
            <v>27620</v>
          </cell>
          <cell r="B129" t="str">
            <v>7 &amp; 8</v>
          </cell>
          <cell r="C129">
            <v>27620</v>
          </cell>
          <cell r="E129" t="str">
            <v>ASIAN AMERICAN DRUG ABUSE PROGRAM, INC. (AADAP)</v>
          </cell>
          <cell r="F129">
            <v>0</v>
          </cell>
          <cell r="G129">
            <v>0</v>
          </cell>
          <cell r="H129">
            <v>0</v>
          </cell>
          <cell r="I129">
            <v>0</v>
          </cell>
          <cell r="J129">
            <v>0</v>
          </cell>
          <cell r="K129">
            <v>0</v>
          </cell>
          <cell r="L129">
            <v>0</v>
          </cell>
          <cell r="M129">
            <v>0</v>
          </cell>
          <cell r="N129">
            <v>0</v>
          </cell>
          <cell r="P129">
            <v>0</v>
          </cell>
          <cell r="Q129">
            <v>0</v>
          </cell>
          <cell r="R129">
            <v>0</v>
          </cell>
          <cell r="S129">
            <v>0</v>
          </cell>
          <cell r="T129">
            <v>0</v>
          </cell>
          <cell r="U129">
            <v>0</v>
          </cell>
          <cell r="V129">
            <v>0</v>
          </cell>
          <cell r="W129">
            <v>0</v>
          </cell>
          <cell r="X129">
            <v>0</v>
          </cell>
          <cell r="Z129">
            <v>0</v>
          </cell>
          <cell r="AA129">
            <v>0</v>
          </cell>
          <cell r="AB129">
            <v>0</v>
          </cell>
          <cell r="AC129">
            <v>0</v>
          </cell>
          <cell r="AD129">
            <v>0</v>
          </cell>
          <cell r="AE129">
            <v>0</v>
          </cell>
          <cell r="AF129">
            <v>0</v>
          </cell>
          <cell r="AG129">
            <v>0</v>
          </cell>
          <cell r="AH129">
            <v>0</v>
          </cell>
          <cell r="AJ129">
            <v>0</v>
          </cell>
          <cell r="AK129">
            <v>0</v>
          </cell>
          <cell r="AL129">
            <v>0</v>
          </cell>
          <cell r="AM129">
            <v>0</v>
          </cell>
          <cell r="AN129">
            <v>0</v>
          </cell>
          <cell r="AO129">
            <v>0</v>
          </cell>
          <cell r="AP129">
            <v>0</v>
          </cell>
          <cell r="AQ129">
            <v>0</v>
          </cell>
          <cell r="AR129">
            <v>0</v>
          </cell>
          <cell r="AT129">
            <v>0</v>
          </cell>
          <cell r="AU129">
            <v>0</v>
          </cell>
          <cell r="AV129">
            <v>0</v>
          </cell>
          <cell r="AW129">
            <v>0</v>
          </cell>
          <cell r="AX129">
            <v>0</v>
          </cell>
          <cell r="AY129">
            <v>0</v>
          </cell>
          <cell r="AZ129">
            <v>0</v>
          </cell>
          <cell r="BA129">
            <v>0</v>
          </cell>
          <cell r="BB129">
            <v>0</v>
          </cell>
          <cell r="BD129">
            <v>0</v>
          </cell>
          <cell r="BE129">
            <v>0</v>
          </cell>
          <cell r="BF129">
            <v>0</v>
          </cell>
          <cell r="BG129">
            <v>0</v>
          </cell>
          <cell r="BH129">
            <v>0</v>
          </cell>
        </row>
        <row r="130">
          <cell r="A130">
            <v>27621</v>
          </cell>
          <cell r="B130">
            <v>4</v>
          </cell>
          <cell r="C130">
            <v>27621</v>
          </cell>
          <cell r="E130" t="str">
            <v>BEHAVIORAL HEALTH SERVICES, INC.</v>
          </cell>
          <cell r="F130">
            <v>0</v>
          </cell>
          <cell r="G130">
            <v>0</v>
          </cell>
          <cell r="H130">
            <v>0</v>
          </cell>
          <cell r="I130">
            <v>0</v>
          </cell>
          <cell r="J130">
            <v>0</v>
          </cell>
          <cell r="K130">
            <v>0</v>
          </cell>
          <cell r="L130">
            <v>0</v>
          </cell>
          <cell r="M130">
            <v>0</v>
          </cell>
          <cell r="N130">
            <v>0</v>
          </cell>
          <cell r="P130">
            <v>0</v>
          </cell>
          <cell r="Q130">
            <v>0</v>
          </cell>
          <cell r="R130">
            <v>0</v>
          </cell>
          <cell r="S130">
            <v>0</v>
          </cell>
          <cell r="T130">
            <v>0</v>
          </cell>
          <cell r="U130">
            <v>0</v>
          </cell>
          <cell r="V130">
            <v>0</v>
          </cell>
          <cell r="W130">
            <v>0</v>
          </cell>
          <cell r="X130">
            <v>0</v>
          </cell>
          <cell r="Z130">
            <v>0</v>
          </cell>
          <cell r="AA130">
            <v>0</v>
          </cell>
          <cell r="AB130">
            <v>0</v>
          </cell>
          <cell r="AC130">
            <v>0</v>
          </cell>
          <cell r="AD130">
            <v>0</v>
          </cell>
          <cell r="AE130">
            <v>0</v>
          </cell>
          <cell r="AF130">
            <v>0</v>
          </cell>
          <cell r="AG130">
            <v>0</v>
          </cell>
          <cell r="AH130">
            <v>0</v>
          </cell>
          <cell r="AJ130">
            <v>0</v>
          </cell>
          <cell r="AK130">
            <v>0</v>
          </cell>
          <cell r="AL130">
            <v>0</v>
          </cell>
          <cell r="AM130">
            <v>0</v>
          </cell>
          <cell r="AN130">
            <v>0</v>
          </cell>
          <cell r="AO130">
            <v>0</v>
          </cell>
          <cell r="AP130">
            <v>0</v>
          </cell>
          <cell r="AQ130">
            <v>0</v>
          </cell>
          <cell r="AR130">
            <v>0</v>
          </cell>
          <cell r="AT130">
            <v>0</v>
          </cell>
          <cell r="AU130">
            <v>0</v>
          </cell>
          <cell r="AV130">
            <v>0</v>
          </cell>
          <cell r="AW130">
            <v>0</v>
          </cell>
          <cell r="AX130">
            <v>0</v>
          </cell>
          <cell r="AY130">
            <v>0</v>
          </cell>
          <cell r="AZ130">
            <v>0</v>
          </cell>
          <cell r="BA130">
            <v>0</v>
          </cell>
          <cell r="BB130">
            <v>0</v>
          </cell>
          <cell r="BD130">
            <v>0</v>
          </cell>
          <cell r="BE130">
            <v>0</v>
          </cell>
          <cell r="BF130">
            <v>0</v>
          </cell>
          <cell r="BG130">
            <v>0</v>
          </cell>
          <cell r="BH130">
            <v>0</v>
          </cell>
        </row>
        <row r="131">
          <cell r="A131">
            <v>27622</v>
          </cell>
          <cell r="B131">
            <v>4</v>
          </cell>
          <cell r="C131">
            <v>27622</v>
          </cell>
          <cell r="E131" t="str">
            <v>CALIFORNIA HISPANIC COMMISSION, INC.</v>
          </cell>
          <cell r="F131">
            <v>0</v>
          </cell>
          <cell r="G131">
            <v>0</v>
          </cell>
          <cell r="H131">
            <v>0</v>
          </cell>
          <cell r="I131">
            <v>0</v>
          </cell>
          <cell r="J131">
            <v>0</v>
          </cell>
          <cell r="K131">
            <v>0</v>
          </cell>
          <cell r="L131">
            <v>0</v>
          </cell>
          <cell r="M131">
            <v>0</v>
          </cell>
          <cell r="N131">
            <v>0</v>
          </cell>
          <cell r="P131">
            <v>0</v>
          </cell>
          <cell r="Q131">
            <v>0</v>
          </cell>
          <cell r="R131">
            <v>0</v>
          </cell>
          <cell r="S131">
            <v>0</v>
          </cell>
          <cell r="T131">
            <v>0</v>
          </cell>
          <cell r="U131">
            <v>0</v>
          </cell>
          <cell r="V131">
            <v>0</v>
          </cell>
          <cell r="W131">
            <v>0</v>
          </cell>
          <cell r="X131">
            <v>0</v>
          </cell>
          <cell r="Z131">
            <v>0</v>
          </cell>
          <cell r="AA131">
            <v>0</v>
          </cell>
          <cell r="AB131">
            <v>0</v>
          </cell>
          <cell r="AC131">
            <v>0</v>
          </cell>
          <cell r="AD131">
            <v>0</v>
          </cell>
          <cell r="AE131">
            <v>0</v>
          </cell>
          <cell r="AF131">
            <v>0</v>
          </cell>
          <cell r="AG131">
            <v>0</v>
          </cell>
          <cell r="AH131">
            <v>0</v>
          </cell>
          <cell r="AJ131">
            <v>0</v>
          </cell>
          <cell r="AK131">
            <v>0</v>
          </cell>
          <cell r="AL131">
            <v>0</v>
          </cell>
          <cell r="AM131">
            <v>0</v>
          </cell>
          <cell r="AN131">
            <v>0</v>
          </cell>
          <cell r="AO131">
            <v>0</v>
          </cell>
          <cell r="AP131">
            <v>0</v>
          </cell>
          <cell r="AQ131">
            <v>0</v>
          </cell>
          <cell r="AR131">
            <v>0</v>
          </cell>
          <cell r="AT131">
            <v>0</v>
          </cell>
          <cell r="AU131">
            <v>0</v>
          </cell>
          <cell r="AV131">
            <v>0</v>
          </cell>
          <cell r="AW131">
            <v>0</v>
          </cell>
          <cell r="AX131">
            <v>0</v>
          </cell>
          <cell r="AY131">
            <v>0</v>
          </cell>
          <cell r="AZ131">
            <v>0</v>
          </cell>
          <cell r="BA131">
            <v>0</v>
          </cell>
          <cell r="BB131">
            <v>0</v>
          </cell>
          <cell r="BD131">
            <v>0</v>
          </cell>
          <cell r="BE131">
            <v>0</v>
          </cell>
          <cell r="BF131">
            <v>0</v>
          </cell>
          <cell r="BG131">
            <v>0</v>
          </cell>
          <cell r="BH131">
            <v>0</v>
          </cell>
        </row>
        <row r="132">
          <cell r="A132">
            <v>27624</v>
          </cell>
          <cell r="B132">
            <v>4</v>
          </cell>
          <cell r="C132">
            <v>27624</v>
          </cell>
          <cell r="E132" t="str">
            <v>SPIRITT  FAMILY SERVICES, INC.</v>
          </cell>
          <cell r="F132">
            <v>0</v>
          </cell>
          <cell r="G132">
            <v>0</v>
          </cell>
          <cell r="H132">
            <v>0</v>
          </cell>
          <cell r="I132">
            <v>0</v>
          </cell>
          <cell r="J132">
            <v>0</v>
          </cell>
          <cell r="K132">
            <v>0</v>
          </cell>
          <cell r="L132">
            <v>0</v>
          </cell>
          <cell r="M132">
            <v>0</v>
          </cell>
          <cell r="N132">
            <v>0</v>
          </cell>
          <cell r="P132">
            <v>0</v>
          </cell>
          <cell r="Q132">
            <v>0</v>
          </cell>
          <cell r="R132">
            <v>0</v>
          </cell>
          <cell r="S132">
            <v>0</v>
          </cell>
          <cell r="T132">
            <v>0</v>
          </cell>
          <cell r="U132">
            <v>0</v>
          </cell>
          <cell r="V132">
            <v>0</v>
          </cell>
          <cell r="W132">
            <v>0</v>
          </cell>
          <cell r="X132">
            <v>0</v>
          </cell>
          <cell r="Z132">
            <v>0</v>
          </cell>
          <cell r="AA132">
            <v>0</v>
          </cell>
          <cell r="AB132">
            <v>0</v>
          </cell>
          <cell r="AC132">
            <v>0</v>
          </cell>
          <cell r="AD132">
            <v>0</v>
          </cell>
          <cell r="AE132">
            <v>0</v>
          </cell>
          <cell r="AF132">
            <v>0</v>
          </cell>
          <cell r="AG132">
            <v>0</v>
          </cell>
          <cell r="AH132">
            <v>0</v>
          </cell>
          <cell r="AJ132">
            <v>0</v>
          </cell>
          <cell r="AK132">
            <v>0</v>
          </cell>
          <cell r="AL132">
            <v>0</v>
          </cell>
          <cell r="AM132">
            <v>0</v>
          </cell>
          <cell r="AN132">
            <v>0</v>
          </cell>
          <cell r="AO132">
            <v>0</v>
          </cell>
          <cell r="AP132">
            <v>0</v>
          </cell>
          <cell r="AQ132">
            <v>0</v>
          </cell>
          <cell r="AR132">
            <v>0</v>
          </cell>
          <cell r="AT132">
            <v>0</v>
          </cell>
          <cell r="AU132">
            <v>0</v>
          </cell>
          <cell r="AV132">
            <v>0</v>
          </cell>
          <cell r="AW132">
            <v>0</v>
          </cell>
          <cell r="AX132">
            <v>0</v>
          </cell>
          <cell r="AY132">
            <v>0</v>
          </cell>
          <cell r="AZ132">
            <v>0</v>
          </cell>
          <cell r="BA132">
            <v>0</v>
          </cell>
          <cell r="BB132">
            <v>0</v>
          </cell>
          <cell r="BD132">
            <v>0</v>
          </cell>
          <cell r="BE132">
            <v>0</v>
          </cell>
          <cell r="BF132">
            <v>0</v>
          </cell>
          <cell r="BG132">
            <v>0</v>
          </cell>
          <cell r="BH132">
            <v>0</v>
          </cell>
        </row>
        <row r="133">
          <cell r="A133">
            <v>27625</v>
          </cell>
          <cell r="B133" t="str">
            <v>1, 2 &amp; 5</v>
          </cell>
          <cell r="C133">
            <v>27625</v>
          </cell>
          <cell r="E133" t="str">
            <v>TARZANA TREATMENT CENTER, INC.</v>
          </cell>
          <cell r="F133">
            <v>0</v>
          </cell>
          <cell r="G133">
            <v>0</v>
          </cell>
          <cell r="H133">
            <v>0</v>
          </cell>
          <cell r="I133">
            <v>0</v>
          </cell>
          <cell r="J133">
            <v>0</v>
          </cell>
          <cell r="K133">
            <v>0</v>
          </cell>
          <cell r="L133">
            <v>0</v>
          </cell>
          <cell r="M133">
            <v>0</v>
          </cell>
          <cell r="N133">
            <v>0</v>
          </cell>
          <cell r="P133">
            <v>0</v>
          </cell>
          <cell r="Q133">
            <v>0</v>
          </cell>
          <cell r="R133">
            <v>0</v>
          </cell>
          <cell r="S133">
            <v>0</v>
          </cell>
          <cell r="T133">
            <v>0</v>
          </cell>
          <cell r="U133">
            <v>0</v>
          </cell>
          <cell r="V133">
            <v>0</v>
          </cell>
          <cell r="W133">
            <v>0</v>
          </cell>
          <cell r="X133">
            <v>0</v>
          </cell>
          <cell r="Z133">
            <v>0</v>
          </cell>
          <cell r="AA133">
            <v>0</v>
          </cell>
          <cell r="AB133">
            <v>0</v>
          </cell>
          <cell r="AC133">
            <v>0</v>
          </cell>
          <cell r="AD133">
            <v>0</v>
          </cell>
          <cell r="AE133">
            <v>0</v>
          </cell>
          <cell r="AF133">
            <v>0</v>
          </cell>
          <cell r="AG133">
            <v>0</v>
          </cell>
          <cell r="AH133">
            <v>0</v>
          </cell>
          <cell r="AJ133">
            <v>0</v>
          </cell>
          <cell r="AK133">
            <v>0</v>
          </cell>
          <cell r="AL133">
            <v>0</v>
          </cell>
          <cell r="AM133">
            <v>0</v>
          </cell>
          <cell r="AN133">
            <v>0</v>
          </cell>
          <cell r="AO133">
            <v>0</v>
          </cell>
          <cell r="AP133">
            <v>0</v>
          </cell>
          <cell r="AQ133">
            <v>0</v>
          </cell>
          <cell r="AR133">
            <v>0</v>
          </cell>
          <cell r="AT133">
            <v>0</v>
          </cell>
          <cell r="AU133">
            <v>0</v>
          </cell>
          <cell r="AV133">
            <v>0</v>
          </cell>
          <cell r="AW133">
            <v>0</v>
          </cell>
          <cell r="AX133">
            <v>0</v>
          </cell>
          <cell r="AY133">
            <v>0</v>
          </cell>
          <cell r="AZ133">
            <v>0</v>
          </cell>
          <cell r="BA133">
            <v>0</v>
          </cell>
          <cell r="BB133">
            <v>0</v>
          </cell>
          <cell r="BD133">
            <v>0</v>
          </cell>
          <cell r="BE133">
            <v>0</v>
          </cell>
          <cell r="BF133">
            <v>0</v>
          </cell>
          <cell r="BG133">
            <v>0</v>
          </cell>
          <cell r="BH133">
            <v>0</v>
          </cell>
        </row>
        <row r="134">
          <cell r="A134">
            <v>27626</v>
          </cell>
          <cell r="B134" t="str">
            <v>1, 2 &amp; 5</v>
          </cell>
          <cell r="C134">
            <v>27626</v>
          </cell>
          <cell r="E134" t="str">
            <v>NEW DIRECTIONS, INC.</v>
          </cell>
          <cell r="F134">
            <v>0</v>
          </cell>
          <cell r="G134">
            <v>0</v>
          </cell>
          <cell r="H134">
            <v>0</v>
          </cell>
          <cell r="I134">
            <v>0</v>
          </cell>
          <cell r="J134">
            <v>0</v>
          </cell>
          <cell r="K134">
            <v>0</v>
          </cell>
          <cell r="L134">
            <v>0</v>
          </cell>
          <cell r="M134">
            <v>0</v>
          </cell>
          <cell r="N134">
            <v>0</v>
          </cell>
          <cell r="P134">
            <v>0</v>
          </cell>
          <cell r="Q134">
            <v>0</v>
          </cell>
          <cell r="R134">
            <v>0</v>
          </cell>
          <cell r="S134">
            <v>0</v>
          </cell>
          <cell r="T134">
            <v>0</v>
          </cell>
          <cell r="U134">
            <v>0</v>
          </cell>
          <cell r="V134">
            <v>0</v>
          </cell>
          <cell r="W134">
            <v>0</v>
          </cell>
          <cell r="X134">
            <v>0</v>
          </cell>
          <cell r="Z134">
            <v>0</v>
          </cell>
          <cell r="AA134">
            <v>0</v>
          </cell>
          <cell r="AB134">
            <v>0</v>
          </cell>
          <cell r="AC134">
            <v>0</v>
          </cell>
          <cell r="AD134">
            <v>0</v>
          </cell>
          <cell r="AE134">
            <v>0</v>
          </cell>
          <cell r="AF134">
            <v>0</v>
          </cell>
          <cell r="AG134">
            <v>0</v>
          </cell>
          <cell r="AH134">
            <v>0</v>
          </cell>
          <cell r="AJ134">
            <v>0</v>
          </cell>
          <cell r="AK134">
            <v>0</v>
          </cell>
          <cell r="AL134">
            <v>0</v>
          </cell>
          <cell r="AM134">
            <v>0</v>
          </cell>
          <cell r="AN134">
            <v>0</v>
          </cell>
          <cell r="AO134">
            <v>0</v>
          </cell>
          <cell r="AP134">
            <v>0</v>
          </cell>
          <cell r="AQ134">
            <v>0</v>
          </cell>
          <cell r="AR134">
            <v>0</v>
          </cell>
          <cell r="AT134">
            <v>0</v>
          </cell>
          <cell r="AU134">
            <v>0</v>
          </cell>
          <cell r="AV134">
            <v>0</v>
          </cell>
          <cell r="AW134">
            <v>0</v>
          </cell>
          <cell r="AX134">
            <v>0</v>
          </cell>
          <cell r="AY134">
            <v>0</v>
          </cell>
          <cell r="AZ134">
            <v>0</v>
          </cell>
          <cell r="BA134">
            <v>0</v>
          </cell>
          <cell r="BB134">
            <v>0</v>
          </cell>
          <cell r="BD134">
            <v>0</v>
          </cell>
          <cell r="BE134">
            <v>0</v>
          </cell>
          <cell r="BF134">
            <v>0</v>
          </cell>
          <cell r="BG134">
            <v>0</v>
          </cell>
          <cell r="BH134">
            <v>0</v>
          </cell>
        </row>
        <row r="135">
          <cell r="A135">
            <v>27627</v>
          </cell>
          <cell r="B135">
            <v>3</v>
          </cell>
          <cell r="C135">
            <v>27627</v>
          </cell>
          <cell r="E135" t="str">
            <v>FLORENCE CRITTENTON SERVICES OF ORANGE COUNTY, INC.</v>
          </cell>
          <cell r="F135">
            <v>0</v>
          </cell>
          <cell r="G135">
            <v>0</v>
          </cell>
          <cell r="H135">
            <v>0</v>
          </cell>
          <cell r="I135">
            <v>0</v>
          </cell>
          <cell r="J135">
            <v>0</v>
          </cell>
          <cell r="K135">
            <v>0</v>
          </cell>
          <cell r="L135">
            <v>0</v>
          </cell>
          <cell r="M135">
            <v>0</v>
          </cell>
          <cell r="N135">
            <v>0</v>
          </cell>
          <cell r="P135">
            <v>0</v>
          </cell>
          <cell r="Q135">
            <v>0</v>
          </cell>
          <cell r="R135">
            <v>0</v>
          </cell>
          <cell r="S135">
            <v>0</v>
          </cell>
          <cell r="T135">
            <v>0</v>
          </cell>
          <cell r="U135">
            <v>0</v>
          </cell>
          <cell r="V135">
            <v>0</v>
          </cell>
          <cell r="W135">
            <v>0</v>
          </cell>
          <cell r="X135">
            <v>0</v>
          </cell>
          <cell r="Z135">
            <v>0</v>
          </cell>
          <cell r="AA135">
            <v>0</v>
          </cell>
          <cell r="AB135">
            <v>0</v>
          </cell>
          <cell r="AC135">
            <v>0</v>
          </cell>
          <cell r="AD135">
            <v>0</v>
          </cell>
          <cell r="AE135">
            <v>0</v>
          </cell>
          <cell r="AF135">
            <v>0</v>
          </cell>
          <cell r="AG135">
            <v>0</v>
          </cell>
          <cell r="AH135">
            <v>0</v>
          </cell>
          <cell r="AJ135">
            <v>0</v>
          </cell>
          <cell r="AK135">
            <v>0</v>
          </cell>
          <cell r="AL135">
            <v>0</v>
          </cell>
          <cell r="AM135">
            <v>0</v>
          </cell>
          <cell r="AN135">
            <v>0</v>
          </cell>
          <cell r="AO135">
            <v>0</v>
          </cell>
          <cell r="AP135">
            <v>0</v>
          </cell>
          <cell r="AQ135">
            <v>0</v>
          </cell>
          <cell r="AR135">
            <v>0</v>
          </cell>
          <cell r="AT135">
            <v>0</v>
          </cell>
          <cell r="AU135">
            <v>0</v>
          </cell>
          <cell r="AV135">
            <v>0</v>
          </cell>
          <cell r="AW135">
            <v>0</v>
          </cell>
          <cell r="AX135">
            <v>0</v>
          </cell>
          <cell r="AY135">
            <v>0</v>
          </cell>
          <cell r="AZ135">
            <v>0</v>
          </cell>
          <cell r="BA135">
            <v>0</v>
          </cell>
          <cell r="BB135">
            <v>0</v>
          </cell>
          <cell r="BD135">
            <v>0</v>
          </cell>
          <cell r="BE135">
            <v>0</v>
          </cell>
          <cell r="BF135">
            <v>0</v>
          </cell>
          <cell r="BG135">
            <v>0</v>
          </cell>
          <cell r="BH135">
            <v>0</v>
          </cell>
        </row>
        <row r="136">
          <cell r="A136">
            <v>27633</v>
          </cell>
          <cell r="B136">
            <v>4</v>
          </cell>
          <cell r="C136">
            <v>27633</v>
          </cell>
          <cell r="E136" t="str">
            <v>CALIFORNIA INSTITUTE OF HEALTH &amp; SOCIAL SVC, INC. (dba Alafia MH Institute)</v>
          </cell>
          <cell r="F136">
            <v>0</v>
          </cell>
          <cell r="G136">
            <v>0</v>
          </cell>
          <cell r="H136">
            <v>0</v>
          </cell>
          <cell r="I136">
            <v>0</v>
          </cell>
          <cell r="J136">
            <v>0</v>
          </cell>
          <cell r="K136">
            <v>0</v>
          </cell>
          <cell r="L136">
            <v>0</v>
          </cell>
          <cell r="M136">
            <v>0</v>
          </cell>
          <cell r="N136">
            <v>0</v>
          </cell>
          <cell r="P136">
            <v>0</v>
          </cell>
          <cell r="Q136">
            <v>0</v>
          </cell>
          <cell r="R136">
            <v>0</v>
          </cell>
          <cell r="S136">
            <v>0</v>
          </cell>
          <cell r="T136">
            <v>0</v>
          </cell>
          <cell r="U136">
            <v>0</v>
          </cell>
          <cell r="V136">
            <v>0</v>
          </cell>
          <cell r="W136">
            <v>0</v>
          </cell>
          <cell r="X136">
            <v>0</v>
          </cell>
          <cell r="Z136">
            <v>0</v>
          </cell>
          <cell r="AA136">
            <v>0</v>
          </cell>
          <cell r="AB136">
            <v>0</v>
          </cell>
          <cell r="AC136">
            <v>0</v>
          </cell>
          <cell r="AD136">
            <v>0</v>
          </cell>
          <cell r="AE136">
            <v>0</v>
          </cell>
          <cell r="AF136">
            <v>0</v>
          </cell>
          <cell r="AG136">
            <v>0</v>
          </cell>
          <cell r="AH136">
            <v>0</v>
          </cell>
          <cell r="AJ136">
            <v>0</v>
          </cell>
          <cell r="AK136">
            <v>0</v>
          </cell>
          <cell r="AL136">
            <v>0</v>
          </cell>
          <cell r="AM136">
            <v>0</v>
          </cell>
          <cell r="AN136">
            <v>0</v>
          </cell>
          <cell r="AO136">
            <v>0</v>
          </cell>
          <cell r="AP136">
            <v>0</v>
          </cell>
          <cell r="AQ136">
            <v>0</v>
          </cell>
          <cell r="AR136">
            <v>0</v>
          </cell>
          <cell r="AT136">
            <v>0</v>
          </cell>
          <cell r="AU136">
            <v>0</v>
          </cell>
          <cell r="AV136">
            <v>0</v>
          </cell>
          <cell r="AW136">
            <v>0</v>
          </cell>
          <cell r="AX136">
            <v>0</v>
          </cell>
          <cell r="AY136">
            <v>0</v>
          </cell>
          <cell r="AZ136">
            <v>0</v>
          </cell>
          <cell r="BA136">
            <v>0</v>
          </cell>
          <cell r="BB136">
            <v>0</v>
          </cell>
          <cell r="BD136">
            <v>0</v>
          </cell>
          <cell r="BE136">
            <v>0</v>
          </cell>
          <cell r="BF136">
            <v>0</v>
          </cell>
          <cell r="BG136">
            <v>0</v>
          </cell>
          <cell r="BH136">
            <v>0</v>
          </cell>
        </row>
        <row r="137">
          <cell r="A137">
            <v>27634</v>
          </cell>
          <cell r="B137">
            <v>3</v>
          </cell>
          <cell r="C137">
            <v>27634</v>
          </cell>
          <cell r="E137" t="str">
            <v>CENTER FOR INTEGRATED FAMILY &amp; HEALTH SERVICES</v>
          </cell>
          <cell r="F137">
            <v>0</v>
          </cell>
          <cell r="G137">
            <v>0</v>
          </cell>
          <cell r="H137">
            <v>0</v>
          </cell>
          <cell r="I137">
            <v>0</v>
          </cell>
          <cell r="J137">
            <v>0</v>
          </cell>
          <cell r="K137">
            <v>0</v>
          </cell>
          <cell r="L137">
            <v>0</v>
          </cell>
          <cell r="M137">
            <v>0</v>
          </cell>
          <cell r="N137">
            <v>0</v>
          </cell>
          <cell r="P137">
            <v>0</v>
          </cell>
          <cell r="Q137">
            <v>0</v>
          </cell>
          <cell r="R137">
            <v>0</v>
          </cell>
          <cell r="S137">
            <v>0</v>
          </cell>
          <cell r="T137">
            <v>0</v>
          </cell>
          <cell r="U137">
            <v>0</v>
          </cell>
          <cell r="V137">
            <v>0</v>
          </cell>
          <cell r="W137">
            <v>0</v>
          </cell>
          <cell r="X137">
            <v>0</v>
          </cell>
          <cell r="Z137">
            <v>0</v>
          </cell>
          <cell r="AA137">
            <v>0</v>
          </cell>
          <cell r="AB137">
            <v>0</v>
          </cell>
          <cell r="AC137">
            <v>0</v>
          </cell>
          <cell r="AD137">
            <v>0</v>
          </cell>
          <cell r="AE137">
            <v>0</v>
          </cell>
          <cell r="AF137">
            <v>0</v>
          </cell>
          <cell r="AG137">
            <v>0</v>
          </cell>
          <cell r="AH137">
            <v>0</v>
          </cell>
          <cell r="AJ137">
            <v>0</v>
          </cell>
          <cell r="AK137">
            <v>0</v>
          </cell>
          <cell r="AL137">
            <v>0</v>
          </cell>
          <cell r="AM137">
            <v>0</v>
          </cell>
          <cell r="AN137">
            <v>0</v>
          </cell>
          <cell r="AO137">
            <v>0</v>
          </cell>
          <cell r="AP137">
            <v>0</v>
          </cell>
          <cell r="AQ137">
            <v>0</v>
          </cell>
          <cell r="AR137">
            <v>0</v>
          </cell>
          <cell r="AT137">
            <v>0</v>
          </cell>
          <cell r="AU137">
            <v>0</v>
          </cell>
          <cell r="AV137">
            <v>0</v>
          </cell>
          <cell r="AW137">
            <v>0</v>
          </cell>
          <cell r="AX137">
            <v>0</v>
          </cell>
          <cell r="AY137">
            <v>0</v>
          </cell>
          <cell r="AZ137">
            <v>0</v>
          </cell>
          <cell r="BA137">
            <v>0</v>
          </cell>
          <cell r="BB137">
            <v>0</v>
          </cell>
          <cell r="BD137">
            <v>0</v>
          </cell>
          <cell r="BE137">
            <v>0</v>
          </cell>
          <cell r="BF137">
            <v>0</v>
          </cell>
          <cell r="BG137">
            <v>0</v>
          </cell>
          <cell r="BH137">
            <v>0</v>
          </cell>
        </row>
        <row r="138">
          <cell r="A138">
            <v>27635</v>
          </cell>
          <cell r="B138">
            <v>6</v>
          </cell>
          <cell r="C138">
            <v>27635</v>
          </cell>
          <cell r="E138" t="str">
            <v>DREW CHILD DEVELOPMENT CORPORATION</v>
          </cell>
          <cell r="F138">
            <v>0</v>
          </cell>
          <cell r="G138">
            <v>0</v>
          </cell>
          <cell r="H138">
            <v>0</v>
          </cell>
          <cell r="I138">
            <v>0</v>
          </cell>
          <cell r="J138">
            <v>0</v>
          </cell>
          <cell r="K138">
            <v>0</v>
          </cell>
          <cell r="L138">
            <v>0</v>
          </cell>
          <cell r="M138">
            <v>0</v>
          </cell>
          <cell r="N138">
            <v>0</v>
          </cell>
          <cell r="P138">
            <v>0</v>
          </cell>
          <cell r="Q138">
            <v>0</v>
          </cell>
          <cell r="R138">
            <v>0</v>
          </cell>
          <cell r="S138">
            <v>0</v>
          </cell>
          <cell r="T138">
            <v>0</v>
          </cell>
          <cell r="U138">
            <v>0</v>
          </cell>
          <cell r="V138">
            <v>0</v>
          </cell>
          <cell r="W138">
            <v>0</v>
          </cell>
          <cell r="X138">
            <v>0</v>
          </cell>
          <cell r="Z138">
            <v>0</v>
          </cell>
          <cell r="AA138">
            <v>0</v>
          </cell>
          <cell r="AB138">
            <v>0</v>
          </cell>
          <cell r="AC138">
            <v>0</v>
          </cell>
          <cell r="AD138">
            <v>0</v>
          </cell>
          <cell r="AE138">
            <v>0</v>
          </cell>
          <cell r="AF138">
            <v>0</v>
          </cell>
          <cell r="AG138">
            <v>0</v>
          </cell>
          <cell r="AH138">
            <v>0</v>
          </cell>
          <cell r="AJ138">
            <v>0</v>
          </cell>
          <cell r="AK138">
            <v>0</v>
          </cell>
          <cell r="AL138">
            <v>0</v>
          </cell>
          <cell r="AM138">
            <v>0</v>
          </cell>
          <cell r="AN138">
            <v>0</v>
          </cell>
          <cell r="AO138">
            <v>0</v>
          </cell>
          <cell r="AP138">
            <v>0</v>
          </cell>
          <cell r="AQ138">
            <v>0</v>
          </cell>
          <cell r="AR138">
            <v>0</v>
          </cell>
          <cell r="AT138">
            <v>0</v>
          </cell>
          <cell r="AU138">
            <v>0</v>
          </cell>
          <cell r="AV138">
            <v>0</v>
          </cell>
          <cell r="AW138">
            <v>0</v>
          </cell>
          <cell r="AX138">
            <v>0</v>
          </cell>
          <cell r="AY138">
            <v>0</v>
          </cell>
          <cell r="AZ138">
            <v>0</v>
          </cell>
          <cell r="BA138">
            <v>0</v>
          </cell>
          <cell r="BB138">
            <v>0</v>
          </cell>
          <cell r="BD138">
            <v>0</v>
          </cell>
          <cell r="BE138">
            <v>0</v>
          </cell>
          <cell r="BF138">
            <v>0</v>
          </cell>
          <cell r="BG138">
            <v>0</v>
          </cell>
          <cell r="BH138">
            <v>0</v>
          </cell>
        </row>
        <row r="139">
          <cell r="A139">
            <v>27639</v>
          </cell>
          <cell r="B139" t="str">
            <v>1, 2 &amp; 5</v>
          </cell>
          <cell r="C139">
            <v>27639</v>
          </cell>
          <cell r="E139" t="str">
            <v>NEW HORIZONS FAMILY CENTER</v>
          </cell>
          <cell r="F139">
            <v>0</v>
          </cell>
          <cell r="G139">
            <v>0</v>
          </cell>
          <cell r="H139">
            <v>0</v>
          </cell>
          <cell r="I139">
            <v>0</v>
          </cell>
          <cell r="J139">
            <v>0</v>
          </cell>
          <cell r="K139">
            <v>0</v>
          </cell>
          <cell r="L139">
            <v>0</v>
          </cell>
          <cell r="M139">
            <v>0</v>
          </cell>
          <cell r="N139">
            <v>0</v>
          </cell>
          <cell r="P139">
            <v>0</v>
          </cell>
          <cell r="Q139">
            <v>0</v>
          </cell>
          <cell r="R139">
            <v>0</v>
          </cell>
          <cell r="S139">
            <v>0</v>
          </cell>
          <cell r="T139">
            <v>0</v>
          </cell>
          <cell r="U139">
            <v>0</v>
          </cell>
          <cell r="V139">
            <v>0</v>
          </cell>
          <cell r="W139">
            <v>0</v>
          </cell>
          <cell r="X139">
            <v>0</v>
          </cell>
          <cell r="Z139">
            <v>0</v>
          </cell>
          <cell r="AA139">
            <v>0</v>
          </cell>
          <cell r="AB139">
            <v>0</v>
          </cell>
          <cell r="AC139">
            <v>0</v>
          </cell>
          <cell r="AD139">
            <v>0</v>
          </cell>
          <cell r="AE139">
            <v>0</v>
          </cell>
          <cell r="AF139">
            <v>0</v>
          </cell>
          <cell r="AG139">
            <v>0</v>
          </cell>
          <cell r="AH139">
            <v>0</v>
          </cell>
          <cell r="AJ139">
            <v>0</v>
          </cell>
          <cell r="AK139">
            <v>0</v>
          </cell>
          <cell r="AL139">
            <v>0</v>
          </cell>
          <cell r="AM139">
            <v>0</v>
          </cell>
          <cell r="AN139">
            <v>0</v>
          </cell>
          <cell r="AO139">
            <v>0</v>
          </cell>
          <cell r="AP139">
            <v>0</v>
          </cell>
          <cell r="AQ139">
            <v>0</v>
          </cell>
          <cell r="AR139">
            <v>0</v>
          </cell>
          <cell r="AT139">
            <v>0</v>
          </cell>
          <cell r="AU139">
            <v>0</v>
          </cell>
          <cell r="AV139">
            <v>0</v>
          </cell>
          <cell r="AW139">
            <v>0</v>
          </cell>
          <cell r="AX139">
            <v>0</v>
          </cell>
          <cell r="AY139">
            <v>0</v>
          </cell>
          <cell r="AZ139">
            <v>0</v>
          </cell>
          <cell r="BA139">
            <v>0</v>
          </cell>
          <cell r="BB139">
            <v>0</v>
          </cell>
          <cell r="BD139">
            <v>0</v>
          </cell>
          <cell r="BE139">
            <v>0</v>
          </cell>
          <cell r="BF139">
            <v>0</v>
          </cell>
          <cell r="BG139">
            <v>0</v>
          </cell>
          <cell r="BH139">
            <v>0</v>
          </cell>
        </row>
        <row r="140">
          <cell r="A140">
            <v>27640</v>
          </cell>
          <cell r="B140">
            <v>6</v>
          </cell>
          <cell r="C140">
            <v>27640</v>
          </cell>
          <cell r="E140" t="str">
            <v>TESSIE CLEVELAND COMMUNITY SERVICES CORP.</v>
          </cell>
          <cell r="F140">
            <v>0</v>
          </cell>
          <cell r="G140">
            <v>0</v>
          </cell>
          <cell r="H140">
            <v>0</v>
          </cell>
          <cell r="I140">
            <v>0</v>
          </cell>
          <cell r="J140">
            <v>0</v>
          </cell>
          <cell r="K140">
            <v>0</v>
          </cell>
          <cell r="L140">
            <v>0</v>
          </cell>
          <cell r="M140">
            <v>0</v>
          </cell>
          <cell r="N140">
            <v>0</v>
          </cell>
          <cell r="P140">
            <v>0</v>
          </cell>
          <cell r="Q140">
            <v>0</v>
          </cell>
          <cell r="R140">
            <v>0</v>
          </cell>
          <cell r="S140">
            <v>0</v>
          </cell>
          <cell r="T140">
            <v>0</v>
          </cell>
          <cell r="U140">
            <v>0</v>
          </cell>
          <cell r="V140">
            <v>0</v>
          </cell>
          <cell r="W140">
            <v>0</v>
          </cell>
          <cell r="X140">
            <v>0</v>
          </cell>
          <cell r="Z140">
            <v>0</v>
          </cell>
          <cell r="AA140">
            <v>0</v>
          </cell>
          <cell r="AB140">
            <v>0</v>
          </cell>
          <cell r="AC140">
            <v>0</v>
          </cell>
          <cell r="AD140">
            <v>0</v>
          </cell>
          <cell r="AE140">
            <v>0</v>
          </cell>
          <cell r="AF140">
            <v>0</v>
          </cell>
          <cell r="AG140">
            <v>0</v>
          </cell>
          <cell r="AH140">
            <v>0</v>
          </cell>
          <cell r="AJ140">
            <v>0</v>
          </cell>
          <cell r="AK140">
            <v>0</v>
          </cell>
          <cell r="AL140">
            <v>0</v>
          </cell>
          <cell r="AM140">
            <v>0</v>
          </cell>
          <cell r="AN140">
            <v>0</v>
          </cell>
          <cell r="AO140">
            <v>0</v>
          </cell>
          <cell r="AP140">
            <v>0</v>
          </cell>
          <cell r="AQ140">
            <v>0</v>
          </cell>
          <cell r="AR140">
            <v>0</v>
          </cell>
          <cell r="AT140">
            <v>0</v>
          </cell>
          <cell r="AU140">
            <v>0</v>
          </cell>
          <cell r="AV140">
            <v>0</v>
          </cell>
          <cell r="AW140">
            <v>0</v>
          </cell>
          <cell r="AX140">
            <v>0</v>
          </cell>
          <cell r="AY140">
            <v>0</v>
          </cell>
          <cell r="AZ140">
            <v>0</v>
          </cell>
          <cell r="BA140">
            <v>0</v>
          </cell>
          <cell r="BB140">
            <v>0</v>
          </cell>
          <cell r="BD140">
            <v>0</v>
          </cell>
          <cell r="BE140">
            <v>0</v>
          </cell>
          <cell r="BF140">
            <v>0</v>
          </cell>
          <cell r="BG140">
            <v>0</v>
          </cell>
          <cell r="BH140">
            <v>0</v>
          </cell>
        </row>
        <row r="141">
          <cell r="A141">
            <v>27643</v>
          </cell>
          <cell r="B141" t="str">
            <v>1, 2 &amp; 5</v>
          </cell>
          <cell r="C141">
            <v>27643</v>
          </cell>
          <cell r="E141" t="str">
            <v>WISE AND HEALTHY AGING</v>
          </cell>
          <cell r="F141">
            <v>0</v>
          </cell>
          <cell r="G141">
            <v>0</v>
          </cell>
          <cell r="H141">
            <v>0</v>
          </cell>
          <cell r="I141">
            <v>0</v>
          </cell>
          <cell r="J141">
            <v>0</v>
          </cell>
          <cell r="K141">
            <v>0</v>
          </cell>
          <cell r="L141">
            <v>0</v>
          </cell>
          <cell r="M141">
            <v>0</v>
          </cell>
          <cell r="N141">
            <v>0</v>
          </cell>
          <cell r="P141">
            <v>0</v>
          </cell>
          <cell r="Q141">
            <v>0</v>
          </cell>
          <cell r="R141">
            <v>0</v>
          </cell>
          <cell r="S141">
            <v>0</v>
          </cell>
          <cell r="T141">
            <v>0</v>
          </cell>
          <cell r="U141">
            <v>0</v>
          </cell>
          <cell r="V141">
            <v>0</v>
          </cell>
          <cell r="W141">
            <v>0</v>
          </cell>
          <cell r="X141">
            <v>0</v>
          </cell>
          <cell r="Z141">
            <v>0</v>
          </cell>
          <cell r="AA141">
            <v>0</v>
          </cell>
          <cell r="AB141">
            <v>0</v>
          </cell>
          <cell r="AC141">
            <v>0</v>
          </cell>
          <cell r="AD141">
            <v>0</v>
          </cell>
          <cell r="AE141">
            <v>0</v>
          </cell>
          <cell r="AF141">
            <v>48985</v>
          </cell>
          <cell r="AG141">
            <v>49000</v>
          </cell>
          <cell r="AH141">
            <v>49000</v>
          </cell>
          <cell r="AJ141">
            <v>0</v>
          </cell>
          <cell r="AK141">
            <v>0</v>
          </cell>
          <cell r="AL141">
            <v>0</v>
          </cell>
          <cell r="AM141">
            <v>0</v>
          </cell>
          <cell r="AN141">
            <v>0</v>
          </cell>
          <cell r="AO141">
            <v>0</v>
          </cell>
          <cell r="AP141">
            <v>0</v>
          </cell>
          <cell r="AQ141">
            <v>0</v>
          </cell>
          <cell r="AR141">
            <v>0</v>
          </cell>
          <cell r="AT141">
            <v>0</v>
          </cell>
          <cell r="AU141">
            <v>0</v>
          </cell>
          <cell r="AV141">
            <v>0</v>
          </cell>
          <cell r="AW141">
            <v>0</v>
          </cell>
          <cell r="AX141">
            <v>0</v>
          </cell>
          <cell r="AY141">
            <v>0</v>
          </cell>
          <cell r="AZ141">
            <v>0</v>
          </cell>
          <cell r="BA141">
            <v>0</v>
          </cell>
          <cell r="BB141">
            <v>0</v>
          </cell>
          <cell r="BD141">
            <v>0</v>
          </cell>
          <cell r="BE141">
            <v>0</v>
          </cell>
          <cell r="BF141">
            <v>0</v>
          </cell>
          <cell r="BG141">
            <v>49000</v>
          </cell>
          <cell r="BH141">
            <v>49000</v>
          </cell>
        </row>
        <row r="142">
          <cell r="A142">
            <v>27644</v>
          </cell>
          <cell r="B142">
            <v>4</v>
          </cell>
          <cell r="C142">
            <v>27644</v>
          </cell>
          <cell r="E142" t="str">
            <v>USC CARE MEDICAL GROUP, INC. (USC UCC PROGRAM)</v>
          </cell>
          <cell r="F142">
            <v>0</v>
          </cell>
          <cell r="G142">
            <v>0</v>
          </cell>
          <cell r="H142">
            <v>0</v>
          </cell>
          <cell r="I142">
            <v>0</v>
          </cell>
          <cell r="J142">
            <v>0</v>
          </cell>
          <cell r="K142">
            <v>0</v>
          </cell>
          <cell r="L142">
            <v>0</v>
          </cell>
          <cell r="M142">
            <v>0</v>
          </cell>
          <cell r="N142">
            <v>0</v>
          </cell>
          <cell r="P142">
            <v>0</v>
          </cell>
          <cell r="Q142">
            <v>0</v>
          </cell>
          <cell r="R142">
            <v>0</v>
          </cell>
          <cell r="S142">
            <v>0</v>
          </cell>
          <cell r="T142">
            <v>0</v>
          </cell>
          <cell r="U142">
            <v>0</v>
          </cell>
          <cell r="V142">
            <v>0</v>
          </cell>
          <cell r="W142">
            <v>0</v>
          </cell>
          <cell r="X142">
            <v>0</v>
          </cell>
          <cell r="Z142">
            <v>0</v>
          </cell>
          <cell r="AA142">
            <v>0</v>
          </cell>
          <cell r="AB142">
            <v>0</v>
          </cell>
          <cell r="AC142">
            <v>0</v>
          </cell>
          <cell r="AD142">
            <v>0</v>
          </cell>
          <cell r="AE142">
            <v>0</v>
          </cell>
          <cell r="AF142">
            <v>0</v>
          </cell>
          <cell r="AG142">
            <v>0</v>
          </cell>
          <cell r="AH142">
            <v>0</v>
          </cell>
          <cell r="AJ142">
            <v>0</v>
          </cell>
          <cell r="AK142">
            <v>0</v>
          </cell>
          <cell r="AL142">
            <v>0</v>
          </cell>
          <cell r="AM142">
            <v>0</v>
          </cell>
          <cell r="AN142">
            <v>0</v>
          </cell>
          <cell r="AO142">
            <v>0</v>
          </cell>
          <cell r="AP142">
            <v>0</v>
          </cell>
          <cell r="AQ142">
            <v>0</v>
          </cell>
          <cell r="AR142">
            <v>0</v>
          </cell>
          <cell r="AT142">
            <v>0</v>
          </cell>
          <cell r="AU142">
            <v>0</v>
          </cell>
          <cell r="AV142">
            <v>0</v>
          </cell>
          <cell r="AW142">
            <v>0</v>
          </cell>
          <cell r="AX142">
            <v>0</v>
          </cell>
          <cell r="AY142">
            <v>0</v>
          </cell>
          <cell r="AZ142">
            <v>0</v>
          </cell>
          <cell r="BA142">
            <v>0</v>
          </cell>
          <cell r="BB142">
            <v>0</v>
          </cell>
          <cell r="BD142">
            <v>0</v>
          </cell>
          <cell r="BE142">
            <v>0</v>
          </cell>
          <cell r="BF142">
            <v>0</v>
          </cell>
          <cell r="BG142">
            <v>0</v>
          </cell>
          <cell r="BH142">
            <v>0</v>
          </cell>
        </row>
        <row r="143">
          <cell r="A143">
            <v>27646</v>
          </cell>
          <cell r="B143">
            <v>4</v>
          </cell>
          <cell r="C143">
            <v>27646</v>
          </cell>
          <cell r="E143" t="str">
            <v>JWCH INSTITUTE</v>
          </cell>
          <cell r="F143">
            <v>0</v>
          </cell>
          <cell r="G143">
            <v>0</v>
          </cell>
          <cell r="H143">
            <v>0</v>
          </cell>
          <cell r="I143">
            <v>0</v>
          </cell>
          <cell r="J143">
            <v>0</v>
          </cell>
          <cell r="K143">
            <v>0</v>
          </cell>
          <cell r="L143">
            <v>0</v>
          </cell>
          <cell r="M143">
            <v>0</v>
          </cell>
          <cell r="N143">
            <v>0</v>
          </cell>
          <cell r="P143">
            <v>0</v>
          </cell>
          <cell r="Q143">
            <v>0</v>
          </cell>
          <cell r="R143">
            <v>0</v>
          </cell>
          <cell r="S143">
            <v>0</v>
          </cell>
          <cell r="T143">
            <v>0</v>
          </cell>
          <cell r="U143">
            <v>0</v>
          </cell>
          <cell r="V143">
            <v>0</v>
          </cell>
          <cell r="W143">
            <v>0</v>
          </cell>
          <cell r="X143">
            <v>0</v>
          </cell>
          <cell r="Z143">
            <v>0</v>
          </cell>
          <cell r="AA143">
            <v>0</v>
          </cell>
          <cell r="AB143">
            <v>0</v>
          </cell>
          <cell r="AC143">
            <v>0</v>
          </cell>
          <cell r="AD143">
            <v>0</v>
          </cell>
          <cell r="AE143">
            <v>0</v>
          </cell>
          <cell r="AF143">
            <v>0</v>
          </cell>
          <cell r="AG143">
            <v>0</v>
          </cell>
          <cell r="AH143">
            <v>0</v>
          </cell>
          <cell r="AJ143">
            <v>0</v>
          </cell>
          <cell r="AK143">
            <v>0</v>
          </cell>
          <cell r="AL143">
            <v>0</v>
          </cell>
          <cell r="AM143">
            <v>0</v>
          </cell>
          <cell r="AN143">
            <v>0</v>
          </cell>
          <cell r="AO143">
            <v>0</v>
          </cell>
          <cell r="AP143">
            <v>0</v>
          </cell>
          <cell r="AQ143">
            <v>0</v>
          </cell>
          <cell r="AR143">
            <v>0</v>
          </cell>
          <cell r="AT143">
            <v>0</v>
          </cell>
          <cell r="AU143">
            <v>0</v>
          </cell>
          <cell r="AV143">
            <v>0</v>
          </cell>
          <cell r="AW143">
            <v>0</v>
          </cell>
          <cell r="AX143">
            <v>0</v>
          </cell>
          <cell r="AY143">
            <v>0</v>
          </cell>
          <cell r="AZ143">
            <v>0</v>
          </cell>
          <cell r="BA143">
            <v>0</v>
          </cell>
          <cell r="BB143">
            <v>0</v>
          </cell>
          <cell r="BD143">
            <v>0</v>
          </cell>
          <cell r="BE143">
            <v>0</v>
          </cell>
          <cell r="BF143">
            <v>0</v>
          </cell>
          <cell r="BG143">
            <v>0</v>
          </cell>
          <cell r="BH143">
            <v>0</v>
          </cell>
        </row>
        <row r="144">
          <cell r="A144">
            <v>27654</v>
          </cell>
          <cell r="B144">
            <v>3</v>
          </cell>
          <cell r="C144">
            <v>27654</v>
          </cell>
          <cell r="E144" t="str">
            <v>FAMILIESFIRST,INC.</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AA144">
            <v>0</v>
          </cell>
          <cell r="AB144">
            <v>0</v>
          </cell>
          <cell r="AC144">
            <v>0</v>
          </cell>
          <cell r="AD144">
            <v>0</v>
          </cell>
          <cell r="AE144">
            <v>0</v>
          </cell>
          <cell r="AF144">
            <v>0</v>
          </cell>
          <cell r="AG144">
            <v>0</v>
          </cell>
          <cell r="AH144">
            <v>0</v>
          </cell>
          <cell r="AK144">
            <v>0</v>
          </cell>
          <cell r="AL144">
            <v>0</v>
          </cell>
          <cell r="AM144">
            <v>0</v>
          </cell>
          <cell r="AN144">
            <v>0</v>
          </cell>
          <cell r="AO144">
            <v>0</v>
          </cell>
          <cell r="AP144">
            <v>0</v>
          </cell>
          <cell r="AQ144">
            <v>0</v>
          </cell>
          <cell r="AR144">
            <v>0</v>
          </cell>
          <cell r="AU144">
            <v>0</v>
          </cell>
          <cell r="AV144">
            <v>0</v>
          </cell>
          <cell r="AW144">
            <v>0</v>
          </cell>
          <cell r="AX144">
            <v>0</v>
          </cell>
          <cell r="AY144">
            <v>0</v>
          </cell>
          <cell r="AZ144">
            <v>0</v>
          </cell>
          <cell r="BA144">
            <v>0</v>
          </cell>
          <cell r="BB144">
            <v>0</v>
          </cell>
          <cell r="BD144">
            <v>0</v>
          </cell>
          <cell r="BE144">
            <v>0</v>
          </cell>
          <cell r="BF144">
            <v>0</v>
          </cell>
          <cell r="BG144">
            <v>0</v>
          </cell>
          <cell r="BH144">
            <v>0</v>
          </cell>
        </row>
        <row r="145">
          <cell r="A145">
            <v>28027</v>
          </cell>
          <cell r="B145">
            <v>4</v>
          </cell>
          <cell r="C145">
            <v>28027</v>
          </cell>
          <cell r="E145" t="str">
            <v>JEWISH FAMILY SERVICES</v>
          </cell>
          <cell r="F145">
            <v>0</v>
          </cell>
          <cell r="G145">
            <v>0</v>
          </cell>
          <cell r="H145">
            <v>0</v>
          </cell>
          <cell r="I145">
            <v>0</v>
          </cell>
          <cell r="J145">
            <v>0</v>
          </cell>
          <cell r="K145">
            <v>0</v>
          </cell>
          <cell r="L145">
            <v>0</v>
          </cell>
          <cell r="M145">
            <v>0</v>
          </cell>
          <cell r="N145">
            <v>0</v>
          </cell>
          <cell r="P145">
            <v>0</v>
          </cell>
          <cell r="Q145">
            <v>0</v>
          </cell>
          <cell r="R145">
            <v>0</v>
          </cell>
          <cell r="S145">
            <v>0</v>
          </cell>
          <cell r="T145">
            <v>0</v>
          </cell>
          <cell r="U145">
            <v>0</v>
          </cell>
          <cell r="V145">
            <v>0</v>
          </cell>
          <cell r="W145">
            <v>0</v>
          </cell>
          <cell r="X145">
            <v>0</v>
          </cell>
          <cell r="Z145">
            <v>0</v>
          </cell>
          <cell r="AA145">
            <v>0</v>
          </cell>
          <cell r="AB145">
            <v>785332</v>
          </cell>
          <cell r="AC145">
            <v>785300</v>
          </cell>
          <cell r="AD145">
            <v>20667</v>
          </cell>
          <cell r="AE145">
            <v>20700</v>
          </cell>
          <cell r="AF145">
            <v>206667</v>
          </cell>
          <cell r="AG145">
            <v>206700</v>
          </cell>
          <cell r="AH145">
            <v>1012700</v>
          </cell>
          <cell r="AJ145">
            <v>0</v>
          </cell>
          <cell r="AK145">
            <v>0</v>
          </cell>
          <cell r="AL145">
            <v>0</v>
          </cell>
          <cell r="AM145">
            <v>0</v>
          </cell>
          <cell r="AN145">
            <v>0</v>
          </cell>
          <cell r="AO145">
            <v>0</v>
          </cell>
          <cell r="AP145">
            <v>38587</v>
          </cell>
          <cell r="AQ145">
            <v>38600</v>
          </cell>
          <cell r="AR145">
            <v>38600</v>
          </cell>
          <cell r="AT145">
            <v>0</v>
          </cell>
          <cell r="AU145">
            <v>0</v>
          </cell>
          <cell r="AV145">
            <v>0</v>
          </cell>
          <cell r="AW145">
            <v>0</v>
          </cell>
          <cell r="AX145">
            <v>0</v>
          </cell>
          <cell r="AY145">
            <v>0</v>
          </cell>
          <cell r="AZ145">
            <v>0</v>
          </cell>
          <cell r="BA145">
            <v>0</v>
          </cell>
          <cell r="BB145">
            <v>0</v>
          </cell>
          <cell r="BD145">
            <v>0</v>
          </cell>
          <cell r="BE145">
            <v>785300</v>
          </cell>
          <cell r="BF145">
            <v>20700</v>
          </cell>
          <cell r="BG145">
            <v>245300</v>
          </cell>
          <cell r="BH145">
            <v>1051300</v>
          </cell>
        </row>
        <row r="146">
          <cell r="A146">
            <v>12345</v>
          </cell>
          <cell r="E146" t="str">
            <v xml:space="preserve">ALLOCATED SUB TOTAL </v>
          </cell>
          <cell r="F146">
            <v>0</v>
          </cell>
          <cell r="G146">
            <v>0</v>
          </cell>
          <cell r="H146">
            <v>2731810</v>
          </cell>
          <cell r="I146">
            <v>2731800</v>
          </cell>
          <cell r="J146">
            <v>860850</v>
          </cell>
          <cell r="K146">
            <v>860900</v>
          </cell>
          <cell r="L146">
            <v>788161</v>
          </cell>
          <cell r="M146">
            <v>788100</v>
          </cell>
          <cell r="N146">
            <v>4380800</v>
          </cell>
          <cell r="P146">
            <v>0</v>
          </cell>
          <cell r="Q146">
            <v>0</v>
          </cell>
          <cell r="R146">
            <v>0</v>
          </cell>
          <cell r="S146">
            <v>0</v>
          </cell>
          <cell r="T146">
            <v>0</v>
          </cell>
          <cell r="U146">
            <v>0</v>
          </cell>
          <cell r="V146">
            <v>0</v>
          </cell>
          <cell r="W146">
            <v>0</v>
          </cell>
          <cell r="X146">
            <v>0</v>
          </cell>
          <cell r="Z146">
            <v>0</v>
          </cell>
          <cell r="AA146">
            <v>0</v>
          </cell>
          <cell r="AB146">
            <v>4197404</v>
          </cell>
          <cell r="AC146">
            <v>4197400</v>
          </cell>
          <cell r="AD146">
            <v>98628</v>
          </cell>
          <cell r="AE146">
            <v>98700</v>
          </cell>
          <cell r="AF146">
            <v>1359520</v>
          </cell>
          <cell r="AG146">
            <v>1359600</v>
          </cell>
          <cell r="AH146">
            <v>5655700</v>
          </cell>
          <cell r="AJ146">
            <v>0</v>
          </cell>
          <cell r="AK146">
            <v>0</v>
          </cell>
          <cell r="AL146">
            <v>0</v>
          </cell>
          <cell r="AM146">
            <v>0</v>
          </cell>
          <cell r="AN146">
            <v>0</v>
          </cell>
          <cell r="AO146">
            <v>0</v>
          </cell>
          <cell r="AP146">
            <v>186899</v>
          </cell>
          <cell r="AQ146">
            <v>186900</v>
          </cell>
          <cell r="AR146">
            <v>186900</v>
          </cell>
          <cell r="AT146">
            <v>0</v>
          </cell>
          <cell r="AU146">
            <v>0</v>
          </cell>
          <cell r="AV146">
            <v>0</v>
          </cell>
          <cell r="AW146">
            <v>0</v>
          </cell>
          <cell r="AX146">
            <v>0</v>
          </cell>
          <cell r="AY146">
            <v>0</v>
          </cell>
          <cell r="AZ146">
            <v>0</v>
          </cell>
          <cell r="BA146">
            <v>0</v>
          </cell>
          <cell r="BB146">
            <v>0</v>
          </cell>
          <cell r="BD146">
            <v>0</v>
          </cell>
          <cell r="BE146">
            <v>6929200</v>
          </cell>
          <cell r="BF146">
            <v>959600</v>
          </cell>
          <cell r="BG146">
            <v>2334600</v>
          </cell>
          <cell r="BH146">
            <v>10223400</v>
          </cell>
        </row>
        <row r="148">
          <cell r="A148" t="str">
            <v>00000</v>
          </cell>
          <cell r="C148" t="str">
            <v>00000</v>
          </cell>
          <cell r="E148" t="str">
            <v>UNALLOCATED (Overstated in Non-EPSDT and Understated in Flex Fixed in CAO Proposed)</v>
          </cell>
          <cell r="F148">
            <v>0</v>
          </cell>
          <cell r="G148">
            <v>0</v>
          </cell>
          <cell r="H148">
            <v>0</v>
          </cell>
          <cell r="I148">
            <v>0</v>
          </cell>
          <cell r="J148">
            <v>0</v>
          </cell>
          <cell r="K148">
            <v>0</v>
          </cell>
          <cell r="L148">
            <v>100</v>
          </cell>
          <cell r="M148">
            <v>100</v>
          </cell>
          <cell r="N148">
            <v>100</v>
          </cell>
          <cell r="P148">
            <v>0</v>
          </cell>
          <cell r="Q148">
            <v>0</v>
          </cell>
          <cell r="R148">
            <v>0</v>
          </cell>
          <cell r="S148">
            <v>0</v>
          </cell>
          <cell r="T148">
            <v>0</v>
          </cell>
          <cell r="U148">
            <v>0</v>
          </cell>
          <cell r="V148">
            <v>0</v>
          </cell>
          <cell r="W148">
            <v>0</v>
          </cell>
          <cell r="X148">
            <v>0</v>
          </cell>
          <cell r="Z148">
            <v>0</v>
          </cell>
          <cell r="AA148">
            <v>0</v>
          </cell>
          <cell r="AB148">
            <v>0</v>
          </cell>
          <cell r="AC148">
            <v>0</v>
          </cell>
          <cell r="AD148">
            <v>0</v>
          </cell>
          <cell r="AE148">
            <v>0</v>
          </cell>
          <cell r="AF148">
            <v>0</v>
          </cell>
          <cell r="AG148">
            <v>0</v>
          </cell>
          <cell r="AH148">
            <v>0</v>
          </cell>
          <cell r="AJ148">
            <v>0</v>
          </cell>
          <cell r="AK148">
            <v>0</v>
          </cell>
          <cell r="AL148">
            <v>0</v>
          </cell>
          <cell r="AM148">
            <v>0</v>
          </cell>
          <cell r="AN148">
            <v>1</v>
          </cell>
          <cell r="AO148">
            <v>0</v>
          </cell>
          <cell r="AP148">
            <v>0</v>
          </cell>
          <cell r="AQ148">
            <v>0</v>
          </cell>
          <cell r="AR148">
            <v>0</v>
          </cell>
          <cell r="AT148">
            <v>0</v>
          </cell>
          <cell r="AU148">
            <v>0</v>
          </cell>
          <cell r="AV148">
            <v>0</v>
          </cell>
          <cell r="AW148">
            <v>0</v>
          </cell>
          <cell r="AX148">
            <v>0</v>
          </cell>
          <cell r="AY148">
            <v>0</v>
          </cell>
          <cell r="AZ148">
            <v>0</v>
          </cell>
          <cell r="BA148">
            <v>0</v>
          </cell>
          <cell r="BB148">
            <v>0</v>
          </cell>
          <cell r="BD148">
            <v>0</v>
          </cell>
          <cell r="BE148">
            <v>0</v>
          </cell>
          <cell r="BF148">
            <v>0</v>
          </cell>
          <cell r="BG148">
            <v>100</v>
          </cell>
          <cell r="BH148">
            <v>100</v>
          </cell>
        </row>
        <row r="149">
          <cell r="E149" t="str">
            <v xml:space="preserve">UNALLOCATED SUB TOTAL </v>
          </cell>
          <cell r="F149">
            <v>0</v>
          </cell>
          <cell r="G149">
            <v>0</v>
          </cell>
          <cell r="H149">
            <v>0</v>
          </cell>
          <cell r="I149">
            <v>0</v>
          </cell>
          <cell r="J149">
            <v>0</v>
          </cell>
          <cell r="K149">
            <v>0</v>
          </cell>
          <cell r="L149">
            <v>100</v>
          </cell>
          <cell r="M149">
            <v>100</v>
          </cell>
          <cell r="N149">
            <v>100</v>
          </cell>
          <cell r="P149">
            <v>0</v>
          </cell>
          <cell r="Q149">
            <v>0</v>
          </cell>
          <cell r="R149">
            <v>0</v>
          </cell>
          <cell r="S149">
            <v>0</v>
          </cell>
          <cell r="T149">
            <v>0</v>
          </cell>
          <cell r="U149">
            <v>0</v>
          </cell>
          <cell r="V149">
            <v>0</v>
          </cell>
          <cell r="W149">
            <v>0</v>
          </cell>
          <cell r="X149">
            <v>0</v>
          </cell>
          <cell r="Z149">
            <v>0</v>
          </cell>
          <cell r="AA149">
            <v>0</v>
          </cell>
          <cell r="AB149">
            <v>0</v>
          </cell>
          <cell r="AC149">
            <v>0</v>
          </cell>
          <cell r="AD149">
            <v>0</v>
          </cell>
          <cell r="AE149">
            <v>0</v>
          </cell>
          <cell r="AF149">
            <v>0</v>
          </cell>
          <cell r="AG149">
            <v>0</v>
          </cell>
          <cell r="AH149">
            <v>0</v>
          </cell>
          <cell r="AJ149">
            <v>0</v>
          </cell>
          <cell r="AK149">
            <v>0</v>
          </cell>
          <cell r="AL149">
            <v>0</v>
          </cell>
          <cell r="AM149">
            <v>0</v>
          </cell>
          <cell r="AN149">
            <v>1</v>
          </cell>
          <cell r="AO149">
            <v>0</v>
          </cell>
          <cell r="AP149">
            <v>0</v>
          </cell>
          <cell r="AQ149">
            <v>0</v>
          </cell>
          <cell r="AR149">
            <v>0</v>
          </cell>
          <cell r="AT149">
            <v>0</v>
          </cell>
          <cell r="AU149">
            <v>0</v>
          </cell>
          <cell r="AV149">
            <v>0</v>
          </cell>
          <cell r="AW149">
            <v>0</v>
          </cell>
          <cell r="AX149">
            <v>0</v>
          </cell>
          <cell r="AY149">
            <v>0</v>
          </cell>
          <cell r="AZ149">
            <v>0</v>
          </cell>
          <cell r="BA149">
            <v>0</v>
          </cell>
          <cell r="BB149">
            <v>0</v>
          </cell>
          <cell r="BD149">
            <v>0</v>
          </cell>
          <cell r="BE149">
            <v>0</v>
          </cell>
          <cell r="BF149">
            <v>0</v>
          </cell>
          <cell r="BG149">
            <v>100</v>
          </cell>
          <cell r="BH149">
            <v>100</v>
          </cell>
        </row>
        <row r="151">
          <cell r="E151" t="str">
            <v xml:space="preserve">GRAND TOTAL </v>
          </cell>
          <cell r="F151">
            <v>0</v>
          </cell>
          <cell r="G151">
            <v>0</v>
          </cell>
          <cell r="H151">
            <v>2731810</v>
          </cell>
          <cell r="I151">
            <v>2731800</v>
          </cell>
          <cell r="J151">
            <v>860850</v>
          </cell>
          <cell r="K151">
            <v>860900</v>
          </cell>
          <cell r="L151">
            <v>788261</v>
          </cell>
          <cell r="M151">
            <v>788200</v>
          </cell>
          <cell r="N151">
            <v>4380900</v>
          </cell>
          <cell r="P151">
            <v>0</v>
          </cell>
          <cell r="Q151">
            <v>0</v>
          </cell>
          <cell r="R151">
            <v>0</v>
          </cell>
          <cell r="S151">
            <v>0</v>
          </cell>
          <cell r="T151">
            <v>0</v>
          </cell>
          <cell r="U151">
            <v>0</v>
          </cell>
          <cell r="V151">
            <v>0</v>
          </cell>
          <cell r="W151">
            <v>0</v>
          </cell>
          <cell r="X151">
            <v>0</v>
          </cell>
          <cell r="Z151">
            <v>0</v>
          </cell>
          <cell r="AA151">
            <v>0</v>
          </cell>
          <cell r="AB151">
            <v>4197404</v>
          </cell>
          <cell r="AC151">
            <v>4197400</v>
          </cell>
          <cell r="AD151">
            <v>98628</v>
          </cell>
          <cell r="AE151">
            <v>98700</v>
          </cell>
          <cell r="AF151">
            <v>1359520</v>
          </cell>
          <cell r="AG151">
            <v>1359600</v>
          </cell>
          <cell r="AH151">
            <v>5655700</v>
          </cell>
          <cell r="AJ151">
            <v>0</v>
          </cell>
          <cell r="AK151">
            <v>0</v>
          </cell>
          <cell r="AL151">
            <v>0</v>
          </cell>
          <cell r="AM151">
            <v>0</v>
          </cell>
          <cell r="AN151">
            <v>1</v>
          </cell>
          <cell r="AO151">
            <v>0</v>
          </cell>
          <cell r="AP151">
            <v>186899</v>
          </cell>
          <cell r="AQ151">
            <v>186900</v>
          </cell>
          <cell r="AR151">
            <v>186900</v>
          </cell>
          <cell r="AT151">
            <v>0</v>
          </cell>
          <cell r="AU151">
            <v>0</v>
          </cell>
          <cell r="AV151">
            <v>0</v>
          </cell>
          <cell r="AW151">
            <v>0</v>
          </cell>
          <cell r="AX151">
            <v>0</v>
          </cell>
          <cell r="AY151">
            <v>0</v>
          </cell>
          <cell r="AZ151">
            <v>0</v>
          </cell>
          <cell r="BA151">
            <v>0</v>
          </cell>
          <cell r="BB151">
            <v>0</v>
          </cell>
          <cell r="BD151">
            <v>0</v>
          </cell>
          <cell r="BE151">
            <v>6929200</v>
          </cell>
          <cell r="BF151">
            <v>959600</v>
          </cell>
          <cell r="BG151">
            <v>2334700</v>
          </cell>
          <cell r="BH151">
            <v>10223500</v>
          </cell>
        </row>
        <row r="152">
          <cell r="I152" t="str">
            <v>H975</v>
          </cell>
          <cell r="AC152" t="str">
            <v>H980</v>
          </cell>
          <cell r="AQ152" t="str">
            <v>H927</v>
          </cell>
        </row>
        <row r="153">
          <cell r="I153" t="str">
            <v>M949</v>
          </cell>
          <cell r="K153" t="str">
            <v>H958</v>
          </cell>
          <cell r="M153" t="str">
            <v>H923</v>
          </cell>
          <cell r="AC153" t="str">
            <v>M949-FFP</v>
          </cell>
          <cell r="AE153" t="str">
            <v>H925/H987</v>
          </cell>
          <cell r="AG153" t="str">
            <v>H925</v>
          </cell>
        </row>
        <row r="154">
          <cell r="H154">
            <v>2544000</v>
          </cell>
          <cell r="AH154">
            <v>5507725</v>
          </cell>
        </row>
        <row r="155">
          <cell r="N155">
            <v>4380921</v>
          </cell>
        </row>
        <row r="156">
          <cell r="N156">
            <v>-21</v>
          </cell>
          <cell r="AH156">
            <v>147975</v>
          </cell>
          <cell r="BH156">
            <v>10075546</v>
          </cell>
        </row>
        <row r="157">
          <cell r="BH157">
            <v>147954</v>
          </cell>
        </row>
      </sheetData>
      <sheetData sheetId="19">
        <row r="1">
          <cell r="B1" t="str">
            <v>COUNTY OF LOS ANGELES - DEPARTMENT OF MENTAL HEALTH</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cell r="BY2">
            <v>77</v>
          </cell>
          <cell r="BZ2">
            <v>78</v>
          </cell>
          <cell r="CA2">
            <v>79</v>
          </cell>
          <cell r="CB2">
            <v>80</v>
          </cell>
          <cell r="CC2">
            <v>81</v>
          </cell>
          <cell r="CD2">
            <v>82</v>
          </cell>
          <cell r="CE2">
            <v>83</v>
          </cell>
          <cell r="CF2">
            <v>84</v>
          </cell>
          <cell r="CG2">
            <v>85</v>
          </cell>
          <cell r="CH2">
            <v>86</v>
          </cell>
          <cell r="CI2">
            <v>87</v>
          </cell>
          <cell r="CJ2">
            <v>88</v>
          </cell>
          <cell r="CK2">
            <v>89</v>
          </cell>
          <cell r="CL2">
            <v>90</v>
          </cell>
          <cell r="CM2">
            <v>91</v>
          </cell>
          <cell r="CN2">
            <v>92</v>
          </cell>
          <cell r="CO2">
            <v>93</v>
          </cell>
          <cell r="CP2">
            <v>94</v>
          </cell>
          <cell r="CQ2">
            <v>95</v>
          </cell>
          <cell r="CR2">
            <v>96</v>
          </cell>
          <cell r="CS2">
            <v>97</v>
          </cell>
          <cell r="CT2">
            <v>98</v>
          </cell>
          <cell r="CU2">
            <v>99</v>
          </cell>
          <cell r="CV2">
            <v>100</v>
          </cell>
          <cell r="CW2">
            <v>101</v>
          </cell>
          <cell r="CX2">
            <v>102</v>
          </cell>
          <cell r="CY2">
            <v>103</v>
          </cell>
          <cell r="CZ2">
            <v>104</v>
          </cell>
          <cell r="DA2">
            <v>105</v>
          </cell>
          <cell r="DB2">
            <v>106</v>
          </cell>
          <cell r="DC2">
            <v>107</v>
          </cell>
          <cell r="DD2">
            <v>108</v>
          </cell>
          <cell r="DE2">
            <v>109</v>
          </cell>
          <cell r="DF2">
            <v>110</v>
          </cell>
          <cell r="DG2">
            <v>111</v>
          </cell>
          <cell r="DH2">
            <v>112</v>
          </cell>
          <cell r="DI2">
            <v>113</v>
          </cell>
          <cell r="DJ2">
            <v>114</v>
          </cell>
        </row>
        <row r="3">
          <cell r="B3" t="str">
            <v>BUDGET &amp; FINANCIAL REPORTING DIVISION</v>
          </cell>
        </row>
        <row r="4">
          <cell r="B4" t="str">
            <v>MHSA - CROSS CUTTING ALLOCATION</v>
          </cell>
          <cell r="G4" t="str">
            <v>TBA</v>
          </cell>
          <cell r="Q4" t="str">
            <v>PLAN II</v>
          </cell>
          <cell r="AO4" t="str">
            <v>PLAN II</v>
          </cell>
          <cell r="AY4" t="str">
            <v>PLAN II</v>
          </cell>
          <cell r="BI4" t="str">
            <v>PLAN II</v>
          </cell>
          <cell r="BS4" t="str">
            <v>TBA</v>
          </cell>
          <cell r="CC4" t="str">
            <v>PLAN II</v>
          </cell>
          <cell r="CM4" t="str">
            <v>PLAN II</v>
          </cell>
          <cell r="CW4" t="str">
            <v>PLAN II</v>
          </cell>
        </row>
        <row r="5">
          <cell r="B5" t="str">
            <v>FISCAL YEAR 2009/2010 BUDGET REQUEST -  SUPERCESSION &amp; RENEWAL</v>
          </cell>
          <cell r="G5" t="str">
            <v>SERVICE AREA NAVIGATOR</v>
          </cell>
          <cell r="Q5" t="str">
            <v>POE</v>
          </cell>
          <cell r="AE5" t="str">
            <v>OTHER ADMINSTRATION</v>
          </cell>
          <cell r="AI5" t="str">
            <v>ADMINISTRATION</v>
          </cell>
          <cell r="AS5" t="str">
            <v>ALTERNATIVE CRISIS SERVICES -32052</v>
          </cell>
          <cell r="BC5" t="str">
            <v>ALTERNATIVE CRISIS SERVICES -32052</v>
          </cell>
          <cell r="BM5" t="str">
            <v>ALTERNATIVE CRISIS SERVICES -32052</v>
          </cell>
          <cell r="BW5" t="str">
            <v>ALTERNATIVE CRISIS SERVICES -32052</v>
          </cell>
          <cell r="CG5" t="str">
            <v>ALTERNATIVE CRISIS SERVICES -32052</v>
          </cell>
          <cell r="CQ5" t="str">
            <v>ALTERNATIVE CRISIS SERVICES -32052</v>
          </cell>
          <cell r="DA5" t="str">
            <v>ALTERNATIVE CRISIS SERVICES -32052</v>
          </cell>
          <cell r="DF5" t="str">
            <v>TOTAL BUDGET</v>
          </cell>
        </row>
        <row r="6">
          <cell r="G6" t="str">
            <v>32051</v>
          </cell>
          <cell r="Q6" t="str">
            <v>32054</v>
          </cell>
          <cell r="AI6">
            <v>32055</v>
          </cell>
          <cell r="AS6" t="str">
            <v>UCC - OLIVE VIEW - 32078</v>
          </cell>
          <cell r="BC6" t="str">
            <v>UCC - AUGUSTUS -32079</v>
          </cell>
          <cell r="BM6" t="str">
            <v>UCC - WESTSIDE - 32080</v>
          </cell>
          <cell r="BW6" t="str">
            <v>COUNTYWIDE RESOURCE MANAGEMENT - 32081</v>
          </cell>
          <cell r="CG6" t="str">
            <v>ENRICHED SERVICES-32083</v>
          </cell>
          <cell r="CQ6" t="str">
            <v>UCC - LAUSC-32087</v>
          </cell>
          <cell r="DA6" t="str">
            <v>DOWNTOWN-32086</v>
          </cell>
        </row>
        <row r="7">
          <cell r="D7" t="str">
            <v>UNIT</v>
          </cell>
          <cell r="T7" t="str">
            <v>Re-Direction of</v>
          </cell>
          <cell r="U7" t="str">
            <v>Re-Direction of</v>
          </cell>
          <cell r="V7" t="str">
            <v>Re-Direction of</v>
          </cell>
          <cell r="W7" t="str">
            <v>Re-Direction of</v>
          </cell>
        </row>
        <row r="8">
          <cell r="B8" t="str">
            <v>SERVICE</v>
          </cell>
          <cell r="F8" t="str">
            <v>GROSS</v>
          </cell>
          <cell r="G8" t="str">
            <v>GROSS</v>
          </cell>
          <cell r="H8" t="str">
            <v>GROSS</v>
          </cell>
          <cell r="I8" t="str">
            <v>GROSS</v>
          </cell>
          <cell r="J8" t="str">
            <v>FLEX</v>
          </cell>
          <cell r="K8" t="str">
            <v>FLEX</v>
          </cell>
          <cell r="P8" t="str">
            <v>GROSS</v>
          </cell>
          <cell r="Q8" t="str">
            <v>GROSS</v>
          </cell>
          <cell r="R8" t="str">
            <v>GROSS</v>
          </cell>
          <cell r="S8" t="str">
            <v>GROSS</v>
          </cell>
          <cell r="T8" t="str">
            <v>Comm. Outreach</v>
          </cell>
          <cell r="U8" t="str">
            <v>Comm. Outreach</v>
          </cell>
          <cell r="V8" t="str">
            <v>Day</v>
          </cell>
          <cell r="W8" t="str">
            <v>Day</v>
          </cell>
          <cell r="X8" t="str">
            <v>FLEX</v>
          </cell>
          <cell r="Y8" t="str">
            <v>FLEX</v>
          </cell>
          <cell r="AD8" t="str">
            <v>GROSS</v>
          </cell>
          <cell r="AE8" t="str">
            <v>GROSS</v>
          </cell>
          <cell r="AF8" t="str">
            <v>GROSS</v>
          </cell>
          <cell r="AG8" t="str">
            <v>GROSS</v>
          </cell>
          <cell r="AH8" t="str">
            <v>FLEX</v>
          </cell>
          <cell r="AI8" t="str">
            <v>FLEX</v>
          </cell>
          <cell r="AN8" t="str">
            <v>GROSS</v>
          </cell>
          <cell r="AO8" t="str">
            <v>GROSS</v>
          </cell>
          <cell r="AP8" t="str">
            <v>GROSS</v>
          </cell>
          <cell r="AQ8" t="str">
            <v>GROSS</v>
          </cell>
          <cell r="AR8" t="str">
            <v>FLEX</v>
          </cell>
          <cell r="AS8" t="str">
            <v>FLEX</v>
          </cell>
          <cell r="AX8" t="str">
            <v>GROSS</v>
          </cell>
          <cell r="AY8" t="str">
            <v>GROSS</v>
          </cell>
          <cell r="AZ8" t="str">
            <v>GROSS</v>
          </cell>
          <cell r="BA8" t="str">
            <v>GROSS</v>
          </cell>
          <cell r="BB8" t="str">
            <v>FLEX</v>
          </cell>
          <cell r="BC8" t="str">
            <v>FLEX</v>
          </cell>
          <cell r="BH8" t="str">
            <v>GROSS</v>
          </cell>
          <cell r="BI8" t="str">
            <v>GROSS</v>
          </cell>
          <cell r="BJ8" t="str">
            <v>GROSS</v>
          </cell>
          <cell r="BK8" t="str">
            <v>GROSS</v>
          </cell>
          <cell r="BL8" t="str">
            <v>FLEX</v>
          </cell>
          <cell r="BM8" t="str">
            <v>FLEX</v>
          </cell>
          <cell r="BR8" t="str">
            <v>GROSS</v>
          </cell>
          <cell r="BS8" t="str">
            <v>GROSS</v>
          </cell>
          <cell r="BT8" t="str">
            <v>GROSS</v>
          </cell>
          <cell r="BU8" t="str">
            <v>GROSS</v>
          </cell>
          <cell r="BV8" t="str">
            <v>FLEX</v>
          </cell>
          <cell r="BW8" t="str">
            <v>FLEX</v>
          </cell>
          <cell r="CB8" t="str">
            <v>GROSS</v>
          </cell>
          <cell r="CC8" t="str">
            <v>GROSS</v>
          </cell>
          <cell r="CD8" t="str">
            <v>GROSS</v>
          </cell>
          <cell r="CE8" t="str">
            <v>GROSS</v>
          </cell>
          <cell r="CF8" t="str">
            <v>FLEX</v>
          </cell>
          <cell r="CG8" t="str">
            <v>FLEX</v>
          </cell>
          <cell r="CL8" t="str">
            <v>GROSS</v>
          </cell>
          <cell r="CM8" t="str">
            <v>GROSS</v>
          </cell>
          <cell r="CN8" t="str">
            <v>GROSS</v>
          </cell>
          <cell r="CO8" t="str">
            <v>GROSS</v>
          </cell>
          <cell r="CP8" t="str">
            <v>FLEX</v>
          </cell>
          <cell r="CQ8" t="str">
            <v>FLEX</v>
          </cell>
          <cell r="CV8" t="str">
            <v>GROSS</v>
          </cell>
          <cell r="CW8" t="str">
            <v>GROSS</v>
          </cell>
          <cell r="CX8" t="str">
            <v>GROSS</v>
          </cell>
          <cell r="CY8" t="str">
            <v>GROSS</v>
          </cell>
          <cell r="CZ8" t="str">
            <v>FLEX</v>
          </cell>
          <cell r="DA8" t="str">
            <v>FLEX</v>
          </cell>
          <cell r="DF8" t="str">
            <v>GROSS</v>
          </cell>
          <cell r="DG8" t="str">
            <v>GROSS</v>
          </cell>
          <cell r="DH8" t="str">
            <v>FLEX</v>
          </cell>
        </row>
        <row r="9">
          <cell r="A9" t="str">
            <v>CODE</v>
          </cell>
          <cell r="B9" t="str">
            <v>AREA</v>
          </cell>
          <cell r="C9" t="str">
            <v>CODE</v>
          </cell>
          <cell r="D9" t="str">
            <v>UNIT</v>
          </cell>
          <cell r="E9" t="str">
            <v>ORGANIZATION NAME</v>
          </cell>
          <cell r="F9" t="str">
            <v>EPSDT</v>
          </cell>
          <cell r="G9" t="str">
            <v>EPSDT</v>
          </cell>
          <cell r="H9" t="str">
            <v>NON-EPSDT</v>
          </cell>
          <cell r="I9" t="str">
            <v>NON-EPSDT</v>
          </cell>
          <cell r="J9" t="str">
            <v>FUNDS</v>
          </cell>
          <cell r="K9" t="str">
            <v>FUNDS</v>
          </cell>
          <cell r="L9" t="str">
            <v>MHSA</v>
          </cell>
          <cell r="M9" t="str">
            <v>MHSA</v>
          </cell>
          <cell r="N9" t="str">
            <v>TOTAL</v>
          </cell>
          <cell r="P9" t="str">
            <v>EPSDT</v>
          </cell>
          <cell r="Q9" t="str">
            <v>EPSDT</v>
          </cell>
          <cell r="R9" t="str">
            <v>NON-EPSDT</v>
          </cell>
          <cell r="S9" t="str">
            <v>NON-EPSDT</v>
          </cell>
          <cell r="T9" t="str">
            <v>Services</v>
          </cell>
          <cell r="U9" t="str">
            <v>Services</v>
          </cell>
          <cell r="V9" t="str">
            <v>Treatment</v>
          </cell>
          <cell r="W9" t="str">
            <v>Treatment</v>
          </cell>
          <cell r="X9" t="str">
            <v>FUNDS</v>
          </cell>
          <cell r="Y9" t="str">
            <v>FUNDS</v>
          </cell>
          <cell r="Z9" t="str">
            <v>MHSA</v>
          </cell>
          <cell r="AA9" t="str">
            <v>MHSA</v>
          </cell>
          <cell r="AB9" t="str">
            <v>TOTAL</v>
          </cell>
          <cell r="AD9" t="str">
            <v>EPSDT</v>
          </cell>
          <cell r="AE9" t="str">
            <v>EPSDT</v>
          </cell>
          <cell r="AF9" t="str">
            <v>NON-EPSDT</v>
          </cell>
          <cell r="AG9" t="str">
            <v>NON-EPSDT</v>
          </cell>
          <cell r="AH9" t="str">
            <v>FUNDS</v>
          </cell>
          <cell r="AI9" t="str">
            <v>FUNDS</v>
          </cell>
          <cell r="AJ9" t="str">
            <v>MHSA</v>
          </cell>
          <cell r="AK9" t="str">
            <v>MHSA</v>
          </cell>
          <cell r="AL9" t="str">
            <v>TOTAL</v>
          </cell>
          <cell r="AN9" t="str">
            <v>EPSDT</v>
          </cell>
          <cell r="AO9" t="str">
            <v>EPSDT</v>
          </cell>
          <cell r="AP9" t="str">
            <v>NON-EPSDT</v>
          </cell>
          <cell r="AQ9" t="str">
            <v>NON-EPSDT</v>
          </cell>
          <cell r="AR9" t="str">
            <v>FUNDS</v>
          </cell>
          <cell r="AS9" t="str">
            <v>FUNDS</v>
          </cell>
          <cell r="AT9" t="str">
            <v>MHSA</v>
          </cell>
          <cell r="AU9" t="str">
            <v>MHSA</v>
          </cell>
          <cell r="AV9" t="str">
            <v>TOTAL</v>
          </cell>
          <cell r="AX9" t="str">
            <v>EPSDT</v>
          </cell>
          <cell r="AY9" t="str">
            <v>EPSDT</v>
          </cell>
          <cell r="AZ9" t="str">
            <v>NON-EPSDT</v>
          </cell>
          <cell r="BA9" t="str">
            <v>NON-EPSDT</v>
          </cell>
          <cell r="BB9" t="str">
            <v>FUNDS</v>
          </cell>
          <cell r="BC9" t="str">
            <v>FUNDS</v>
          </cell>
          <cell r="BD9" t="str">
            <v>MHSA</v>
          </cell>
          <cell r="BE9" t="str">
            <v>MHSA</v>
          </cell>
          <cell r="BF9" t="str">
            <v>TOTAL</v>
          </cell>
          <cell r="BH9" t="str">
            <v>EPSDT</v>
          </cell>
          <cell r="BI9" t="str">
            <v>EPSDT</v>
          </cell>
          <cell r="BJ9" t="str">
            <v>NON-EPSDT</v>
          </cell>
          <cell r="BK9" t="str">
            <v>NON-EPSDT</v>
          </cell>
          <cell r="BL9" t="str">
            <v>FUNDS</v>
          </cell>
          <cell r="BM9" t="str">
            <v>FUNDS</v>
          </cell>
          <cell r="BN9" t="str">
            <v>MHSA</v>
          </cell>
          <cell r="BO9" t="str">
            <v>MHSA</v>
          </cell>
          <cell r="BP9" t="str">
            <v>TOTAL</v>
          </cell>
          <cell r="BR9" t="str">
            <v>EPSDT</v>
          </cell>
          <cell r="BS9" t="str">
            <v>EPSDT</v>
          </cell>
          <cell r="BT9" t="str">
            <v>NON-EPSDT</v>
          </cell>
          <cell r="BU9" t="str">
            <v>NON-EPSDT</v>
          </cell>
          <cell r="BV9" t="str">
            <v>FUNDS</v>
          </cell>
          <cell r="BW9" t="str">
            <v>FUNDS</v>
          </cell>
          <cell r="BX9" t="str">
            <v>MHSA</v>
          </cell>
          <cell r="BY9" t="str">
            <v>MHSA</v>
          </cell>
          <cell r="BZ9" t="str">
            <v>TOTAL</v>
          </cell>
          <cell r="CB9" t="str">
            <v>EPSDT</v>
          </cell>
          <cell r="CC9" t="str">
            <v>EPSDT</v>
          </cell>
          <cell r="CD9" t="str">
            <v>NON-EPSDT</v>
          </cell>
          <cell r="CE9" t="str">
            <v>NON-EPSDT</v>
          </cell>
          <cell r="CF9" t="str">
            <v>FUNDS</v>
          </cell>
          <cell r="CG9" t="str">
            <v>FUNDS</v>
          </cell>
          <cell r="CH9" t="str">
            <v>MHSA</v>
          </cell>
          <cell r="CI9" t="str">
            <v>MHSA</v>
          </cell>
          <cell r="CJ9" t="str">
            <v>TOTAL</v>
          </cell>
          <cell r="CL9" t="str">
            <v>EPSDT</v>
          </cell>
          <cell r="CM9" t="str">
            <v>EPSDT</v>
          </cell>
          <cell r="CN9" t="str">
            <v>NON-EPSDT</v>
          </cell>
          <cell r="CO9" t="str">
            <v>NON-EPSDT</v>
          </cell>
          <cell r="CP9" t="str">
            <v>FUNDS</v>
          </cell>
          <cell r="CQ9" t="str">
            <v>FUNDS</v>
          </cell>
          <cell r="CR9" t="str">
            <v>MHSA</v>
          </cell>
          <cell r="CS9" t="str">
            <v>MHSA</v>
          </cell>
          <cell r="CT9" t="str">
            <v>TOTAL</v>
          </cell>
          <cell r="CV9" t="str">
            <v>EPSDT</v>
          </cell>
          <cell r="CW9" t="str">
            <v>EPSDT</v>
          </cell>
          <cell r="CX9" t="str">
            <v>NON-EPSDT</v>
          </cell>
          <cell r="CY9" t="str">
            <v>NON-EPSDT</v>
          </cell>
          <cell r="CZ9" t="str">
            <v>FUNDS</v>
          </cell>
          <cell r="DA9" t="str">
            <v>FUNDS</v>
          </cell>
          <cell r="DB9" t="str">
            <v>MHSA</v>
          </cell>
          <cell r="DC9" t="str">
            <v>MHSA</v>
          </cell>
          <cell r="DD9" t="str">
            <v>TOTAL</v>
          </cell>
          <cell r="DF9" t="str">
            <v>EPSDT</v>
          </cell>
          <cell r="DG9" t="str">
            <v>NON-EPSDT</v>
          </cell>
          <cell r="DH9" t="str">
            <v>FUNDS</v>
          </cell>
          <cell r="DI9" t="str">
            <v>MHSA</v>
          </cell>
          <cell r="DJ9" t="str">
            <v>TOTAL</v>
          </cell>
        </row>
        <row r="10">
          <cell r="A10">
            <v>18616</v>
          </cell>
          <cell r="B10" t="str">
            <v>7 &amp; 8</v>
          </cell>
          <cell r="C10">
            <v>18616</v>
          </cell>
          <cell r="E10" t="str">
            <v>AURORA CHARTER OAK, LLC</v>
          </cell>
          <cell r="F10">
            <v>0</v>
          </cell>
          <cell r="G10">
            <v>0</v>
          </cell>
          <cell r="H10">
            <v>0</v>
          </cell>
          <cell r="I10">
            <v>0</v>
          </cell>
          <cell r="J10">
            <v>0</v>
          </cell>
          <cell r="K10">
            <v>0</v>
          </cell>
          <cell r="L10">
            <v>0</v>
          </cell>
          <cell r="M10">
            <v>0</v>
          </cell>
          <cell r="N10">
            <v>0</v>
          </cell>
          <cell r="P10">
            <v>0</v>
          </cell>
          <cell r="Q10">
            <v>0</v>
          </cell>
          <cell r="R10">
            <v>0</v>
          </cell>
          <cell r="S10">
            <v>0</v>
          </cell>
          <cell r="T10">
            <v>0</v>
          </cell>
          <cell r="U10">
            <v>0</v>
          </cell>
          <cell r="V10">
            <v>0</v>
          </cell>
          <cell r="W10">
            <v>0</v>
          </cell>
          <cell r="X10">
            <v>0</v>
          </cell>
          <cell r="Y10">
            <v>0</v>
          </cell>
          <cell r="Z10">
            <v>0</v>
          </cell>
          <cell r="AA10">
            <v>0</v>
          </cell>
          <cell r="AB10">
            <v>0</v>
          </cell>
          <cell r="AD10">
            <v>0</v>
          </cell>
          <cell r="AE10">
            <v>0</v>
          </cell>
          <cell r="AF10">
            <v>0</v>
          </cell>
          <cell r="AG10">
            <v>0</v>
          </cell>
          <cell r="AH10">
            <v>0</v>
          </cell>
          <cell r="AI10">
            <v>0</v>
          </cell>
          <cell r="AJ10">
            <v>0</v>
          </cell>
          <cell r="AK10">
            <v>0</v>
          </cell>
          <cell r="AL10">
            <v>0</v>
          </cell>
          <cell r="AN10">
            <v>0</v>
          </cell>
          <cell r="AO10">
            <v>0</v>
          </cell>
          <cell r="AP10">
            <v>0</v>
          </cell>
          <cell r="AQ10">
            <v>0</v>
          </cell>
          <cell r="AR10">
            <v>0</v>
          </cell>
          <cell r="AS10">
            <v>0</v>
          </cell>
          <cell r="AT10">
            <v>0</v>
          </cell>
          <cell r="AU10">
            <v>0</v>
          </cell>
          <cell r="AV10">
            <v>0</v>
          </cell>
          <cell r="AX10">
            <v>0</v>
          </cell>
          <cell r="AY10">
            <v>0</v>
          </cell>
          <cell r="AZ10">
            <v>0</v>
          </cell>
          <cell r="BA10">
            <v>0</v>
          </cell>
          <cell r="BB10">
            <v>0</v>
          </cell>
          <cell r="BC10">
            <v>0</v>
          </cell>
          <cell r="BD10">
            <v>0</v>
          </cell>
          <cell r="BE10">
            <v>0</v>
          </cell>
          <cell r="BF10">
            <v>0</v>
          </cell>
          <cell r="BH10">
            <v>0</v>
          </cell>
          <cell r="BI10">
            <v>0</v>
          </cell>
          <cell r="BJ10">
            <v>0</v>
          </cell>
          <cell r="BK10">
            <v>0</v>
          </cell>
          <cell r="BL10">
            <v>0</v>
          </cell>
          <cell r="BM10">
            <v>0</v>
          </cell>
          <cell r="BN10">
            <v>0</v>
          </cell>
          <cell r="BO10">
            <v>0</v>
          </cell>
          <cell r="BP10">
            <v>0</v>
          </cell>
          <cell r="BR10">
            <v>0</v>
          </cell>
          <cell r="BS10">
            <v>0</v>
          </cell>
          <cell r="BT10">
            <v>0</v>
          </cell>
          <cell r="BU10">
            <v>0</v>
          </cell>
          <cell r="BV10">
            <v>0</v>
          </cell>
          <cell r="BW10">
            <v>0</v>
          </cell>
          <cell r="BX10">
            <v>0</v>
          </cell>
          <cell r="BY10">
            <v>0</v>
          </cell>
          <cell r="BZ10">
            <v>0</v>
          </cell>
          <cell r="CB10">
            <v>0</v>
          </cell>
          <cell r="CC10">
            <v>0</v>
          </cell>
          <cell r="CD10">
            <v>0</v>
          </cell>
          <cell r="CE10">
            <v>0</v>
          </cell>
          <cell r="CF10">
            <v>0</v>
          </cell>
          <cell r="CG10">
            <v>0</v>
          </cell>
          <cell r="CH10">
            <v>0</v>
          </cell>
          <cell r="CI10">
            <v>0</v>
          </cell>
          <cell r="CJ10">
            <v>0</v>
          </cell>
          <cell r="CL10">
            <v>0</v>
          </cell>
          <cell r="CM10">
            <v>0</v>
          </cell>
          <cell r="CN10">
            <v>0</v>
          </cell>
          <cell r="CO10">
            <v>0</v>
          </cell>
          <cell r="CP10">
            <v>0</v>
          </cell>
          <cell r="CQ10">
            <v>0</v>
          </cell>
          <cell r="CR10">
            <v>0</v>
          </cell>
          <cell r="CS10">
            <v>0</v>
          </cell>
          <cell r="CT10">
            <v>0</v>
          </cell>
          <cell r="CV10">
            <v>0</v>
          </cell>
          <cell r="CW10">
            <v>0</v>
          </cell>
          <cell r="CX10">
            <v>0</v>
          </cell>
          <cell r="CY10">
            <v>0</v>
          </cell>
          <cell r="CZ10">
            <v>0</v>
          </cell>
          <cell r="DA10">
            <v>0</v>
          </cell>
          <cell r="DB10">
            <v>0</v>
          </cell>
          <cell r="DC10">
            <v>0</v>
          </cell>
          <cell r="DD10">
            <v>0</v>
          </cell>
          <cell r="DF10">
            <v>0</v>
          </cell>
          <cell r="DG10">
            <v>0</v>
          </cell>
          <cell r="DH10">
            <v>0</v>
          </cell>
          <cell r="DI10">
            <v>0</v>
          </cell>
          <cell r="DJ10">
            <v>0</v>
          </cell>
        </row>
        <row r="11">
          <cell r="A11">
            <v>18617</v>
          </cell>
          <cell r="B11">
            <v>3</v>
          </cell>
          <cell r="C11">
            <v>18617</v>
          </cell>
          <cell r="E11" t="str">
            <v>TRI-CITY MENTAL HEALTH CENTER</v>
          </cell>
          <cell r="F11">
            <v>0</v>
          </cell>
          <cell r="G11">
            <v>0</v>
          </cell>
          <cell r="H11">
            <v>0</v>
          </cell>
          <cell r="I11">
            <v>0</v>
          </cell>
          <cell r="J11">
            <v>0</v>
          </cell>
          <cell r="K11">
            <v>0</v>
          </cell>
          <cell r="L11">
            <v>0</v>
          </cell>
          <cell r="M11">
            <v>0</v>
          </cell>
          <cell r="N11">
            <v>0</v>
          </cell>
          <cell r="P11">
            <v>0</v>
          </cell>
          <cell r="Q11">
            <v>0</v>
          </cell>
          <cell r="R11">
            <v>0</v>
          </cell>
          <cell r="S11">
            <v>0</v>
          </cell>
          <cell r="T11">
            <v>0</v>
          </cell>
          <cell r="U11">
            <v>0</v>
          </cell>
          <cell r="V11">
            <v>0</v>
          </cell>
          <cell r="W11">
            <v>0</v>
          </cell>
          <cell r="X11">
            <v>0</v>
          </cell>
          <cell r="Y11">
            <v>0</v>
          </cell>
          <cell r="Z11">
            <v>0</v>
          </cell>
          <cell r="AA11">
            <v>0</v>
          </cell>
          <cell r="AB11">
            <v>0</v>
          </cell>
          <cell r="AD11">
            <v>0</v>
          </cell>
          <cell r="AE11">
            <v>0</v>
          </cell>
          <cell r="AF11">
            <v>0</v>
          </cell>
          <cell r="AG11">
            <v>0</v>
          </cell>
          <cell r="AH11">
            <v>0</v>
          </cell>
          <cell r="AI11">
            <v>0</v>
          </cell>
          <cell r="AJ11">
            <v>0</v>
          </cell>
          <cell r="AK11">
            <v>0</v>
          </cell>
          <cell r="AL11">
            <v>0</v>
          </cell>
          <cell r="AN11">
            <v>0</v>
          </cell>
          <cell r="AO11">
            <v>0</v>
          </cell>
          <cell r="AP11">
            <v>0</v>
          </cell>
          <cell r="AQ11">
            <v>0</v>
          </cell>
          <cell r="AR11">
            <v>0</v>
          </cell>
          <cell r="AS11">
            <v>0</v>
          </cell>
          <cell r="AT11">
            <v>0</v>
          </cell>
          <cell r="AU11">
            <v>0</v>
          </cell>
          <cell r="AV11">
            <v>0</v>
          </cell>
          <cell r="AX11">
            <v>0</v>
          </cell>
          <cell r="AY11">
            <v>0</v>
          </cell>
          <cell r="AZ11">
            <v>0</v>
          </cell>
          <cell r="BA11">
            <v>0</v>
          </cell>
          <cell r="BB11">
            <v>0</v>
          </cell>
          <cell r="BC11">
            <v>0</v>
          </cell>
          <cell r="BD11">
            <v>0</v>
          </cell>
          <cell r="BE11">
            <v>0</v>
          </cell>
          <cell r="BF11">
            <v>0</v>
          </cell>
          <cell r="BH11">
            <v>0</v>
          </cell>
          <cell r="BI11">
            <v>0</v>
          </cell>
          <cell r="BJ11">
            <v>0</v>
          </cell>
          <cell r="BK11">
            <v>0</v>
          </cell>
          <cell r="BL11">
            <v>0</v>
          </cell>
          <cell r="BM11">
            <v>0</v>
          </cell>
          <cell r="BN11">
            <v>0</v>
          </cell>
          <cell r="BO11">
            <v>0</v>
          </cell>
          <cell r="BP11">
            <v>0</v>
          </cell>
          <cell r="BR11">
            <v>0</v>
          </cell>
          <cell r="BS11">
            <v>0</v>
          </cell>
          <cell r="BT11">
            <v>0</v>
          </cell>
          <cell r="BU11">
            <v>0</v>
          </cell>
          <cell r="BV11">
            <v>0</v>
          </cell>
          <cell r="BW11">
            <v>0</v>
          </cell>
          <cell r="BX11">
            <v>0</v>
          </cell>
          <cell r="BY11">
            <v>0</v>
          </cell>
          <cell r="BZ11">
            <v>0</v>
          </cell>
          <cell r="CB11">
            <v>0</v>
          </cell>
          <cell r="CC11">
            <v>0</v>
          </cell>
          <cell r="CD11">
            <v>0</v>
          </cell>
          <cell r="CE11">
            <v>0</v>
          </cell>
          <cell r="CF11">
            <v>0</v>
          </cell>
          <cell r="CG11">
            <v>0</v>
          </cell>
          <cell r="CH11">
            <v>0</v>
          </cell>
          <cell r="CI11">
            <v>0</v>
          </cell>
          <cell r="CJ11">
            <v>0</v>
          </cell>
          <cell r="CL11">
            <v>0</v>
          </cell>
          <cell r="CM11">
            <v>0</v>
          </cell>
          <cell r="CN11">
            <v>0</v>
          </cell>
          <cell r="CO11">
            <v>0</v>
          </cell>
          <cell r="CP11">
            <v>0</v>
          </cell>
          <cell r="CQ11">
            <v>0</v>
          </cell>
          <cell r="CR11">
            <v>0</v>
          </cell>
          <cell r="CS11">
            <v>0</v>
          </cell>
          <cell r="CT11">
            <v>0</v>
          </cell>
          <cell r="CV11">
            <v>0</v>
          </cell>
          <cell r="CW11">
            <v>0</v>
          </cell>
          <cell r="CX11">
            <v>0</v>
          </cell>
          <cell r="CY11">
            <v>0</v>
          </cell>
          <cell r="CZ11">
            <v>0</v>
          </cell>
          <cell r="DA11">
            <v>0</v>
          </cell>
          <cell r="DB11">
            <v>0</v>
          </cell>
          <cell r="DC11">
            <v>0</v>
          </cell>
          <cell r="DD11">
            <v>0</v>
          </cell>
          <cell r="DF11">
            <v>0</v>
          </cell>
          <cell r="DG11">
            <v>0</v>
          </cell>
          <cell r="DH11">
            <v>0</v>
          </cell>
          <cell r="DI11">
            <v>0</v>
          </cell>
          <cell r="DJ11">
            <v>0</v>
          </cell>
        </row>
        <row r="12">
          <cell r="A12">
            <v>18618</v>
          </cell>
          <cell r="B12" t="str">
            <v>1, 2 &amp; 5</v>
          </cell>
          <cell r="C12">
            <v>18618</v>
          </cell>
          <cell r="E12" t="str">
            <v>PACIFIC ASIAN COUNSELING SERVICES (FORMELY WRAP)</v>
          </cell>
          <cell r="F12">
            <v>0</v>
          </cell>
          <cell r="G12">
            <v>0</v>
          </cell>
          <cell r="H12">
            <v>0</v>
          </cell>
          <cell r="I12">
            <v>0</v>
          </cell>
          <cell r="J12">
            <v>0</v>
          </cell>
          <cell r="K12">
            <v>0</v>
          </cell>
          <cell r="L12">
            <v>0</v>
          </cell>
          <cell r="M12">
            <v>0</v>
          </cell>
          <cell r="N12">
            <v>0</v>
          </cell>
          <cell r="P12">
            <v>0</v>
          </cell>
          <cell r="Q12">
            <v>0</v>
          </cell>
          <cell r="R12">
            <v>0</v>
          </cell>
          <cell r="S12">
            <v>0</v>
          </cell>
          <cell r="T12">
            <v>0</v>
          </cell>
          <cell r="U12">
            <v>0</v>
          </cell>
          <cell r="V12">
            <v>0</v>
          </cell>
          <cell r="W12">
            <v>0</v>
          </cell>
          <cell r="X12">
            <v>0</v>
          </cell>
          <cell r="Y12">
            <v>0</v>
          </cell>
          <cell r="Z12">
            <v>0</v>
          </cell>
          <cell r="AA12">
            <v>0</v>
          </cell>
          <cell r="AB12">
            <v>0</v>
          </cell>
          <cell r="AD12">
            <v>0</v>
          </cell>
          <cell r="AE12">
            <v>0</v>
          </cell>
          <cell r="AF12">
            <v>0</v>
          </cell>
          <cell r="AG12">
            <v>0</v>
          </cell>
          <cell r="AH12">
            <v>0</v>
          </cell>
          <cell r="AI12">
            <v>0</v>
          </cell>
          <cell r="AJ12">
            <v>0</v>
          </cell>
          <cell r="AK12">
            <v>0</v>
          </cell>
          <cell r="AL12">
            <v>0</v>
          </cell>
          <cell r="AN12">
            <v>0</v>
          </cell>
          <cell r="AO12">
            <v>0</v>
          </cell>
          <cell r="AP12">
            <v>0</v>
          </cell>
          <cell r="AQ12">
            <v>0</v>
          </cell>
          <cell r="AR12">
            <v>0</v>
          </cell>
          <cell r="AS12">
            <v>0</v>
          </cell>
          <cell r="AT12">
            <v>0</v>
          </cell>
          <cell r="AU12">
            <v>0</v>
          </cell>
          <cell r="AV12">
            <v>0</v>
          </cell>
          <cell r="AX12">
            <v>0</v>
          </cell>
          <cell r="AY12">
            <v>0</v>
          </cell>
          <cell r="AZ12">
            <v>0</v>
          </cell>
          <cell r="BA12">
            <v>0</v>
          </cell>
          <cell r="BB12">
            <v>0</v>
          </cell>
          <cell r="BC12">
            <v>0</v>
          </cell>
          <cell r="BD12">
            <v>0</v>
          </cell>
          <cell r="BE12">
            <v>0</v>
          </cell>
          <cell r="BF12">
            <v>0</v>
          </cell>
          <cell r="BH12">
            <v>0</v>
          </cell>
          <cell r="BI12">
            <v>0</v>
          </cell>
          <cell r="BJ12">
            <v>0</v>
          </cell>
          <cell r="BK12">
            <v>0</v>
          </cell>
          <cell r="BL12">
            <v>0</v>
          </cell>
          <cell r="BM12">
            <v>0</v>
          </cell>
          <cell r="BN12">
            <v>0</v>
          </cell>
          <cell r="BO12">
            <v>0</v>
          </cell>
          <cell r="BP12">
            <v>0</v>
          </cell>
          <cell r="BR12">
            <v>0</v>
          </cell>
          <cell r="BS12">
            <v>0</v>
          </cell>
          <cell r="BT12">
            <v>0</v>
          </cell>
          <cell r="BU12">
            <v>0</v>
          </cell>
          <cell r="BV12">
            <v>0</v>
          </cell>
          <cell r="BW12">
            <v>0</v>
          </cell>
          <cell r="BX12">
            <v>0</v>
          </cell>
          <cell r="BY12">
            <v>0</v>
          </cell>
          <cell r="BZ12">
            <v>0</v>
          </cell>
          <cell r="CB12">
            <v>0</v>
          </cell>
          <cell r="CC12">
            <v>0</v>
          </cell>
          <cell r="CD12">
            <v>0</v>
          </cell>
          <cell r="CE12">
            <v>0</v>
          </cell>
          <cell r="CF12">
            <v>0</v>
          </cell>
          <cell r="CG12">
            <v>0</v>
          </cell>
          <cell r="CH12">
            <v>0</v>
          </cell>
          <cell r="CI12">
            <v>0</v>
          </cell>
          <cell r="CJ12">
            <v>0</v>
          </cell>
          <cell r="CL12">
            <v>0</v>
          </cell>
          <cell r="CM12">
            <v>0</v>
          </cell>
          <cell r="CN12">
            <v>0</v>
          </cell>
          <cell r="CO12">
            <v>0</v>
          </cell>
          <cell r="CP12">
            <v>0</v>
          </cell>
          <cell r="CQ12">
            <v>0</v>
          </cell>
          <cell r="CR12">
            <v>0</v>
          </cell>
          <cell r="CS12">
            <v>0</v>
          </cell>
          <cell r="CT12">
            <v>0</v>
          </cell>
          <cell r="CV12">
            <v>0</v>
          </cell>
          <cell r="CW12">
            <v>0</v>
          </cell>
          <cell r="CX12">
            <v>0</v>
          </cell>
          <cell r="CY12">
            <v>0</v>
          </cell>
          <cell r="CZ12">
            <v>0</v>
          </cell>
          <cell r="DA12">
            <v>0</v>
          </cell>
          <cell r="DB12">
            <v>0</v>
          </cell>
          <cell r="DC12">
            <v>0</v>
          </cell>
          <cell r="DD12">
            <v>0</v>
          </cell>
          <cell r="DF12">
            <v>0</v>
          </cell>
          <cell r="DG12">
            <v>0</v>
          </cell>
          <cell r="DH12">
            <v>0</v>
          </cell>
          <cell r="DI12">
            <v>0</v>
          </cell>
          <cell r="DJ12">
            <v>0</v>
          </cell>
        </row>
        <row r="13">
          <cell r="A13">
            <v>18626</v>
          </cell>
          <cell r="B13">
            <v>6</v>
          </cell>
          <cell r="C13">
            <v>18626</v>
          </cell>
          <cell r="E13" t="str">
            <v>SOUTH CENTRAL HEALTH &amp; REHAB PROGRAM (SCHARP)</v>
          </cell>
          <cell r="F13">
            <v>0</v>
          </cell>
          <cell r="G13">
            <v>0</v>
          </cell>
          <cell r="H13">
            <v>0</v>
          </cell>
          <cell r="I13">
            <v>0</v>
          </cell>
          <cell r="J13">
            <v>0</v>
          </cell>
          <cell r="K13">
            <v>0</v>
          </cell>
          <cell r="L13">
            <v>0</v>
          </cell>
          <cell r="M13">
            <v>0</v>
          </cell>
          <cell r="N13">
            <v>0</v>
          </cell>
          <cell r="P13">
            <v>0</v>
          </cell>
          <cell r="Q13">
            <v>0</v>
          </cell>
          <cell r="R13">
            <v>0</v>
          </cell>
          <cell r="S13">
            <v>0</v>
          </cell>
          <cell r="T13">
            <v>0</v>
          </cell>
          <cell r="U13">
            <v>0</v>
          </cell>
          <cell r="V13">
            <v>0</v>
          </cell>
          <cell r="W13">
            <v>0</v>
          </cell>
          <cell r="X13">
            <v>0</v>
          </cell>
          <cell r="Y13">
            <v>0</v>
          </cell>
          <cell r="Z13">
            <v>0</v>
          </cell>
          <cell r="AA13">
            <v>0</v>
          </cell>
          <cell r="AB13">
            <v>0</v>
          </cell>
          <cell r="AD13">
            <v>0</v>
          </cell>
          <cell r="AE13">
            <v>0</v>
          </cell>
          <cell r="AF13">
            <v>0</v>
          </cell>
          <cell r="AG13">
            <v>0</v>
          </cell>
          <cell r="AH13">
            <v>0</v>
          </cell>
          <cell r="AI13">
            <v>0</v>
          </cell>
          <cell r="AJ13">
            <v>0</v>
          </cell>
          <cell r="AK13">
            <v>0</v>
          </cell>
          <cell r="AL13">
            <v>0</v>
          </cell>
          <cell r="AN13">
            <v>0</v>
          </cell>
          <cell r="AO13">
            <v>0</v>
          </cell>
          <cell r="AP13">
            <v>0</v>
          </cell>
          <cell r="AQ13">
            <v>0</v>
          </cell>
          <cell r="AR13">
            <v>0</v>
          </cell>
          <cell r="AS13">
            <v>0</v>
          </cell>
          <cell r="AT13">
            <v>0</v>
          </cell>
          <cell r="AU13">
            <v>0</v>
          </cell>
          <cell r="AV13">
            <v>0</v>
          </cell>
          <cell r="AX13">
            <v>0</v>
          </cell>
          <cell r="AY13">
            <v>0</v>
          </cell>
          <cell r="AZ13">
            <v>0</v>
          </cell>
          <cell r="BA13">
            <v>0</v>
          </cell>
          <cell r="BB13">
            <v>0</v>
          </cell>
          <cell r="BC13">
            <v>0</v>
          </cell>
          <cell r="BD13">
            <v>0</v>
          </cell>
          <cell r="BE13">
            <v>0</v>
          </cell>
          <cell r="BF13">
            <v>0</v>
          </cell>
          <cell r="BH13">
            <v>0</v>
          </cell>
          <cell r="BI13">
            <v>0</v>
          </cell>
          <cell r="BJ13">
            <v>0</v>
          </cell>
          <cell r="BK13">
            <v>0</v>
          </cell>
          <cell r="BL13">
            <v>0</v>
          </cell>
          <cell r="BM13">
            <v>0</v>
          </cell>
          <cell r="BN13">
            <v>0</v>
          </cell>
          <cell r="BO13">
            <v>0</v>
          </cell>
          <cell r="BP13">
            <v>0</v>
          </cell>
          <cell r="BR13">
            <v>0</v>
          </cell>
          <cell r="BS13">
            <v>0</v>
          </cell>
          <cell r="BT13">
            <v>0</v>
          </cell>
          <cell r="BU13">
            <v>0</v>
          </cell>
          <cell r="BV13">
            <v>0</v>
          </cell>
          <cell r="BW13">
            <v>0</v>
          </cell>
          <cell r="BX13">
            <v>0</v>
          </cell>
          <cell r="BY13">
            <v>0</v>
          </cell>
          <cell r="BZ13">
            <v>0</v>
          </cell>
          <cell r="CB13">
            <v>0</v>
          </cell>
          <cell r="CC13">
            <v>0</v>
          </cell>
          <cell r="CD13">
            <v>0</v>
          </cell>
          <cell r="CE13">
            <v>0</v>
          </cell>
          <cell r="CF13">
            <v>0</v>
          </cell>
          <cell r="CG13">
            <v>0</v>
          </cell>
          <cell r="CH13">
            <v>0</v>
          </cell>
          <cell r="CI13">
            <v>0</v>
          </cell>
          <cell r="CJ13">
            <v>0</v>
          </cell>
          <cell r="CL13">
            <v>0</v>
          </cell>
          <cell r="CM13">
            <v>0</v>
          </cell>
          <cell r="CN13">
            <v>0</v>
          </cell>
          <cell r="CO13">
            <v>0</v>
          </cell>
          <cell r="CP13">
            <v>0</v>
          </cell>
          <cell r="CQ13">
            <v>0</v>
          </cell>
          <cell r="CR13">
            <v>0</v>
          </cell>
          <cell r="CS13">
            <v>0</v>
          </cell>
          <cell r="CT13">
            <v>0</v>
          </cell>
          <cell r="CV13">
            <v>0</v>
          </cell>
          <cell r="CW13">
            <v>0</v>
          </cell>
          <cell r="CX13">
            <v>0</v>
          </cell>
          <cell r="CY13">
            <v>0</v>
          </cell>
          <cell r="CZ13">
            <v>0</v>
          </cell>
          <cell r="DA13">
            <v>0</v>
          </cell>
          <cell r="DB13">
            <v>0</v>
          </cell>
          <cell r="DC13">
            <v>0</v>
          </cell>
          <cell r="DD13">
            <v>0</v>
          </cell>
          <cell r="DF13">
            <v>0</v>
          </cell>
          <cell r="DG13">
            <v>0</v>
          </cell>
          <cell r="DH13">
            <v>0</v>
          </cell>
          <cell r="DI13">
            <v>0</v>
          </cell>
          <cell r="DJ13">
            <v>0</v>
          </cell>
        </row>
        <row r="14">
          <cell r="A14">
            <v>18629</v>
          </cell>
          <cell r="B14" t="str">
            <v>1, 2 &amp; 5</v>
          </cell>
          <cell r="C14">
            <v>18629</v>
          </cell>
          <cell r="E14" t="str">
            <v xml:space="preserve">EXODUS RECOVERY, INC. </v>
          </cell>
          <cell r="F14">
            <v>0</v>
          </cell>
          <cell r="G14">
            <v>0</v>
          </cell>
          <cell r="H14">
            <v>0</v>
          </cell>
          <cell r="I14">
            <v>0</v>
          </cell>
          <cell r="J14">
            <v>0</v>
          </cell>
          <cell r="K14">
            <v>0</v>
          </cell>
          <cell r="L14">
            <v>0</v>
          </cell>
          <cell r="M14">
            <v>0</v>
          </cell>
          <cell r="N14">
            <v>0</v>
          </cell>
          <cell r="P14">
            <v>0</v>
          </cell>
          <cell r="Q14">
            <v>0</v>
          </cell>
          <cell r="R14">
            <v>0</v>
          </cell>
          <cell r="S14">
            <v>0</v>
          </cell>
          <cell r="T14">
            <v>0</v>
          </cell>
          <cell r="U14">
            <v>0</v>
          </cell>
          <cell r="V14">
            <v>0</v>
          </cell>
          <cell r="W14">
            <v>0</v>
          </cell>
          <cell r="X14">
            <v>0</v>
          </cell>
          <cell r="Y14">
            <v>0</v>
          </cell>
          <cell r="Z14">
            <v>0</v>
          </cell>
          <cell r="AA14">
            <v>0</v>
          </cell>
          <cell r="AB14">
            <v>0</v>
          </cell>
          <cell r="AD14">
            <v>0</v>
          </cell>
          <cell r="AE14">
            <v>0</v>
          </cell>
          <cell r="AF14">
            <v>0</v>
          </cell>
          <cell r="AG14">
            <v>0</v>
          </cell>
          <cell r="AH14">
            <v>0</v>
          </cell>
          <cell r="AI14">
            <v>0</v>
          </cell>
          <cell r="AJ14">
            <v>0</v>
          </cell>
          <cell r="AK14">
            <v>0</v>
          </cell>
          <cell r="AL14">
            <v>0</v>
          </cell>
          <cell r="AN14">
            <v>0</v>
          </cell>
          <cell r="AO14">
            <v>0</v>
          </cell>
          <cell r="AP14">
            <v>0</v>
          </cell>
          <cell r="AQ14">
            <v>0</v>
          </cell>
          <cell r="AR14">
            <v>0</v>
          </cell>
          <cell r="AS14">
            <v>0</v>
          </cell>
          <cell r="AT14">
            <v>0</v>
          </cell>
          <cell r="AU14">
            <v>0</v>
          </cell>
          <cell r="AV14">
            <v>0</v>
          </cell>
          <cell r="AX14">
            <v>0</v>
          </cell>
          <cell r="AY14">
            <v>0</v>
          </cell>
          <cell r="AZ14">
            <v>0</v>
          </cell>
          <cell r="BA14">
            <v>0</v>
          </cell>
          <cell r="BB14">
            <v>0</v>
          </cell>
          <cell r="BC14">
            <v>0</v>
          </cell>
          <cell r="BD14">
            <v>0</v>
          </cell>
          <cell r="BE14">
            <v>0</v>
          </cell>
          <cell r="BF14">
            <v>0</v>
          </cell>
          <cell r="BH14">
            <v>108400</v>
          </cell>
          <cell r="BI14">
            <v>108400</v>
          </cell>
          <cell r="BJ14">
            <v>1909092</v>
          </cell>
          <cell r="BK14">
            <v>1909100</v>
          </cell>
          <cell r="BL14">
            <v>0</v>
          </cell>
          <cell r="BM14">
            <v>0</v>
          </cell>
          <cell r="BN14">
            <v>1696354</v>
          </cell>
          <cell r="BO14">
            <v>1696400</v>
          </cell>
          <cell r="BP14">
            <v>3713900</v>
          </cell>
          <cell r="BR14">
            <v>0</v>
          </cell>
          <cell r="BS14">
            <v>0</v>
          </cell>
          <cell r="BT14">
            <v>0</v>
          </cell>
          <cell r="BU14">
            <v>0</v>
          </cell>
          <cell r="BV14">
            <v>0</v>
          </cell>
          <cell r="BW14">
            <v>0</v>
          </cell>
          <cell r="BX14">
            <v>0</v>
          </cell>
          <cell r="BY14">
            <v>0</v>
          </cell>
          <cell r="BZ14">
            <v>0</v>
          </cell>
          <cell r="CB14">
            <v>0</v>
          </cell>
          <cell r="CC14">
            <v>0</v>
          </cell>
          <cell r="CD14">
            <v>0</v>
          </cell>
          <cell r="CE14">
            <v>0</v>
          </cell>
          <cell r="CF14">
            <v>0</v>
          </cell>
          <cell r="CG14">
            <v>0</v>
          </cell>
          <cell r="CH14">
            <v>0</v>
          </cell>
          <cell r="CI14">
            <v>0</v>
          </cell>
          <cell r="CJ14">
            <v>0</v>
          </cell>
          <cell r="CL14">
            <v>0</v>
          </cell>
          <cell r="CM14">
            <v>0</v>
          </cell>
          <cell r="CN14">
            <v>0</v>
          </cell>
          <cell r="CO14">
            <v>0</v>
          </cell>
          <cell r="CP14">
            <v>0</v>
          </cell>
          <cell r="CQ14">
            <v>0</v>
          </cell>
          <cell r="CR14">
            <v>0</v>
          </cell>
          <cell r="CS14">
            <v>0</v>
          </cell>
          <cell r="CT14">
            <v>0</v>
          </cell>
          <cell r="CV14">
            <v>0</v>
          </cell>
          <cell r="CW14">
            <v>0</v>
          </cell>
          <cell r="CX14">
            <v>0</v>
          </cell>
          <cell r="CY14">
            <v>0</v>
          </cell>
          <cell r="CZ14">
            <v>0</v>
          </cell>
          <cell r="DA14">
            <v>0</v>
          </cell>
          <cell r="DB14">
            <v>0</v>
          </cell>
          <cell r="DC14">
            <v>0</v>
          </cell>
          <cell r="DD14">
            <v>0</v>
          </cell>
          <cell r="DF14">
            <v>108400</v>
          </cell>
          <cell r="DG14">
            <v>1909100</v>
          </cell>
          <cell r="DH14">
            <v>0</v>
          </cell>
          <cell r="DI14">
            <v>1696400</v>
          </cell>
          <cell r="DJ14">
            <v>3713900</v>
          </cell>
        </row>
        <row r="15">
          <cell r="A15">
            <v>18631</v>
          </cell>
          <cell r="B15">
            <v>3</v>
          </cell>
          <cell r="C15">
            <v>18631</v>
          </cell>
          <cell r="E15" t="str">
            <v>STAR VIEW ADOLESCENT CENTER, INC. (PHF)</v>
          </cell>
          <cell r="F15">
            <v>0</v>
          </cell>
          <cell r="G15">
            <v>0</v>
          </cell>
          <cell r="H15">
            <v>0</v>
          </cell>
          <cell r="I15">
            <v>0</v>
          </cell>
          <cell r="J15">
            <v>0</v>
          </cell>
          <cell r="K15">
            <v>0</v>
          </cell>
          <cell r="L15">
            <v>0</v>
          </cell>
          <cell r="M15">
            <v>0</v>
          </cell>
          <cell r="N15">
            <v>0</v>
          </cell>
          <cell r="P15">
            <v>0</v>
          </cell>
          <cell r="Q15">
            <v>0</v>
          </cell>
          <cell r="R15">
            <v>0</v>
          </cell>
          <cell r="S15">
            <v>0</v>
          </cell>
          <cell r="T15">
            <v>0</v>
          </cell>
          <cell r="U15">
            <v>0</v>
          </cell>
          <cell r="V15">
            <v>0</v>
          </cell>
          <cell r="W15">
            <v>0</v>
          </cell>
          <cell r="X15">
            <v>0</v>
          </cell>
          <cell r="Y15">
            <v>0</v>
          </cell>
          <cell r="Z15">
            <v>0</v>
          </cell>
          <cell r="AA15">
            <v>0</v>
          </cell>
          <cell r="AB15">
            <v>0</v>
          </cell>
          <cell r="AD15">
            <v>0</v>
          </cell>
          <cell r="AE15">
            <v>0</v>
          </cell>
          <cell r="AF15">
            <v>0</v>
          </cell>
          <cell r="AG15">
            <v>0</v>
          </cell>
          <cell r="AH15">
            <v>0</v>
          </cell>
          <cell r="AI15">
            <v>0</v>
          </cell>
          <cell r="AJ15">
            <v>0</v>
          </cell>
          <cell r="AK15">
            <v>0</v>
          </cell>
          <cell r="AL15">
            <v>0</v>
          </cell>
          <cell r="AN15">
            <v>0</v>
          </cell>
          <cell r="AO15">
            <v>0</v>
          </cell>
          <cell r="AP15">
            <v>0</v>
          </cell>
          <cell r="AQ15">
            <v>0</v>
          </cell>
          <cell r="AR15">
            <v>0</v>
          </cell>
          <cell r="AS15">
            <v>0</v>
          </cell>
          <cell r="AT15">
            <v>0</v>
          </cell>
          <cell r="AU15">
            <v>0</v>
          </cell>
          <cell r="AV15">
            <v>0</v>
          </cell>
          <cell r="AX15">
            <v>0</v>
          </cell>
          <cell r="AY15">
            <v>0</v>
          </cell>
          <cell r="AZ15">
            <v>0</v>
          </cell>
          <cell r="BA15">
            <v>0</v>
          </cell>
          <cell r="BB15">
            <v>0</v>
          </cell>
          <cell r="BC15">
            <v>0</v>
          </cell>
          <cell r="BD15">
            <v>0</v>
          </cell>
          <cell r="BE15">
            <v>0</v>
          </cell>
          <cell r="BF15">
            <v>0</v>
          </cell>
          <cell r="BH15">
            <v>0</v>
          </cell>
          <cell r="BI15">
            <v>0</v>
          </cell>
          <cell r="BJ15">
            <v>0</v>
          </cell>
          <cell r="BK15">
            <v>0</v>
          </cell>
          <cell r="BL15">
            <v>0</v>
          </cell>
          <cell r="BM15">
            <v>0</v>
          </cell>
          <cell r="BN15">
            <v>0</v>
          </cell>
          <cell r="BO15">
            <v>0</v>
          </cell>
          <cell r="BP15">
            <v>0</v>
          </cell>
          <cell r="BR15">
            <v>0</v>
          </cell>
          <cell r="BS15">
            <v>0</v>
          </cell>
          <cell r="BT15">
            <v>0</v>
          </cell>
          <cell r="BU15">
            <v>0</v>
          </cell>
          <cell r="BV15">
            <v>0</v>
          </cell>
          <cell r="BW15">
            <v>0</v>
          </cell>
          <cell r="BX15">
            <v>0</v>
          </cell>
          <cell r="BY15">
            <v>0</v>
          </cell>
          <cell r="BZ15">
            <v>0</v>
          </cell>
          <cell r="CB15">
            <v>0</v>
          </cell>
          <cell r="CC15">
            <v>0</v>
          </cell>
          <cell r="CD15">
            <v>0</v>
          </cell>
          <cell r="CE15">
            <v>0</v>
          </cell>
          <cell r="CF15">
            <v>0</v>
          </cell>
          <cell r="CG15">
            <v>0</v>
          </cell>
          <cell r="CH15">
            <v>0</v>
          </cell>
          <cell r="CI15">
            <v>0</v>
          </cell>
          <cell r="CJ15">
            <v>0</v>
          </cell>
          <cell r="CL15">
            <v>0</v>
          </cell>
          <cell r="CM15">
            <v>0</v>
          </cell>
          <cell r="CN15">
            <v>0</v>
          </cell>
          <cell r="CO15">
            <v>0</v>
          </cell>
          <cell r="CP15">
            <v>0</v>
          </cell>
          <cell r="CQ15">
            <v>0</v>
          </cell>
          <cell r="CR15">
            <v>0</v>
          </cell>
          <cell r="CS15">
            <v>0</v>
          </cell>
          <cell r="CT15">
            <v>0</v>
          </cell>
          <cell r="CV15">
            <v>0</v>
          </cell>
          <cell r="CW15">
            <v>0</v>
          </cell>
          <cell r="CX15">
            <v>0</v>
          </cell>
          <cell r="CY15">
            <v>0</v>
          </cell>
          <cell r="CZ15">
            <v>0</v>
          </cell>
          <cell r="DA15">
            <v>0</v>
          </cell>
          <cell r="DB15">
            <v>0</v>
          </cell>
          <cell r="DC15">
            <v>0</v>
          </cell>
          <cell r="DD15">
            <v>0</v>
          </cell>
          <cell r="DF15">
            <v>0</v>
          </cell>
          <cell r="DG15">
            <v>0</v>
          </cell>
          <cell r="DH15">
            <v>0</v>
          </cell>
          <cell r="DI15">
            <v>0</v>
          </cell>
          <cell r="DJ15">
            <v>0</v>
          </cell>
        </row>
        <row r="16">
          <cell r="A16">
            <v>18637</v>
          </cell>
          <cell r="B16" t="str">
            <v xml:space="preserve">7 &amp; 8 </v>
          </cell>
          <cell r="C16">
            <v>18637</v>
          </cell>
          <cell r="E16" t="str">
            <v>PROVIDENCE COMMUNITY SERVICES, LLC. (FORMELY ASPEN)</v>
          </cell>
          <cell r="F16">
            <v>0</v>
          </cell>
          <cell r="G16">
            <v>0</v>
          </cell>
          <cell r="H16">
            <v>0</v>
          </cell>
          <cell r="I16">
            <v>0</v>
          </cell>
          <cell r="J16">
            <v>0</v>
          </cell>
          <cell r="K16">
            <v>0</v>
          </cell>
          <cell r="L16">
            <v>0</v>
          </cell>
          <cell r="M16">
            <v>0</v>
          </cell>
          <cell r="N16">
            <v>0</v>
          </cell>
          <cell r="P16">
            <v>0</v>
          </cell>
          <cell r="Q16">
            <v>0</v>
          </cell>
          <cell r="R16">
            <v>0</v>
          </cell>
          <cell r="S16">
            <v>0</v>
          </cell>
          <cell r="T16">
            <v>0</v>
          </cell>
          <cell r="U16">
            <v>0</v>
          </cell>
          <cell r="V16">
            <v>0</v>
          </cell>
          <cell r="W16">
            <v>0</v>
          </cell>
          <cell r="X16">
            <v>0</v>
          </cell>
          <cell r="Y16">
            <v>0</v>
          </cell>
          <cell r="Z16">
            <v>0</v>
          </cell>
          <cell r="AA16">
            <v>0</v>
          </cell>
          <cell r="AB16">
            <v>0</v>
          </cell>
          <cell r="AD16">
            <v>0</v>
          </cell>
          <cell r="AE16">
            <v>0</v>
          </cell>
          <cell r="AF16">
            <v>0</v>
          </cell>
          <cell r="AG16">
            <v>0</v>
          </cell>
          <cell r="AH16">
            <v>0</v>
          </cell>
          <cell r="AI16">
            <v>0</v>
          </cell>
          <cell r="AJ16">
            <v>0</v>
          </cell>
          <cell r="AK16">
            <v>0</v>
          </cell>
          <cell r="AL16">
            <v>0</v>
          </cell>
          <cell r="AN16">
            <v>0</v>
          </cell>
          <cell r="AO16">
            <v>0</v>
          </cell>
          <cell r="AP16">
            <v>0</v>
          </cell>
          <cell r="AQ16">
            <v>0</v>
          </cell>
          <cell r="AR16">
            <v>0</v>
          </cell>
          <cell r="AS16">
            <v>0</v>
          </cell>
          <cell r="AT16">
            <v>0</v>
          </cell>
          <cell r="AU16">
            <v>0</v>
          </cell>
          <cell r="AV16">
            <v>0</v>
          </cell>
          <cell r="AX16">
            <v>0</v>
          </cell>
          <cell r="AY16">
            <v>0</v>
          </cell>
          <cell r="AZ16">
            <v>0</v>
          </cell>
          <cell r="BA16">
            <v>0</v>
          </cell>
          <cell r="BB16">
            <v>0</v>
          </cell>
          <cell r="BC16">
            <v>0</v>
          </cell>
          <cell r="BD16">
            <v>0</v>
          </cell>
          <cell r="BE16">
            <v>0</v>
          </cell>
          <cell r="BF16">
            <v>0</v>
          </cell>
          <cell r="BH16">
            <v>0</v>
          </cell>
          <cell r="BI16">
            <v>0</v>
          </cell>
          <cell r="BJ16">
            <v>0</v>
          </cell>
          <cell r="BK16">
            <v>0</v>
          </cell>
          <cell r="BL16">
            <v>0</v>
          </cell>
          <cell r="BM16">
            <v>0</v>
          </cell>
          <cell r="BN16">
            <v>0</v>
          </cell>
          <cell r="BO16">
            <v>0</v>
          </cell>
          <cell r="BP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L16">
            <v>0</v>
          </cell>
          <cell r="CM16">
            <v>0</v>
          </cell>
          <cell r="CN16">
            <v>0</v>
          </cell>
          <cell r="CO16">
            <v>0</v>
          </cell>
          <cell r="CP16">
            <v>0</v>
          </cell>
          <cell r="CQ16">
            <v>0</v>
          </cell>
          <cell r="CR16">
            <v>0</v>
          </cell>
          <cell r="CS16">
            <v>0</v>
          </cell>
          <cell r="CT16">
            <v>0</v>
          </cell>
          <cell r="CV16">
            <v>0</v>
          </cell>
          <cell r="CW16">
            <v>0</v>
          </cell>
          <cell r="CX16">
            <v>0</v>
          </cell>
          <cell r="CY16">
            <v>0</v>
          </cell>
          <cell r="CZ16">
            <v>0</v>
          </cell>
          <cell r="DA16">
            <v>0</v>
          </cell>
          <cell r="DB16">
            <v>0</v>
          </cell>
          <cell r="DC16">
            <v>0</v>
          </cell>
          <cell r="DD16">
            <v>0</v>
          </cell>
          <cell r="DF16">
            <v>0</v>
          </cell>
          <cell r="DG16">
            <v>0</v>
          </cell>
          <cell r="DH16">
            <v>0</v>
          </cell>
          <cell r="DI16">
            <v>0</v>
          </cell>
          <cell r="DJ16">
            <v>0</v>
          </cell>
        </row>
        <row r="17">
          <cell r="A17">
            <v>18638</v>
          </cell>
          <cell r="B17" t="str">
            <v xml:space="preserve">7 &amp; 8 </v>
          </cell>
          <cell r="C17">
            <v>18638</v>
          </cell>
          <cell r="E17" t="str">
            <v>SHIELDS FOR FAMILY PROJECT, INC.</v>
          </cell>
          <cell r="F17">
            <v>0</v>
          </cell>
          <cell r="G17">
            <v>0</v>
          </cell>
          <cell r="H17">
            <v>0</v>
          </cell>
          <cell r="I17">
            <v>0</v>
          </cell>
          <cell r="J17">
            <v>0</v>
          </cell>
          <cell r="K17">
            <v>0</v>
          </cell>
          <cell r="L17">
            <v>0</v>
          </cell>
          <cell r="M17">
            <v>0</v>
          </cell>
          <cell r="N17">
            <v>0</v>
          </cell>
          <cell r="P17">
            <v>0</v>
          </cell>
          <cell r="Q17">
            <v>0</v>
          </cell>
          <cell r="R17">
            <v>0</v>
          </cell>
          <cell r="S17">
            <v>0</v>
          </cell>
          <cell r="T17">
            <v>0</v>
          </cell>
          <cell r="U17">
            <v>0</v>
          </cell>
          <cell r="V17">
            <v>0</v>
          </cell>
          <cell r="W17">
            <v>0</v>
          </cell>
          <cell r="X17">
            <v>0</v>
          </cell>
          <cell r="Y17">
            <v>0</v>
          </cell>
          <cell r="Z17">
            <v>0</v>
          </cell>
          <cell r="AA17">
            <v>0</v>
          </cell>
          <cell r="AB17">
            <v>0</v>
          </cell>
          <cell r="AD17">
            <v>0</v>
          </cell>
          <cell r="AE17">
            <v>0</v>
          </cell>
          <cell r="AF17">
            <v>0</v>
          </cell>
          <cell r="AG17">
            <v>0</v>
          </cell>
          <cell r="AH17">
            <v>0</v>
          </cell>
          <cell r="AI17">
            <v>0</v>
          </cell>
          <cell r="AJ17">
            <v>0</v>
          </cell>
          <cell r="AK17">
            <v>0</v>
          </cell>
          <cell r="AL17">
            <v>0</v>
          </cell>
          <cell r="AN17">
            <v>0</v>
          </cell>
          <cell r="AO17">
            <v>0</v>
          </cell>
          <cell r="AP17">
            <v>0</v>
          </cell>
          <cell r="AQ17">
            <v>0</v>
          </cell>
          <cell r="AR17">
            <v>0</v>
          </cell>
          <cell r="AS17">
            <v>0</v>
          </cell>
          <cell r="AT17">
            <v>0</v>
          </cell>
          <cell r="AU17">
            <v>0</v>
          </cell>
          <cell r="AV17">
            <v>0</v>
          </cell>
          <cell r="AX17">
            <v>0</v>
          </cell>
          <cell r="AY17">
            <v>0</v>
          </cell>
          <cell r="AZ17">
            <v>0</v>
          </cell>
          <cell r="BA17">
            <v>0</v>
          </cell>
          <cell r="BB17">
            <v>0</v>
          </cell>
          <cell r="BC17">
            <v>0</v>
          </cell>
          <cell r="BD17">
            <v>0</v>
          </cell>
          <cell r="BE17">
            <v>0</v>
          </cell>
          <cell r="BF17">
            <v>0</v>
          </cell>
          <cell r="BH17">
            <v>0</v>
          </cell>
          <cell r="BI17">
            <v>0</v>
          </cell>
          <cell r="BJ17">
            <v>0</v>
          </cell>
          <cell r="BK17">
            <v>0</v>
          </cell>
          <cell r="BL17">
            <v>0</v>
          </cell>
          <cell r="BM17">
            <v>0</v>
          </cell>
          <cell r="BN17">
            <v>0</v>
          </cell>
          <cell r="BO17">
            <v>0</v>
          </cell>
          <cell r="BP17">
            <v>0</v>
          </cell>
          <cell r="BR17">
            <v>0</v>
          </cell>
          <cell r="BS17">
            <v>0</v>
          </cell>
          <cell r="BT17">
            <v>0</v>
          </cell>
          <cell r="BU17">
            <v>0</v>
          </cell>
          <cell r="BV17">
            <v>0</v>
          </cell>
          <cell r="BW17">
            <v>0</v>
          </cell>
          <cell r="BX17">
            <v>0</v>
          </cell>
          <cell r="BY17">
            <v>0</v>
          </cell>
          <cell r="BZ17">
            <v>0</v>
          </cell>
          <cell r="CB17">
            <v>0</v>
          </cell>
          <cell r="CC17">
            <v>0</v>
          </cell>
          <cell r="CD17">
            <v>0</v>
          </cell>
          <cell r="CE17">
            <v>0</v>
          </cell>
          <cell r="CF17">
            <v>0</v>
          </cell>
          <cell r="CG17">
            <v>0</v>
          </cell>
          <cell r="CH17">
            <v>0</v>
          </cell>
          <cell r="CI17">
            <v>0</v>
          </cell>
          <cell r="CJ17">
            <v>0</v>
          </cell>
          <cell r="CL17">
            <v>0</v>
          </cell>
          <cell r="CM17">
            <v>0</v>
          </cell>
          <cell r="CN17">
            <v>0</v>
          </cell>
          <cell r="CO17">
            <v>0</v>
          </cell>
          <cell r="CP17">
            <v>0</v>
          </cell>
          <cell r="CQ17">
            <v>0</v>
          </cell>
          <cell r="CR17">
            <v>0</v>
          </cell>
          <cell r="CS17">
            <v>0</v>
          </cell>
          <cell r="CT17">
            <v>0</v>
          </cell>
          <cell r="CV17">
            <v>0</v>
          </cell>
          <cell r="CW17">
            <v>0</v>
          </cell>
          <cell r="CX17">
            <v>0</v>
          </cell>
          <cell r="CY17">
            <v>0</v>
          </cell>
          <cell r="CZ17">
            <v>0</v>
          </cell>
          <cell r="DA17">
            <v>0</v>
          </cell>
          <cell r="DB17">
            <v>0</v>
          </cell>
          <cell r="DC17">
            <v>0</v>
          </cell>
          <cell r="DD17">
            <v>0</v>
          </cell>
          <cell r="DF17">
            <v>0</v>
          </cell>
          <cell r="DG17">
            <v>0</v>
          </cell>
          <cell r="DH17">
            <v>0</v>
          </cell>
          <cell r="DI17">
            <v>0</v>
          </cell>
          <cell r="DJ17">
            <v>0</v>
          </cell>
        </row>
        <row r="18">
          <cell r="A18">
            <v>18663</v>
          </cell>
          <cell r="B18">
            <v>4</v>
          </cell>
          <cell r="C18">
            <v>18663</v>
          </cell>
          <cell r="E18" t="str">
            <v>CHILDREN'S INSTITUTE INC.</v>
          </cell>
          <cell r="F18">
            <v>0</v>
          </cell>
          <cell r="G18">
            <v>0</v>
          </cell>
          <cell r="H18">
            <v>0</v>
          </cell>
          <cell r="I18">
            <v>0</v>
          </cell>
          <cell r="J18">
            <v>0</v>
          </cell>
          <cell r="K18">
            <v>0</v>
          </cell>
          <cell r="L18">
            <v>0</v>
          </cell>
          <cell r="M18">
            <v>0</v>
          </cell>
          <cell r="N18">
            <v>0</v>
          </cell>
          <cell r="P18">
            <v>0</v>
          </cell>
          <cell r="Q18">
            <v>0</v>
          </cell>
          <cell r="R18">
            <v>0</v>
          </cell>
          <cell r="S18">
            <v>0</v>
          </cell>
          <cell r="T18">
            <v>0</v>
          </cell>
          <cell r="U18">
            <v>0</v>
          </cell>
          <cell r="V18">
            <v>0</v>
          </cell>
          <cell r="W18">
            <v>0</v>
          </cell>
          <cell r="X18">
            <v>0</v>
          </cell>
          <cell r="Y18">
            <v>0</v>
          </cell>
          <cell r="Z18">
            <v>0</v>
          </cell>
          <cell r="AA18">
            <v>0</v>
          </cell>
          <cell r="AB18">
            <v>0</v>
          </cell>
          <cell r="AD18">
            <v>0</v>
          </cell>
          <cell r="AE18">
            <v>0</v>
          </cell>
          <cell r="AF18">
            <v>0</v>
          </cell>
          <cell r="AG18">
            <v>0</v>
          </cell>
          <cell r="AH18">
            <v>0</v>
          </cell>
          <cell r="AI18">
            <v>0</v>
          </cell>
          <cell r="AJ18">
            <v>0</v>
          </cell>
          <cell r="AK18">
            <v>0</v>
          </cell>
          <cell r="AL18">
            <v>0</v>
          </cell>
          <cell r="AN18">
            <v>0</v>
          </cell>
          <cell r="AO18">
            <v>0</v>
          </cell>
          <cell r="AP18">
            <v>0</v>
          </cell>
          <cell r="AQ18">
            <v>0</v>
          </cell>
          <cell r="AR18">
            <v>0</v>
          </cell>
          <cell r="AS18">
            <v>0</v>
          </cell>
          <cell r="AT18">
            <v>0</v>
          </cell>
          <cell r="AU18">
            <v>0</v>
          </cell>
          <cell r="AV18">
            <v>0</v>
          </cell>
          <cell r="AX18">
            <v>0</v>
          </cell>
          <cell r="AY18">
            <v>0</v>
          </cell>
          <cell r="AZ18">
            <v>0</v>
          </cell>
          <cell r="BA18">
            <v>0</v>
          </cell>
          <cell r="BB18">
            <v>0</v>
          </cell>
          <cell r="BC18">
            <v>0</v>
          </cell>
          <cell r="BD18">
            <v>0</v>
          </cell>
          <cell r="BE18">
            <v>0</v>
          </cell>
          <cell r="BF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B18">
            <v>0</v>
          </cell>
          <cell r="CC18">
            <v>0</v>
          </cell>
          <cell r="CD18">
            <v>0</v>
          </cell>
          <cell r="CE18">
            <v>0</v>
          </cell>
          <cell r="CF18">
            <v>0</v>
          </cell>
          <cell r="CG18">
            <v>0</v>
          </cell>
          <cell r="CH18">
            <v>0</v>
          </cell>
          <cell r="CI18">
            <v>0</v>
          </cell>
          <cell r="CJ18">
            <v>0</v>
          </cell>
          <cell r="CL18">
            <v>0</v>
          </cell>
          <cell r="CM18">
            <v>0</v>
          </cell>
          <cell r="CN18">
            <v>0</v>
          </cell>
          <cell r="CO18">
            <v>0</v>
          </cell>
          <cell r="CP18">
            <v>0</v>
          </cell>
          <cell r="CQ18">
            <v>0</v>
          </cell>
          <cell r="CR18">
            <v>0</v>
          </cell>
          <cell r="CS18">
            <v>0</v>
          </cell>
          <cell r="CT18">
            <v>0</v>
          </cell>
          <cell r="CV18">
            <v>0</v>
          </cell>
          <cell r="CW18">
            <v>0</v>
          </cell>
          <cell r="CX18">
            <v>0</v>
          </cell>
          <cell r="CY18">
            <v>0</v>
          </cell>
          <cell r="CZ18">
            <v>0</v>
          </cell>
          <cell r="DA18">
            <v>0</v>
          </cell>
          <cell r="DB18">
            <v>0</v>
          </cell>
          <cell r="DC18">
            <v>0</v>
          </cell>
          <cell r="DD18">
            <v>0</v>
          </cell>
          <cell r="DF18">
            <v>0</v>
          </cell>
          <cell r="DG18">
            <v>0</v>
          </cell>
          <cell r="DH18">
            <v>0</v>
          </cell>
          <cell r="DI18">
            <v>0</v>
          </cell>
          <cell r="DJ18">
            <v>0</v>
          </cell>
        </row>
        <row r="19">
          <cell r="A19">
            <v>18664</v>
          </cell>
          <cell r="B19">
            <v>3</v>
          </cell>
          <cell r="C19">
            <v>18664</v>
          </cell>
          <cell r="E19" t="str">
            <v>OLIVE CREST TREATMENT CENTERS, INC.</v>
          </cell>
          <cell r="F19">
            <v>0</v>
          </cell>
          <cell r="G19">
            <v>0</v>
          </cell>
          <cell r="H19">
            <v>0</v>
          </cell>
          <cell r="I19">
            <v>0</v>
          </cell>
          <cell r="J19">
            <v>0</v>
          </cell>
          <cell r="K19">
            <v>0</v>
          </cell>
          <cell r="L19">
            <v>0</v>
          </cell>
          <cell r="M19">
            <v>0</v>
          </cell>
          <cell r="N19">
            <v>0</v>
          </cell>
          <cell r="P19">
            <v>0</v>
          </cell>
          <cell r="Q19">
            <v>0</v>
          </cell>
          <cell r="R19">
            <v>0</v>
          </cell>
          <cell r="S19">
            <v>0</v>
          </cell>
          <cell r="T19">
            <v>0</v>
          </cell>
          <cell r="U19">
            <v>0</v>
          </cell>
          <cell r="V19">
            <v>0</v>
          </cell>
          <cell r="W19">
            <v>0</v>
          </cell>
          <cell r="X19">
            <v>0</v>
          </cell>
          <cell r="Y19">
            <v>0</v>
          </cell>
          <cell r="Z19">
            <v>0</v>
          </cell>
          <cell r="AA19">
            <v>0</v>
          </cell>
          <cell r="AB19">
            <v>0</v>
          </cell>
          <cell r="AD19">
            <v>0</v>
          </cell>
          <cell r="AE19">
            <v>0</v>
          </cell>
          <cell r="AF19">
            <v>0</v>
          </cell>
          <cell r="AG19">
            <v>0</v>
          </cell>
          <cell r="AH19">
            <v>0</v>
          </cell>
          <cell r="AI19">
            <v>0</v>
          </cell>
          <cell r="AJ19">
            <v>0</v>
          </cell>
          <cell r="AK19">
            <v>0</v>
          </cell>
          <cell r="AL19">
            <v>0</v>
          </cell>
          <cell r="AN19">
            <v>0</v>
          </cell>
          <cell r="AO19">
            <v>0</v>
          </cell>
          <cell r="AP19">
            <v>0</v>
          </cell>
          <cell r="AQ19">
            <v>0</v>
          </cell>
          <cell r="AR19">
            <v>0</v>
          </cell>
          <cell r="AS19">
            <v>0</v>
          </cell>
          <cell r="AT19">
            <v>0</v>
          </cell>
          <cell r="AU19">
            <v>0</v>
          </cell>
          <cell r="AV19">
            <v>0</v>
          </cell>
          <cell r="AX19">
            <v>0</v>
          </cell>
          <cell r="AY19">
            <v>0</v>
          </cell>
          <cell r="AZ19">
            <v>0</v>
          </cell>
          <cell r="BA19">
            <v>0</v>
          </cell>
          <cell r="BB19">
            <v>0</v>
          </cell>
          <cell r="BC19">
            <v>0</v>
          </cell>
          <cell r="BD19">
            <v>0</v>
          </cell>
          <cell r="BE19">
            <v>0</v>
          </cell>
          <cell r="BF19">
            <v>0</v>
          </cell>
          <cell r="BH19">
            <v>0</v>
          </cell>
          <cell r="BI19">
            <v>0</v>
          </cell>
          <cell r="BJ19">
            <v>0</v>
          </cell>
          <cell r="BK19">
            <v>0</v>
          </cell>
          <cell r="BL19">
            <v>0</v>
          </cell>
          <cell r="BM19">
            <v>0</v>
          </cell>
          <cell r="BN19">
            <v>0</v>
          </cell>
          <cell r="BO19">
            <v>0</v>
          </cell>
          <cell r="BP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L19">
            <v>0</v>
          </cell>
          <cell r="CM19">
            <v>0</v>
          </cell>
          <cell r="CN19">
            <v>0</v>
          </cell>
          <cell r="CO19">
            <v>0</v>
          </cell>
          <cell r="CP19">
            <v>0</v>
          </cell>
          <cell r="CQ19">
            <v>0</v>
          </cell>
          <cell r="CR19">
            <v>0</v>
          </cell>
          <cell r="CS19">
            <v>0</v>
          </cell>
          <cell r="CT19">
            <v>0</v>
          </cell>
          <cell r="CV19">
            <v>0</v>
          </cell>
          <cell r="CW19">
            <v>0</v>
          </cell>
          <cell r="CX19">
            <v>0</v>
          </cell>
          <cell r="CY19">
            <v>0</v>
          </cell>
          <cell r="CZ19">
            <v>0</v>
          </cell>
          <cell r="DA19">
            <v>0</v>
          </cell>
          <cell r="DB19">
            <v>0</v>
          </cell>
          <cell r="DC19">
            <v>0</v>
          </cell>
          <cell r="DD19">
            <v>0</v>
          </cell>
          <cell r="DF19">
            <v>0</v>
          </cell>
          <cell r="DG19">
            <v>0</v>
          </cell>
          <cell r="DH19">
            <v>0</v>
          </cell>
          <cell r="DI19">
            <v>0</v>
          </cell>
          <cell r="DJ19">
            <v>0</v>
          </cell>
        </row>
        <row r="20">
          <cell r="A20">
            <v>18665</v>
          </cell>
          <cell r="B20">
            <v>3</v>
          </cell>
          <cell r="C20">
            <v>18665</v>
          </cell>
          <cell r="E20" t="str">
            <v xml:space="preserve">SAN GABRIEL CHILDREN'S CTR, INC. (RESEARCH &amp; TREATMENT </v>
          </cell>
          <cell r="F20">
            <v>0</v>
          </cell>
          <cell r="G20">
            <v>0</v>
          </cell>
          <cell r="H20">
            <v>0</v>
          </cell>
          <cell r="I20">
            <v>0</v>
          </cell>
          <cell r="J20">
            <v>0</v>
          </cell>
          <cell r="K20">
            <v>0</v>
          </cell>
          <cell r="L20">
            <v>0</v>
          </cell>
          <cell r="M20">
            <v>0</v>
          </cell>
          <cell r="N20">
            <v>0</v>
          </cell>
          <cell r="P20">
            <v>0</v>
          </cell>
          <cell r="Q20">
            <v>0</v>
          </cell>
          <cell r="R20">
            <v>0</v>
          </cell>
          <cell r="S20">
            <v>0</v>
          </cell>
          <cell r="T20">
            <v>0</v>
          </cell>
          <cell r="U20">
            <v>0</v>
          </cell>
          <cell r="V20">
            <v>0</v>
          </cell>
          <cell r="W20">
            <v>0</v>
          </cell>
          <cell r="X20">
            <v>0</v>
          </cell>
          <cell r="Y20">
            <v>0</v>
          </cell>
          <cell r="Z20">
            <v>0</v>
          </cell>
          <cell r="AA20">
            <v>0</v>
          </cell>
          <cell r="AB20">
            <v>0</v>
          </cell>
          <cell r="AD20">
            <v>0</v>
          </cell>
          <cell r="AE20">
            <v>0</v>
          </cell>
          <cell r="AF20">
            <v>0</v>
          </cell>
          <cell r="AG20">
            <v>0</v>
          </cell>
          <cell r="AH20">
            <v>0</v>
          </cell>
          <cell r="AI20">
            <v>0</v>
          </cell>
          <cell r="AJ20">
            <v>0</v>
          </cell>
          <cell r="AK20">
            <v>0</v>
          </cell>
          <cell r="AL20">
            <v>0</v>
          </cell>
          <cell r="AN20">
            <v>0</v>
          </cell>
          <cell r="AO20">
            <v>0</v>
          </cell>
          <cell r="AP20">
            <v>0</v>
          </cell>
          <cell r="AQ20">
            <v>0</v>
          </cell>
          <cell r="AR20">
            <v>0</v>
          </cell>
          <cell r="AS20">
            <v>0</v>
          </cell>
          <cell r="AT20">
            <v>0</v>
          </cell>
          <cell r="AU20">
            <v>0</v>
          </cell>
          <cell r="AV20">
            <v>0</v>
          </cell>
          <cell r="AX20">
            <v>0</v>
          </cell>
          <cell r="AY20">
            <v>0</v>
          </cell>
          <cell r="AZ20">
            <v>0</v>
          </cell>
          <cell r="BA20">
            <v>0</v>
          </cell>
          <cell r="BB20">
            <v>0</v>
          </cell>
          <cell r="BC20">
            <v>0</v>
          </cell>
          <cell r="BD20">
            <v>0</v>
          </cell>
          <cell r="BE20">
            <v>0</v>
          </cell>
          <cell r="BF20">
            <v>0</v>
          </cell>
          <cell r="BH20">
            <v>0</v>
          </cell>
          <cell r="BI20">
            <v>0</v>
          </cell>
          <cell r="BJ20">
            <v>0</v>
          </cell>
          <cell r="BK20">
            <v>0</v>
          </cell>
          <cell r="BL20">
            <v>0</v>
          </cell>
          <cell r="BM20">
            <v>0</v>
          </cell>
          <cell r="BN20">
            <v>0</v>
          </cell>
          <cell r="BO20">
            <v>0</v>
          </cell>
          <cell r="BP20">
            <v>0</v>
          </cell>
          <cell r="BR20">
            <v>0</v>
          </cell>
          <cell r="BS20">
            <v>0</v>
          </cell>
          <cell r="BT20">
            <v>0</v>
          </cell>
          <cell r="BU20">
            <v>0</v>
          </cell>
          <cell r="BV20">
            <v>0</v>
          </cell>
          <cell r="BW20">
            <v>0</v>
          </cell>
          <cell r="BX20">
            <v>0</v>
          </cell>
          <cell r="BY20">
            <v>0</v>
          </cell>
          <cell r="BZ20">
            <v>0</v>
          </cell>
          <cell r="CB20">
            <v>0</v>
          </cell>
          <cell r="CC20">
            <v>0</v>
          </cell>
          <cell r="CD20">
            <v>0</v>
          </cell>
          <cell r="CE20">
            <v>0</v>
          </cell>
          <cell r="CF20">
            <v>0</v>
          </cell>
          <cell r="CG20">
            <v>0</v>
          </cell>
          <cell r="CH20">
            <v>0</v>
          </cell>
          <cell r="CI20">
            <v>0</v>
          </cell>
          <cell r="CJ20">
            <v>0</v>
          </cell>
          <cell r="CL20">
            <v>0</v>
          </cell>
          <cell r="CM20">
            <v>0</v>
          </cell>
          <cell r="CN20">
            <v>0</v>
          </cell>
          <cell r="CO20">
            <v>0</v>
          </cell>
          <cell r="CP20">
            <v>0</v>
          </cell>
          <cell r="CQ20">
            <v>0</v>
          </cell>
          <cell r="CR20">
            <v>0</v>
          </cell>
          <cell r="CS20">
            <v>0</v>
          </cell>
          <cell r="CT20">
            <v>0</v>
          </cell>
          <cell r="CV20">
            <v>0</v>
          </cell>
          <cell r="CW20">
            <v>0</v>
          </cell>
          <cell r="CX20">
            <v>0</v>
          </cell>
          <cell r="CY20">
            <v>0</v>
          </cell>
          <cell r="CZ20">
            <v>0</v>
          </cell>
          <cell r="DA20">
            <v>0</v>
          </cell>
          <cell r="DB20">
            <v>0</v>
          </cell>
          <cell r="DC20">
            <v>0</v>
          </cell>
          <cell r="DD20">
            <v>0</v>
          </cell>
          <cell r="DF20">
            <v>0</v>
          </cell>
          <cell r="DG20">
            <v>0</v>
          </cell>
          <cell r="DH20">
            <v>0</v>
          </cell>
          <cell r="DI20">
            <v>0</v>
          </cell>
          <cell r="DJ20">
            <v>0</v>
          </cell>
        </row>
        <row r="21">
          <cell r="A21">
            <v>18675</v>
          </cell>
          <cell r="B21">
            <v>3</v>
          </cell>
          <cell r="C21">
            <v>18675</v>
          </cell>
          <cell r="E21" t="str">
            <v>FIVE ACRES - THE BOYS &amp; GIRLS AID SOCIETY OF LA COUNTY</v>
          </cell>
          <cell r="F21">
            <v>0</v>
          </cell>
          <cell r="G21">
            <v>0</v>
          </cell>
          <cell r="H21">
            <v>0</v>
          </cell>
          <cell r="I21">
            <v>0</v>
          </cell>
          <cell r="J21">
            <v>0</v>
          </cell>
          <cell r="K21">
            <v>0</v>
          </cell>
          <cell r="L21">
            <v>0</v>
          </cell>
          <cell r="M21">
            <v>0</v>
          </cell>
          <cell r="N21">
            <v>0</v>
          </cell>
          <cell r="P21">
            <v>0</v>
          </cell>
          <cell r="Q21">
            <v>0</v>
          </cell>
          <cell r="R21">
            <v>0</v>
          </cell>
          <cell r="S21">
            <v>0</v>
          </cell>
          <cell r="T21">
            <v>0</v>
          </cell>
          <cell r="U21">
            <v>0</v>
          </cell>
          <cell r="V21">
            <v>0</v>
          </cell>
          <cell r="W21">
            <v>0</v>
          </cell>
          <cell r="X21">
            <v>0</v>
          </cell>
          <cell r="Y21">
            <v>0</v>
          </cell>
          <cell r="Z21">
            <v>0</v>
          </cell>
          <cell r="AA21">
            <v>0</v>
          </cell>
          <cell r="AB21">
            <v>0</v>
          </cell>
          <cell r="AD21">
            <v>0</v>
          </cell>
          <cell r="AE21">
            <v>0</v>
          </cell>
          <cell r="AF21">
            <v>0</v>
          </cell>
          <cell r="AG21">
            <v>0</v>
          </cell>
          <cell r="AH21">
            <v>0</v>
          </cell>
          <cell r="AI21">
            <v>0</v>
          </cell>
          <cell r="AJ21">
            <v>0</v>
          </cell>
          <cell r="AK21">
            <v>0</v>
          </cell>
          <cell r="AL21">
            <v>0</v>
          </cell>
          <cell r="AN21">
            <v>0</v>
          </cell>
          <cell r="AO21">
            <v>0</v>
          </cell>
          <cell r="AP21">
            <v>0</v>
          </cell>
          <cell r="AQ21">
            <v>0</v>
          </cell>
          <cell r="AR21">
            <v>0</v>
          </cell>
          <cell r="AS21">
            <v>0</v>
          </cell>
          <cell r="AT21">
            <v>0</v>
          </cell>
          <cell r="AU21">
            <v>0</v>
          </cell>
          <cell r="AV21">
            <v>0</v>
          </cell>
          <cell r="AX21">
            <v>0</v>
          </cell>
          <cell r="AY21">
            <v>0</v>
          </cell>
          <cell r="AZ21">
            <v>0</v>
          </cell>
          <cell r="BA21">
            <v>0</v>
          </cell>
          <cell r="BB21">
            <v>0</v>
          </cell>
          <cell r="BC21">
            <v>0</v>
          </cell>
          <cell r="BD21">
            <v>0</v>
          </cell>
          <cell r="BE21">
            <v>0</v>
          </cell>
          <cell r="BF21">
            <v>0</v>
          </cell>
          <cell r="BH21">
            <v>0</v>
          </cell>
          <cell r="BI21">
            <v>0</v>
          </cell>
          <cell r="BJ21">
            <v>0</v>
          </cell>
          <cell r="BK21">
            <v>0</v>
          </cell>
          <cell r="BL21">
            <v>0</v>
          </cell>
          <cell r="BM21">
            <v>0</v>
          </cell>
          <cell r="BN21">
            <v>0</v>
          </cell>
          <cell r="BO21">
            <v>0</v>
          </cell>
          <cell r="BP21">
            <v>0</v>
          </cell>
          <cell r="BR21">
            <v>0</v>
          </cell>
          <cell r="BS21">
            <v>0</v>
          </cell>
          <cell r="BT21">
            <v>0</v>
          </cell>
          <cell r="BU21">
            <v>0</v>
          </cell>
          <cell r="BV21">
            <v>0</v>
          </cell>
          <cell r="BW21">
            <v>0</v>
          </cell>
          <cell r="BX21">
            <v>0</v>
          </cell>
          <cell r="BY21">
            <v>0</v>
          </cell>
          <cell r="BZ21">
            <v>0</v>
          </cell>
          <cell r="CB21">
            <v>0</v>
          </cell>
          <cell r="CC21">
            <v>0</v>
          </cell>
          <cell r="CD21">
            <v>0</v>
          </cell>
          <cell r="CE21">
            <v>0</v>
          </cell>
          <cell r="CF21">
            <v>0</v>
          </cell>
          <cell r="CG21">
            <v>0</v>
          </cell>
          <cell r="CH21">
            <v>0</v>
          </cell>
          <cell r="CI21">
            <v>0</v>
          </cell>
          <cell r="CJ21">
            <v>0</v>
          </cell>
          <cell r="CL21">
            <v>0</v>
          </cell>
          <cell r="CM21">
            <v>0</v>
          </cell>
          <cell r="CN21">
            <v>0</v>
          </cell>
          <cell r="CO21">
            <v>0</v>
          </cell>
          <cell r="CP21">
            <v>0</v>
          </cell>
          <cell r="CQ21">
            <v>0</v>
          </cell>
          <cell r="CR21">
            <v>0</v>
          </cell>
          <cell r="CS21">
            <v>0</v>
          </cell>
          <cell r="CT21">
            <v>0</v>
          </cell>
          <cell r="CV21">
            <v>0</v>
          </cell>
          <cell r="CW21">
            <v>0</v>
          </cell>
          <cell r="CX21">
            <v>0</v>
          </cell>
          <cell r="CY21">
            <v>0</v>
          </cell>
          <cell r="CZ21">
            <v>0</v>
          </cell>
          <cell r="DA21">
            <v>0</v>
          </cell>
          <cell r="DB21">
            <v>0</v>
          </cell>
          <cell r="DC21">
            <v>0</v>
          </cell>
          <cell r="DD21">
            <v>0</v>
          </cell>
          <cell r="DF21">
            <v>0</v>
          </cell>
          <cell r="DG21">
            <v>0</v>
          </cell>
          <cell r="DH21">
            <v>0</v>
          </cell>
          <cell r="DI21">
            <v>0</v>
          </cell>
          <cell r="DJ21">
            <v>0</v>
          </cell>
        </row>
        <row r="22">
          <cell r="A22">
            <v>18681</v>
          </cell>
          <cell r="B22">
            <v>4</v>
          </cell>
          <cell r="C22">
            <v>18681</v>
          </cell>
          <cell r="E22" t="str">
            <v>CHILDREN'S BUREAU OF SOUTHERN CALIFORNIA</v>
          </cell>
          <cell r="F22">
            <v>0</v>
          </cell>
          <cell r="G22">
            <v>0</v>
          </cell>
          <cell r="H22">
            <v>0</v>
          </cell>
          <cell r="I22">
            <v>0</v>
          </cell>
          <cell r="J22">
            <v>0</v>
          </cell>
          <cell r="K22">
            <v>0</v>
          </cell>
          <cell r="L22">
            <v>0</v>
          </cell>
          <cell r="M22">
            <v>0</v>
          </cell>
          <cell r="N22">
            <v>0</v>
          </cell>
          <cell r="P22">
            <v>0</v>
          </cell>
          <cell r="Q22">
            <v>0</v>
          </cell>
          <cell r="R22">
            <v>6864</v>
          </cell>
          <cell r="S22">
            <v>6900</v>
          </cell>
          <cell r="T22">
            <v>0</v>
          </cell>
          <cell r="U22">
            <v>0</v>
          </cell>
          <cell r="V22">
            <v>0</v>
          </cell>
          <cell r="W22">
            <v>0</v>
          </cell>
          <cell r="X22">
            <v>0</v>
          </cell>
          <cell r="Y22">
            <v>0</v>
          </cell>
          <cell r="Z22">
            <v>0</v>
          </cell>
          <cell r="AA22">
            <v>0</v>
          </cell>
          <cell r="AB22">
            <v>6900</v>
          </cell>
          <cell r="AD22">
            <v>0</v>
          </cell>
          <cell r="AE22">
            <v>0</v>
          </cell>
          <cell r="AF22">
            <v>0</v>
          </cell>
          <cell r="AG22">
            <v>0</v>
          </cell>
          <cell r="AH22">
            <v>0</v>
          </cell>
          <cell r="AI22">
            <v>0</v>
          </cell>
          <cell r="AJ22">
            <v>0</v>
          </cell>
          <cell r="AK22">
            <v>0</v>
          </cell>
          <cell r="AL22">
            <v>0</v>
          </cell>
          <cell r="AN22">
            <v>0</v>
          </cell>
          <cell r="AO22">
            <v>0</v>
          </cell>
          <cell r="AP22">
            <v>0</v>
          </cell>
          <cell r="AQ22">
            <v>0</v>
          </cell>
          <cell r="AR22">
            <v>0</v>
          </cell>
          <cell r="AS22">
            <v>0</v>
          </cell>
          <cell r="AT22">
            <v>0</v>
          </cell>
          <cell r="AU22">
            <v>0</v>
          </cell>
          <cell r="AV22">
            <v>0</v>
          </cell>
          <cell r="AX22">
            <v>0</v>
          </cell>
          <cell r="AY22">
            <v>0</v>
          </cell>
          <cell r="AZ22">
            <v>0</v>
          </cell>
          <cell r="BA22">
            <v>0</v>
          </cell>
          <cell r="BB22">
            <v>0</v>
          </cell>
          <cell r="BC22">
            <v>0</v>
          </cell>
          <cell r="BD22">
            <v>0</v>
          </cell>
          <cell r="BE22">
            <v>0</v>
          </cell>
          <cell r="BF22">
            <v>0</v>
          </cell>
          <cell r="BH22">
            <v>0</v>
          </cell>
          <cell r="BI22">
            <v>0</v>
          </cell>
          <cell r="BJ22">
            <v>0</v>
          </cell>
          <cell r="BK22">
            <v>0</v>
          </cell>
          <cell r="BL22">
            <v>0</v>
          </cell>
          <cell r="BM22">
            <v>0</v>
          </cell>
          <cell r="BN22">
            <v>0</v>
          </cell>
          <cell r="BO22">
            <v>0</v>
          </cell>
          <cell r="BP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L22">
            <v>0</v>
          </cell>
          <cell r="CM22">
            <v>0</v>
          </cell>
          <cell r="CN22">
            <v>0</v>
          </cell>
          <cell r="CO22">
            <v>0</v>
          </cell>
          <cell r="CP22">
            <v>0</v>
          </cell>
          <cell r="CQ22">
            <v>0</v>
          </cell>
          <cell r="CR22">
            <v>0</v>
          </cell>
          <cell r="CS22">
            <v>0</v>
          </cell>
          <cell r="CT22">
            <v>0</v>
          </cell>
          <cell r="CV22">
            <v>0</v>
          </cell>
          <cell r="CW22">
            <v>0</v>
          </cell>
          <cell r="CX22">
            <v>0</v>
          </cell>
          <cell r="CY22">
            <v>0</v>
          </cell>
          <cell r="CZ22">
            <v>0</v>
          </cell>
          <cell r="DA22">
            <v>0</v>
          </cell>
          <cell r="DB22">
            <v>0</v>
          </cell>
          <cell r="DC22">
            <v>0</v>
          </cell>
          <cell r="DD22">
            <v>0</v>
          </cell>
          <cell r="DF22">
            <v>0</v>
          </cell>
          <cell r="DG22">
            <v>6900</v>
          </cell>
          <cell r="DH22">
            <v>0</v>
          </cell>
          <cell r="DI22">
            <v>0</v>
          </cell>
          <cell r="DJ22">
            <v>6900</v>
          </cell>
        </row>
        <row r="23">
          <cell r="A23">
            <v>18701</v>
          </cell>
          <cell r="B23">
            <v>3</v>
          </cell>
          <cell r="C23">
            <v>18701</v>
          </cell>
          <cell r="E23" t="str">
            <v>FOOTHILL FAMILY SERVICE</v>
          </cell>
          <cell r="F23">
            <v>0</v>
          </cell>
          <cell r="G23">
            <v>0</v>
          </cell>
          <cell r="H23">
            <v>0</v>
          </cell>
          <cell r="I23">
            <v>0</v>
          </cell>
          <cell r="J23">
            <v>0</v>
          </cell>
          <cell r="K23">
            <v>0</v>
          </cell>
          <cell r="L23">
            <v>0</v>
          </cell>
          <cell r="M23">
            <v>0</v>
          </cell>
          <cell r="N23">
            <v>0</v>
          </cell>
          <cell r="P23">
            <v>0</v>
          </cell>
          <cell r="Q23">
            <v>0</v>
          </cell>
          <cell r="R23">
            <v>0</v>
          </cell>
          <cell r="S23">
            <v>0</v>
          </cell>
          <cell r="T23">
            <v>0</v>
          </cell>
          <cell r="U23">
            <v>0</v>
          </cell>
          <cell r="V23">
            <v>0</v>
          </cell>
          <cell r="W23">
            <v>0</v>
          </cell>
          <cell r="X23">
            <v>0</v>
          </cell>
          <cell r="Y23">
            <v>0</v>
          </cell>
          <cell r="Z23">
            <v>0</v>
          </cell>
          <cell r="AA23">
            <v>0</v>
          </cell>
          <cell r="AB23">
            <v>0</v>
          </cell>
          <cell r="AD23">
            <v>0</v>
          </cell>
          <cell r="AE23">
            <v>0</v>
          </cell>
          <cell r="AF23">
            <v>0</v>
          </cell>
          <cell r="AG23">
            <v>0</v>
          </cell>
          <cell r="AH23">
            <v>0</v>
          </cell>
          <cell r="AI23">
            <v>0</v>
          </cell>
          <cell r="AJ23">
            <v>0</v>
          </cell>
          <cell r="AK23">
            <v>0</v>
          </cell>
          <cell r="AL23">
            <v>0</v>
          </cell>
          <cell r="AN23">
            <v>0</v>
          </cell>
          <cell r="AO23">
            <v>0</v>
          </cell>
          <cell r="AP23">
            <v>0</v>
          </cell>
          <cell r="AQ23">
            <v>0</v>
          </cell>
          <cell r="AR23">
            <v>0</v>
          </cell>
          <cell r="AS23">
            <v>0</v>
          </cell>
          <cell r="AT23">
            <v>0</v>
          </cell>
          <cell r="AU23">
            <v>0</v>
          </cell>
          <cell r="AV23">
            <v>0</v>
          </cell>
          <cell r="AX23">
            <v>0</v>
          </cell>
          <cell r="AY23">
            <v>0</v>
          </cell>
          <cell r="AZ23">
            <v>0</v>
          </cell>
          <cell r="BA23">
            <v>0</v>
          </cell>
          <cell r="BB23">
            <v>0</v>
          </cell>
          <cell r="BC23">
            <v>0</v>
          </cell>
          <cell r="BD23">
            <v>0</v>
          </cell>
          <cell r="BE23">
            <v>0</v>
          </cell>
          <cell r="BF23">
            <v>0</v>
          </cell>
          <cell r="BH23">
            <v>0</v>
          </cell>
          <cell r="BI23">
            <v>0</v>
          </cell>
          <cell r="BJ23">
            <v>0</v>
          </cell>
          <cell r="BK23">
            <v>0</v>
          </cell>
          <cell r="BL23">
            <v>0</v>
          </cell>
          <cell r="BM23">
            <v>0</v>
          </cell>
          <cell r="BN23">
            <v>0</v>
          </cell>
          <cell r="BO23">
            <v>0</v>
          </cell>
          <cell r="BP23">
            <v>0</v>
          </cell>
          <cell r="BR23">
            <v>0</v>
          </cell>
          <cell r="BS23">
            <v>0</v>
          </cell>
          <cell r="BT23">
            <v>0</v>
          </cell>
          <cell r="BU23">
            <v>0</v>
          </cell>
          <cell r="BV23">
            <v>0</v>
          </cell>
          <cell r="BW23">
            <v>0</v>
          </cell>
          <cell r="BX23">
            <v>0</v>
          </cell>
          <cell r="BY23">
            <v>0</v>
          </cell>
          <cell r="BZ23">
            <v>0</v>
          </cell>
          <cell r="CB23">
            <v>0</v>
          </cell>
          <cell r="CC23">
            <v>0</v>
          </cell>
          <cell r="CD23">
            <v>0</v>
          </cell>
          <cell r="CE23">
            <v>0</v>
          </cell>
          <cell r="CF23">
            <v>0</v>
          </cell>
          <cell r="CG23">
            <v>0</v>
          </cell>
          <cell r="CH23">
            <v>0</v>
          </cell>
          <cell r="CI23">
            <v>0</v>
          </cell>
          <cell r="CJ23">
            <v>0</v>
          </cell>
          <cell r="CL23">
            <v>0</v>
          </cell>
          <cell r="CM23">
            <v>0</v>
          </cell>
          <cell r="CN23">
            <v>0</v>
          </cell>
          <cell r="CO23">
            <v>0</v>
          </cell>
          <cell r="CP23">
            <v>0</v>
          </cell>
          <cell r="CQ23">
            <v>0</v>
          </cell>
          <cell r="CR23">
            <v>0</v>
          </cell>
          <cell r="CS23">
            <v>0</v>
          </cell>
          <cell r="CT23">
            <v>0</v>
          </cell>
          <cell r="CV23">
            <v>0</v>
          </cell>
          <cell r="CW23">
            <v>0</v>
          </cell>
          <cell r="CX23">
            <v>0</v>
          </cell>
          <cell r="CY23">
            <v>0</v>
          </cell>
          <cell r="CZ23">
            <v>0</v>
          </cell>
          <cell r="DA23">
            <v>0</v>
          </cell>
          <cell r="DB23">
            <v>0</v>
          </cell>
          <cell r="DC23">
            <v>0</v>
          </cell>
          <cell r="DD23">
            <v>0</v>
          </cell>
          <cell r="DF23">
            <v>0</v>
          </cell>
          <cell r="DG23">
            <v>0</v>
          </cell>
          <cell r="DH23">
            <v>0</v>
          </cell>
          <cell r="DI23">
            <v>0</v>
          </cell>
          <cell r="DJ23">
            <v>0</v>
          </cell>
        </row>
        <row r="24">
          <cell r="A24">
            <v>20466</v>
          </cell>
          <cell r="B24" t="str">
            <v>7 &amp; 8</v>
          </cell>
          <cell r="C24">
            <v>20466</v>
          </cell>
          <cell r="E24" t="str">
            <v xml:space="preserve">BARBOUR AND FLOYD MEDICAL ASSOCIATES </v>
          </cell>
          <cell r="F24">
            <v>0</v>
          </cell>
          <cell r="G24">
            <v>0</v>
          </cell>
          <cell r="H24">
            <v>0</v>
          </cell>
          <cell r="I24">
            <v>0</v>
          </cell>
          <cell r="J24">
            <v>0</v>
          </cell>
          <cell r="K24">
            <v>0</v>
          </cell>
          <cell r="L24">
            <v>0</v>
          </cell>
          <cell r="M24">
            <v>0</v>
          </cell>
          <cell r="N24">
            <v>0</v>
          </cell>
          <cell r="P24">
            <v>0</v>
          </cell>
          <cell r="Q24">
            <v>0</v>
          </cell>
          <cell r="R24">
            <v>0</v>
          </cell>
          <cell r="S24">
            <v>0</v>
          </cell>
          <cell r="T24">
            <v>0</v>
          </cell>
          <cell r="U24">
            <v>0</v>
          </cell>
          <cell r="V24">
            <v>0</v>
          </cell>
          <cell r="W24">
            <v>0</v>
          </cell>
          <cell r="X24">
            <v>0</v>
          </cell>
          <cell r="Y24">
            <v>0</v>
          </cell>
          <cell r="Z24">
            <v>0</v>
          </cell>
          <cell r="AA24">
            <v>0</v>
          </cell>
          <cell r="AB24">
            <v>0</v>
          </cell>
          <cell r="AD24">
            <v>0</v>
          </cell>
          <cell r="AE24">
            <v>0</v>
          </cell>
          <cell r="AF24">
            <v>0</v>
          </cell>
          <cell r="AG24">
            <v>0</v>
          </cell>
          <cell r="AH24">
            <v>0</v>
          </cell>
          <cell r="AI24">
            <v>0</v>
          </cell>
          <cell r="AJ24">
            <v>0</v>
          </cell>
          <cell r="AK24">
            <v>0</v>
          </cell>
          <cell r="AL24">
            <v>0</v>
          </cell>
          <cell r="AN24">
            <v>0</v>
          </cell>
          <cell r="AO24">
            <v>0</v>
          </cell>
          <cell r="AP24">
            <v>0</v>
          </cell>
          <cell r="AQ24">
            <v>0</v>
          </cell>
          <cell r="AR24">
            <v>0</v>
          </cell>
          <cell r="AS24">
            <v>0</v>
          </cell>
          <cell r="AT24">
            <v>0</v>
          </cell>
          <cell r="AU24">
            <v>0</v>
          </cell>
          <cell r="AV24">
            <v>0</v>
          </cell>
          <cell r="AX24">
            <v>0</v>
          </cell>
          <cell r="AY24">
            <v>0</v>
          </cell>
          <cell r="AZ24">
            <v>0</v>
          </cell>
          <cell r="BA24">
            <v>0</v>
          </cell>
          <cell r="BB24">
            <v>0</v>
          </cell>
          <cell r="BC24">
            <v>0</v>
          </cell>
          <cell r="BD24">
            <v>0</v>
          </cell>
          <cell r="BE24">
            <v>0</v>
          </cell>
          <cell r="BF24">
            <v>0</v>
          </cell>
          <cell r="BH24">
            <v>0</v>
          </cell>
          <cell r="BI24">
            <v>0</v>
          </cell>
          <cell r="BJ24">
            <v>0</v>
          </cell>
          <cell r="BK24">
            <v>0</v>
          </cell>
          <cell r="BL24">
            <v>0</v>
          </cell>
          <cell r="BM24">
            <v>0</v>
          </cell>
          <cell r="BN24">
            <v>0</v>
          </cell>
          <cell r="BO24">
            <v>0</v>
          </cell>
          <cell r="BP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L24">
            <v>0</v>
          </cell>
          <cell r="CM24">
            <v>0</v>
          </cell>
          <cell r="CN24">
            <v>0</v>
          </cell>
          <cell r="CO24">
            <v>0</v>
          </cell>
          <cell r="CP24">
            <v>0</v>
          </cell>
          <cell r="CQ24">
            <v>0</v>
          </cell>
          <cell r="CR24">
            <v>0</v>
          </cell>
          <cell r="CS24">
            <v>0</v>
          </cell>
          <cell r="CT24">
            <v>0</v>
          </cell>
          <cell r="CV24">
            <v>0</v>
          </cell>
          <cell r="CW24">
            <v>0</v>
          </cell>
          <cell r="CX24">
            <v>0</v>
          </cell>
          <cell r="CY24">
            <v>0</v>
          </cell>
          <cell r="CZ24">
            <v>0</v>
          </cell>
          <cell r="DA24">
            <v>0</v>
          </cell>
          <cell r="DB24">
            <v>0</v>
          </cell>
          <cell r="DC24">
            <v>0</v>
          </cell>
          <cell r="DD24">
            <v>0</v>
          </cell>
          <cell r="DF24">
            <v>0</v>
          </cell>
          <cell r="DG24">
            <v>0</v>
          </cell>
          <cell r="DH24">
            <v>0</v>
          </cell>
          <cell r="DI24">
            <v>0</v>
          </cell>
          <cell r="DJ24">
            <v>0</v>
          </cell>
        </row>
        <row r="25">
          <cell r="A25">
            <v>20470</v>
          </cell>
          <cell r="B25">
            <v>3</v>
          </cell>
          <cell r="C25">
            <v>20470</v>
          </cell>
          <cell r="E25" t="str">
            <v>LOS ANGELES UNIFIED SCHOOL DISTRICT (97TH SCHOOL)</v>
          </cell>
          <cell r="F25">
            <v>0</v>
          </cell>
          <cell r="G25">
            <v>0</v>
          </cell>
          <cell r="H25">
            <v>0</v>
          </cell>
          <cell r="I25">
            <v>0</v>
          </cell>
          <cell r="J25">
            <v>0</v>
          </cell>
          <cell r="K25">
            <v>0</v>
          </cell>
          <cell r="L25">
            <v>0</v>
          </cell>
          <cell r="M25">
            <v>0</v>
          </cell>
          <cell r="N25">
            <v>0</v>
          </cell>
          <cell r="P25">
            <v>0</v>
          </cell>
          <cell r="Q25">
            <v>0</v>
          </cell>
          <cell r="R25">
            <v>0</v>
          </cell>
          <cell r="S25">
            <v>0</v>
          </cell>
          <cell r="T25">
            <v>0</v>
          </cell>
          <cell r="U25">
            <v>0</v>
          </cell>
          <cell r="V25">
            <v>0</v>
          </cell>
          <cell r="W25">
            <v>0</v>
          </cell>
          <cell r="X25">
            <v>0</v>
          </cell>
          <cell r="Y25">
            <v>0</v>
          </cell>
          <cell r="Z25">
            <v>0</v>
          </cell>
          <cell r="AA25">
            <v>0</v>
          </cell>
          <cell r="AB25">
            <v>0</v>
          </cell>
          <cell r="AD25">
            <v>0</v>
          </cell>
          <cell r="AE25">
            <v>0</v>
          </cell>
          <cell r="AF25">
            <v>0</v>
          </cell>
          <cell r="AG25">
            <v>0</v>
          </cell>
          <cell r="AH25">
            <v>0</v>
          </cell>
          <cell r="AI25">
            <v>0</v>
          </cell>
          <cell r="AJ25">
            <v>0</v>
          </cell>
          <cell r="AK25">
            <v>0</v>
          </cell>
          <cell r="AL25">
            <v>0</v>
          </cell>
          <cell r="AN25">
            <v>0</v>
          </cell>
          <cell r="AO25">
            <v>0</v>
          </cell>
          <cell r="AP25">
            <v>0</v>
          </cell>
          <cell r="AQ25">
            <v>0</v>
          </cell>
          <cell r="AR25">
            <v>0</v>
          </cell>
          <cell r="AS25">
            <v>0</v>
          </cell>
          <cell r="AT25">
            <v>0</v>
          </cell>
          <cell r="AU25">
            <v>0</v>
          </cell>
          <cell r="AV25">
            <v>0</v>
          </cell>
          <cell r="AX25">
            <v>0</v>
          </cell>
          <cell r="AY25">
            <v>0</v>
          </cell>
          <cell r="AZ25">
            <v>0</v>
          </cell>
          <cell r="BA25">
            <v>0</v>
          </cell>
          <cell r="BB25">
            <v>0</v>
          </cell>
          <cell r="BC25">
            <v>0</v>
          </cell>
          <cell r="BD25">
            <v>0</v>
          </cell>
          <cell r="BE25">
            <v>0</v>
          </cell>
          <cell r="BF25">
            <v>0</v>
          </cell>
          <cell r="BH25">
            <v>0</v>
          </cell>
          <cell r="BI25">
            <v>0</v>
          </cell>
          <cell r="BJ25">
            <v>0</v>
          </cell>
          <cell r="BK25">
            <v>0</v>
          </cell>
          <cell r="BL25">
            <v>0</v>
          </cell>
          <cell r="BM25">
            <v>0</v>
          </cell>
          <cell r="BN25">
            <v>0</v>
          </cell>
          <cell r="BO25">
            <v>0</v>
          </cell>
          <cell r="BP25">
            <v>0</v>
          </cell>
          <cell r="BR25">
            <v>0</v>
          </cell>
          <cell r="BS25">
            <v>0</v>
          </cell>
          <cell r="BT25">
            <v>0</v>
          </cell>
          <cell r="BU25">
            <v>0</v>
          </cell>
          <cell r="BV25">
            <v>0</v>
          </cell>
          <cell r="BW25">
            <v>0</v>
          </cell>
          <cell r="BX25">
            <v>0</v>
          </cell>
          <cell r="BY25">
            <v>0</v>
          </cell>
          <cell r="BZ25">
            <v>0</v>
          </cell>
          <cell r="CB25">
            <v>0</v>
          </cell>
          <cell r="CC25">
            <v>0</v>
          </cell>
          <cell r="CD25">
            <v>0</v>
          </cell>
          <cell r="CE25">
            <v>0</v>
          </cell>
          <cell r="CF25">
            <v>0</v>
          </cell>
          <cell r="CG25">
            <v>0</v>
          </cell>
          <cell r="CH25">
            <v>0</v>
          </cell>
          <cell r="CI25">
            <v>0</v>
          </cell>
          <cell r="CJ25">
            <v>0</v>
          </cell>
          <cell r="CL25">
            <v>0</v>
          </cell>
          <cell r="CM25">
            <v>0</v>
          </cell>
          <cell r="CN25">
            <v>0</v>
          </cell>
          <cell r="CO25">
            <v>0</v>
          </cell>
          <cell r="CP25">
            <v>0</v>
          </cell>
          <cell r="CQ25">
            <v>0</v>
          </cell>
          <cell r="CR25">
            <v>0</v>
          </cell>
          <cell r="CS25">
            <v>0</v>
          </cell>
          <cell r="CT25">
            <v>0</v>
          </cell>
          <cell r="CV25">
            <v>0</v>
          </cell>
          <cell r="CW25">
            <v>0</v>
          </cell>
          <cell r="CX25">
            <v>0</v>
          </cell>
          <cell r="CY25">
            <v>0</v>
          </cell>
          <cell r="CZ25">
            <v>0</v>
          </cell>
          <cell r="DA25">
            <v>0</v>
          </cell>
          <cell r="DB25">
            <v>0</v>
          </cell>
          <cell r="DC25">
            <v>0</v>
          </cell>
          <cell r="DD25">
            <v>0</v>
          </cell>
          <cell r="DF25">
            <v>0</v>
          </cell>
          <cell r="DG25">
            <v>0</v>
          </cell>
          <cell r="DH25">
            <v>0</v>
          </cell>
          <cell r="DI25">
            <v>0</v>
          </cell>
          <cell r="DJ25">
            <v>0</v>
          </cell>
        </row>
        <row r="26">
          <cell r="A26">
            <v>20486</v>
          </cell>
          <cell r="B26">
            <v>4</v>
          </cell>
          <cell r="C26">
            <v>20486</v>
          </cell>
          <cell r="E26" t="str">
            <v>HAMBURGER HOME (dba AVIVA CENTER)</v>
          </cell>
          <cell r="F26">
            <v>0</v>
          </cell>
          <cell r="G26">
            <v>0</v>
          </cell>
          <cell r="H26">
            <v>0</v>
          </cell>
          <cell r="I26">
            <v>0</v>
          </cell>
          <cell r="J26">
            <v>0</v>
          </cell>
          <cell r="K26">
            <v>0</v>
          </cell>
          <cell r="L26">
            <v>0</v>
          </cell>
          <cell r="M26">
            <v>0</v>
          </cell>
          <cell r="N26">
            <v>0</v>
          </cell>
          <cell r="P26">
            <v>0</v>
          </cell>
          <cell r="Q26">
            <v>0</v>
          </cell>
          <cell r="R26">
            <v>0</v>
          </cell>
          <cell r="S26">
            <v>0</v>
          </cell>
          <cell r="T26">
            <v>0</v>
          </cell>
          <cell r="U26">
            <v>0</v>
          </cell>
          <cell r="V26">
            <v>0</v>
          </cell>
          <cell r="W26">
            <v>0</v>
          </cell>
          <cell r="X26">
            <v>0</v>
          </cell>
          <cell r="Y26">
            <v>0</v>
          </cell>
          <cell r="Z26">
            <v>0</v>
          </cell>
          <cell r="AA26">
            <v>0</v>
          </cell>
          <cell r="AB26">
            <v>0</v>
          </cell>
          <cell r="AD26">
            <v>0</v>
          </cell>
          <cell r="AE26">
            <v>0</v>
          </cell>
          <cell r="AF26">
            <v>0</v>
          </cell>
          <cell r="AG26">
            <v>0</v>
          </cell>
          <cell r="AH26">
            <v>0</v>
          </cell>
          <cell r="AI26">
            <v>0</v>
          </cell>
          <cell r="AJ26">
            <v>0</v>
          </cell>
          <cell r="AK26">
            <v>0</v>
          </cell>
          <cell r="AL26">
            <v>0</v>
          </cell>
          <cell r="AN26">
            <v>0</v>
          </cell>
          <cell r="AO26">
            <v>0</v>
          </cell>
          <cell r="AP26">
            <v>0</v>
          </cell>
          <cell r="AQ26">
            <v>0</v>
          </cell>
          <cell r="AR26">
            <v>0</v>
          </cell>
          <cell r="AS26">
            <v>0</v>
          </cell>
          <cell r="AT26">
            <v>0</v>
          </cell>
          <cell r="AU26">
            <v>0</v>
          </cell>
          <cell r="AV26">
            <v>0</v>
          </cell>
          <cell r="AX26">
            <v>0</v>
          </cell>
          <cell r="AY26">
            <v>0</v>
          </cell>
          <cell r="AZ26">
            <v>0</v>
          </cell>
          <cell r="BA26">
            <v>0</v>
          </cell>
          <cell r="BB26">
            <v>0</v>
          </cell>
          <cell r="BC26">
            <v>0</v>
          </cell>
          <cell r="BD26">
            <v>0</v>
          </cell>
          <cell r="BE26">
            <v>0</v>
          </cell>
          <cell r="BF26">
            <v>0</v>
          </cell>
          <cell r="BH26">
            <v>0</v>
          </cell>
          <cell r="BI26">
            <v>0</v>
          </cell>
          <cell r="BJ26">
            <v>0</v>
          </cell>
          <cell r="BK26">
            <v>0</v>
          </cell>
          <cell r="BL26">
            <v>0</v>
          </cell>
          <cell r="BM26">
            <v>0</v>
          </cell>
          <cell r="BN26">
            <v>0</v>
          </cell>
          <cell r="BO26">
            <v>0</v>
          </cell>
          <cell r="BP26">
            <v>0</v>
          </cell>
          <cell r="BR26">
            <v>0</v>
          </cell>
          <cell r="BS26">
            <v>0</v>
          </cell>
          <cell r="BT26">
            <v>0</v>
          </cell>
          <cell r="BU26">
            <v>0</v>
          </cell>
          <cell r="BV26">
            <v>0</v>
          </cell>
          <cell r="BW26">
            <v>0</v>
          </cell>
          <cell r="BX26">
            <v>0</v>
          </cell>
          <cell r="BY26">
            <v>0</v>
          </cell>
          <cell r="BZ26">
            <v>0</v>
          </cell>
          <cell r="CB26">
            <v>0</v>
          </cell>
          <cell r="CC26">
            <v>0</v>
          </cell>
          <cell r="CD26">
            <v>0</v>
          </cell>
          <cell r="CE26">
            <v>0</v>
          </cell>
          <cell r="CF26">
            <v>0</v>
          </cell>
          <cell r="CG26">
            <v>0</v>
          </cell>
          <cell r="CH26">
            <v>0</v>
          </cell>
          <cell r="CI26">
            <v>0</v>
          </cell>
          <cell r="CJ26">
            <v>0</v>
          </cell>
          <cell r="CL26">
            <v>0</v>
          </cell>
          <cell r="CM26">
            <v>0</v>
          </cell>
          <cell r="CN26">
            <v>0</v>
          </cell>
          <cell r="CO26">
            <v>0</v>
          </cell>
          <cell r="CP26">
            <v>0</v>
          </cell>
          <cell r="CQ26">
            <v>0</v>
          </cell>
          <cell r="CR26">
            <v>0</v>
          </cell>
          <cell r="CS26">
            <v>0</v>
          </cell>
          <cell r="CT26">
            <v>0</v>
          </cell>
          <cell r="CV26">
            <v>0</v>
          </cell>
          <cell r="CW26">
            <v>0</v>
          </cell>
          <cell r="CX26">
            <v>0</v>
          </cell>
          <cell r="CY26">
            <v>0</v>
          </cell>
          <cell r="CZ26">
            <v>0</v>
          </cell>
          <cell r="DA26">
            <v>0</v>
          </cell>
          <cell r="DB26">
            <v>0</v>
          </cell>
          <cell r="DC26">
            <v>0</v>
          </cell>
          <cell r="DD26">
            <v>0</v>
          </cell>
          <cell r="DF26">
            <v>0</v>
          </cell>
          <cell r="DG26">
            <v>0</v>
          </cell>
          <cell r="DH26">
            <v>0</v>
          </cell>
          <cell r="DI26">
            <v>0</v>
          </cell>
          <cell r="DJ26">
            <v>0</v>
          </cell>
        </row>
        <row r="27">
          <cell r="A27">
            <v>20906</v>
          </cell>
          <cell r="B27">
            <v>4</v>
          </cell>
          <cell r="C27">
            <v>20906</v>
          </cell>
          <cell r="E27" t="str">
            <v>INTERCOMMUNITY CHILD GUIDANCE CTR</v>
          </cell>
          <cell r="F27">
            <v>0</v>
          </cell>
          <cell r="G27">
            <v>0</v>
          </cell>
          <cell r="H27">
            <v>0</v>
          </cell>
          <cell r="I27">
            <v>0</v>
          </cell>
          <cell r="J27">
            <v>0</v>
          </cell>
          <cell r="K27">
            <v>0</v>
          </cell>
          <cell r="L27">
            <v>0</v>
          </cell>
          <cell r="M27">
            <v>0</v>
          </cell>
          <cell r="N27">
            <v>0</v>
          </cell>
          <cell r="P27">
            <v>0</v>
          </cell>
          <cell r="Q27">
            <v>0</v>
          </cell>
          <cell r="R27">
            <v>0</v>
          </cell>
          <cell r="S27">
            <v>0</v>
          </cell>
          <cell r="T27">
            <v>0</v>
          </cell>
          <cell r="U27">
            <v>0</v>
          </cell>
          <cell r="V27">
            <v>0</v>
          </cell>
          <cell r="W27">
            <v>0</v>
          </cell>
          <cell r="X27">
            <v>0</v>
          </cell>
          <cell r="Y27">
            <v>0</v>
          </cell>
          <cell r="Z27">
            <v>0</v>
          </cell>
          <cell r="AA27">
            <v>0</v>
          </cell>
          <cell r="AB27">
            <v>0</v>
          </cell>
          <cell r="AD27">
            <v>0</v>
          </cell>
          <cell r="AE27">
            <v>0</v>
          </cell>
          <cell r="AF27">
            <v>0</v>
          </cell>
          <cell r="AG27">
            <v>0</v>
          </cell>
          <cell r="AH27">
            <v>0</v>
          </cell>
          <cell r="AI27">
            <v>0</v>
          </cell>
          <cell r="AJ27">
            <v>0</v>
          </cell>
          <cell r="AK27">
            <v>0</v>
          </cell>
          <cell r="AL27">
            <v>0</v>
          </cell>
          <cell r="AN27">
            <v>0</v>
          </cell>
          <cell r="AO27">
            <v>0</v>
          </cell>
          <cell r="AP27">
            <v>0</v>
          </cell>
          <cell r="AQ27">
            <v>0</v>
          </cell>
          <cell r="AR27">
            <v>0</v>
          </cell>
          <cell r="AS27">
            <v>0</v>
          </cell>
          <cell r="AT27">
            <v>0</v>
          </cell>
          <cell r="AU27">
            <v>0</v>
          </cell>
          <cell r="AV27">
            <v>0</v>
          </cell>
          <cell r="AX27">
            <v>0</v>
          </cell>
          <cell r="AY27">
            <v>0</v>
          </cell>
          <cell r="AZ27">
            <v>0</v>
          </cell>
          <cell r="BA27">
            <v>0</v>
          </cell>
          <cell r="BB27">
            <v>0</v>
          </cell>
          <cell r="BC27">
            <v>0</v>
          </cell>
          <cell r="BD27">
            <v>0</v>
          </cell>
          <cell r="BE27">
            <v>0</v>
          </cell>
          <cell r="BF27">
            <v>0</v>
          </cell>
          <cell r="BH27">
            <v>0</v>
          </cell>
          <cell r="BI27">
            <v>0</v>
          </cell>
          <cell r="BJ27">
            <v>0</v>
          </cell>
          <cell r="BK27">
            <v>0</v>
          </cell>
          <cell r="BL27">
            <v>0</v>
          </cell>
          <cell r="BM27">
            <v>0</v>
          </cell>
          <cell r="BN27">
            <v>0</v>
          </cell>
          <cell r="BO27">
            <v>0</v>
          </cell>
          <cell r="BP27">
            <v>0</v>
          </cell>
          <cell r="BR27">
            <v>0</v>
          </cell>
          <cell r="BS27">
            <v>0</v>
          </cell>
          <cell r="BT27">
            <v>0</v>
          </cell>
          <cell r="BU27">
            <v>0</v>
          </cell>
          <cell r="BV27">
            <v>0</v>
          </cell>
          <cell r="BW27">
            <v>0</v>
          </cell>
          <cell r="BX27">
            <v>0</v>
          </cell>
          <cell r="BY27">
            <v>0</v>
          </cell>
          <cell r="BZ27">
            <v>0</v>
          </cell>
          <cell r="CB27">
            <v>0</v>
          </cell>
          <cell r="CC27">
            <v>0</v>
          </cell>
          <cell r="CD27">
            <v>0</v>
          </cell>
          <cell r="CE27">
            <v>0</v>
          </cell>
          <cell r="CF27">
            <v>0</v>
          </cell>
          <cell r="CG27">
            <v>0</v>
          </cell>
          <cell r="CH27">
            <v>0</v>
          </cell>
          <cell r="CI27">
            <v>0</v>
          </cell>
          <cell r="CJ27">
            <v>0</v>
          </cell>
          <cell r="CL27">
            <v>0</v>
          </cell>
          <cell r="CM27">
            <v>0</v>
          </cell>
          <cell r="CN27">
            <v>0</v>
          </cell>
          <cell r="CO27">
            <v>0</v>
          </cell>
          <cell r="CP27">
            <v>0</v>
          </cell>
          <cell r="CQ27">
            <v>0</v>
          </cell>
          <cell r="CR27">
            <v>0</v>
          </cell>
          <cell r="CS27">
            <v>0</v>
          </cell>
          <cell r="CT27">
            <v>0</v>
          </cell>
          <cell r="CV27">
            <v>0</v>
          </cell>
          <cell r="CW27">
            <v>0</v>
          </cell>
          <cell r="CX27">
            <v>0</v>
          </cell>
          <cell r="CY27">
            <v>0</v>
          </cell>
          <cell r="CZ27">
            <v>0</v>
          </cell>
          <cell r="DA27">
            <v>0</v>
          </cell>
          <cell r="DB27">
            <v>0</v>
          </cell>
          <cell r="DC27">
            <v>0</v>
          </cell>
          <cell r="DD27">
            <v>0</v>
          </cell>
          <cell r="DF27">
            <v>0</v>
          </cell>
          <cell r="DG27">
            <v>0</v>
          </cell>
          <cell r="DH27">
            <v>0</v>
          </cell>
          <cell r="DI27">
            <v>0</v>
          </cell>
          <cell r="DJ27">
            <v>0</v>
          </cell>
        </row>
        <row r="28">
          <cell r="A28">
            <v>20961</v>
          </cell>
          <cell r="B28">
            <v>3</v>
          </cell>
          <cell r="C28">
            <v>20961</v>
          </cell>
          <cell r="E28" t="str">
            <v>SUNBRIDGE HARBOR VIEW REHAB CTR, INC. (FORMELY HARBOR VIEW)</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cell r="AB28">
            <v>0</v>
          </cell>
          <cell r="AD28">
            <v>0</v>
          </cell>
          <cell r="AE28">
            <v>0</v>
          </cell>
          <cell r="AF28">
            <v>0</v>
          </cell>
          <cell r="AG28">
            <v>0</v>
          </cell>
          <cell r="AH28">
            <v>0</v>
          </cell>
          <cell r="AI28">
            <v>0</v>
          </cell>
          <cell r="AJ28">
            <v>0</v>
          </cell>
          <cell r="AK28">
            <v>0</v>
          </cell>
          <cell r="AL28">
            <v>0</v>
          </cell>
          <cell r="AN28">
            <v>0</v>
          </cell>
          <cell r="AO28">
            <v>0</v>
          </cell>
          <cell r="AP28">
            <v>0</v>
          </cell>
          <cell r="AQ28">
            <v>0</v>
          </cell>
          <cell r="AR28">
            <v>0</v>
          </cell>
          <cell r="AS28">
            <v>0</v>
          </cell>
          <cell r="AT28">
            <v>0</v>
          </cell>
          <cell r="AU28">
            <v>0</v>
          </cell>
          <cell r="AV28">
            <v>0</v>
          </cell>
          <cell r="AX28">
            <v>0</v>
          </cell>
          <cell r="AY28">
            <v>0</v>
          </cell>
          <cell r="AZ28">
            <v>0</v>
          </cell>
          <cell r="BA28">
            <v>0</v>
          </cell>
          <cell r="BB28">
            <v>0</v>
          </cell>
          <cell r="BC28">
            <v>0</v>
          </cell>
          <cell r="BD28">
            <v>0</v>
          </cell>
          <cell r="BE28">
            <v>0</v>
          </cell>
          <cell r="BF28">
            <v>0</v>
          </cell>
          <cell r="BH28">
            <v>0</v>
          </cell>
          <cell r="BI28">
            <v>0</v>
          </cell>
          <cell r="BJ28">
            <v>0</v>
          </cell>
          <cell r="BK28">
            <v>0</v>
          </cell>
          <cell r="BL28">
            <v>0</v>
          </cell>
          <cell r="BM28">
            <v>0</v>
          </cell>
          <cell r="BN28">
            <v>0</v>
          </cell>
          <cell r="BO28">
            <v>0</v>
          </cell>
          <cell r="BP28">
            <v>0</v>
          </cell>
          <cell r="BR28">
            <v>0</v>
          </cell>
          <cell r="BS28">
            <v>0</v>
          </cell>
          <cell r="BT28">
            <v>0</v>
          </cell>
          <cell r="BU28">
            <v>0</v>
          </cell>
          <cell r="BV28">
            <v>0</v>
          </cell>
          <cell r="BW28">
            <v>0</v>
          </cell>
          <cell r="BX28">
            <v>0</v>
          </cell>
          <cell r="BY28">
            <v>0</v>
          </cell>
          <cell r="BZ28">
            <v>0</v>
          </cell>
          <cell r="CB28">
            <v>0</v>
          </cell>
          <cell r="CC28">
            <v>0</v>
          </cell>
          <cell r="CD28">
            <v>0</v>
          </cell>
          <cell r="CE28">
            <v>0</v>
          </cell>
          <cell r="CF28">
            <v>0</v>
          </cell>
          <cell r="CG28">
            <v>0</v>
          </cell>
          <cell r="CH28">
            <v>0</v>
          </cell>
          <cell r="CI28">
            <v>0</v>
          </cell>
          <cell r="CJ28">
            <v>0</v>
          </cell>
          <cell r="CL28">
            <v>0</v>
          </cell>
          <cell r="CM28">
            <v>0</v>
          </cell>
          <cell r="CN28">
            <v>0</v>
          </cell>
          <cell r="CO28">
            <v>0</v>
          </cell>
          <cell r="CP28">
            <v>0</v>
          </cell>
          <cell r="CQ28">
            <v>0</v>
          </cell>
          <cell r="CR28">
            <v>0</v>
          </cell>
          <cell r="CS28">
            <v>0</v>
          </cell>
          <cell r="CT28">
            <v>0</v>
          </cell>
          <cell r="CV28">
            <v>0</v>
          </cell>
          <cell r="CW28">
            <v>0</v>
          </cell>
          <cell r="CX28">
            <v>0</v>
          </cell>
          <cell r="CY28">
            <v>0</v>
          </cell>
          <cell r="CZ28">
            <v>0</v>
          </cell>
          <cell r="DA28">
            <v>0</v>
          </cell>
          <cell r="DB28">
            <v>0</v>
          </cell>
          <cell r="DC28">
            <v>0</v>
          </cell>
          <cell r="DD28">
            <v>0</v>
          </cell>
          <cell r="DF28">
            <v>0</v>
          </cell>
          <cell r="DG28">
            <v>0</v>
          </cell>
          <cell r="DH28">
            <v>0</v>
          </cell>
          <cell r="DI28">
            <v>0</v>
          </cell>
          <cell r="DJ28">
            <v>0</v>
          </cell>
        </row>
        <row r="29">
          <cell r="A29">
            <v>20966</v>
          </cell>
          <cell r="B29" t="str">
            <v>ADJH</v>
          </cell>
          <cell r="C29">
            <v>20966</v>
          </cell>
          <cell r="E29" t="str">
            <v>HOMES FOR LIFE FOUNDATION</v>
          </cell>
          <cell r="F29">
            <v>0</v>
          </cell>
          <cell r="G29">
            <v>0</v>
          </cell>
          <cell r="H29">
            <v>0</v>
          </cell>
          <cell r="I29">
            <v>0</v>
          </cell>
          <cell r="J29">
            <v>0</v>
          </cell>
          <cell r="K29">
            <v>0</v>
          </cell>
          <cell r="L29">
            <v>0</v>
          </cell>
          <cell r="M29">
            <v>0</v>
          </cell>
          <cell r="N29">
            <v>0</v>
          </cell>
          <cell r="P29">
            <v>0</v>
          </cell>
          <cell r="Q29">
            <v>0</v>
          </cell>
          <cell r="R29">
            <v>0</v>
          </cell>
          <cell r="S29">
            <v>0</v>
          </cell>
          <cell r="T29">
            <v>0</v>
          </cell>
          <cell r="U29">
            <v>0</v>
          </cell>
          <cell r="V29">
            <v>0</v>
          </cell>
          <cell r="W29">
            <v>0</v>
          </cell>
          <cell r="X29">
            <v>0</v>
          </cell>
          <cell r="Y29">
            <v>0</v>
          </cell>
          <cell r="Z29">
            <v>0</v>
          </cell>
          <cell r="AA29">
            <v>0</v>
          </cell>
          <cell r="AB29">
            <v>0</v>
          </cell>
          <cell r="AD29">
            <v>0</v>
          </cell>
          <cell r="AE29">
            <v>0</v>
          </cell>
          <cell r="AF29">
            <v>0</v>
          </cell>
          <cell r="AG29">
            <v>0</v>
          </cell>
          <cell r="AH29">
            <v>0</v>
          </cell>
          <cell r="AI29">
            <v>0</v>
          </cell>
          <cell r="AJ29">
            <v>0</v>
          </cell>
          <cell r="AK29">
            <v>0</v>
          </cell>
          <cell r="AL29">
            <v>0</v>
          </cell>
          <cell r="AN29">
            <v>0</v>
          </cell>
          <cell r="AO29">
            <v>0</v>
          </cell>
          <cell r="AP29">
            <v>0</v>
          </cell>
          <cell r="AQ29">
            <v>0</v>
          </cell>
          <cell r="AR29">
            <v>0</v>
          </cell>
          <cell r="AS29">
            <v>0</v>
          </cell>
          <cell r="AT29">
            <v>0</v>
          </cell>
          <cell r="AU29">
            <v>0</v>
          </cell>
          <cell r="AV29">
            <v>0</v>
          </cell>
          <cell r="AX29">
            <v>0</v>
          </cell>
          <cell r="AY29">
            <v>0</v>
          </cell>
          <cell r="AZ29">
            <v>0</v>
          </cell>
          <cell r="BA29">
            <v>0</v>
          </cell>
          <cell r="BB29">
            <v>0</v>
          </cell>
          <cell r="BC29">
            <v>0</v>
          </cell>
          <cell r="BD29">
            <v>0</v>
          </cell>
          <cell r="BE29">
            <v>0</v>
          </cell>
          <cell r="BF29">
            <v>0</v>
          </cell>
          <cell r="BH29">
            <v>0</v>
          </cell>
          <cell r="BI29">
            <v>0</v>
          </cell>
          <cell r="BJ29">
            <v>0</v>
          </cell>
          <cell r="BK29">
            <v>0</v>
          </cell>
          <cell r="BL29">
            <v>0</v>
          </cell>
          <cell r="BM29">
            <v>0</v>
          </cell>
          <cell r="BN29">
            <v>0</v>
          </cell>
          <cell r="BO29">
            <v>0</v>
          </cell>
          <cell r="BP29">
            <v>0</v>
          </cell>
          <cell r="BR29">
            <v>0</v>
          </cell>
          <cell r="BS29">
            <v>0</v>
          </cell>
          <cell r="BT29">
            <v>0</v>
          </cell>
          <cell r="BU29">
            <v>0</v>
          </cell>
          <cell r="BV29">
            <v>0</v>
          </cell>
          <cell r="BW29">
            <v>0</v>
          </cell>
          <cell r="BX29">
            <v>0</v>
          </cell>
          <cell r="BY29">
            <v>0</v>
          </cell>
          <cell r="BZ29">
            <v>0</v>
          </cell>
          <cell r="CB29">
            <v>0</v>
          </cell>
          <cell r="CC29">
            <v>0</v>
          </cell>
          <cell r="CD29">
            <v>0</v>
          </cell>
          <cell r="CE29">
            <v>0</v>
          </cell>
          <cell r="CF29">
            <v>0</v>
          </cell>
          <cell r="CG29">
            <v>0</v>
          </cell>
          <cell r="CH29">
            <v>0</v>
          </cell>
          <cell r="CI29">
            <v>0</v>
          </cell>
          <cell r="CJ29">
            <v>0</v>
          </cell>
          <cell r="CL29">
            <v>0</v>
          </cell>
          <cell r="CM29">
            <v>0</v>
          </cell>
          <cell r="CN29">
            <v>0</v>
          </cell>
          <cell r="CO29">
            <v>0</v>
          </cell>
          <cell r="CP29">
            <v>0</v>
          </cell>
          <cell r="CQ29">
            <v>0</v>
          </cell>
          <cell r="CR29">
            <v>0</v>
          </cell>
          <cell r="CS29">
            <v>0</v>
          </cell>
          <cell r="CT29">
            <v>0</v>
          </cell>
          <cell r="CV29">
            <v>0</v>
          </cell>
          <cell r="CW29">
            <v>0</v>
          </cell>
          <cell r="CX29">
            <v>0</v>
          </cell>
          <cell r="CY29">
            <v>0</v>
          </cell>
          <cell r="CZ29">
            <v>0</v>
          </cell>
          <cell r="DA29">
            <v>0</v>
          </cell>
          <cell r="DB29">
            <v>0</v>
          </cell>
          <cell r="DC29">
            <v>0</v>
          </cell>
          <cell r="DD29">
            <v>0</v>
          </cell>
          <cell r="DF29">
            <v>0</v>
          </cell>
          <cell r="DG29">
            <v>0</v>
          </cell>
          <cell r="DH29">
            <v>0</v>
          </cell>
          <cell r="DI29">
            <v>0</v>
          </cell>
          <cell r="DJ29">
            <v>0</v>
          </cell>
        </row>
        <row r="30">
          <cell r="A30">
            <v>21526</v>
          </cell>
          <cell r="B30">
            <v>4</v>
          </cell>
          <cell r="C30">
            <v>21526</v>
          </cell>
          <cell r="E30" t="str">
            <v>ASC TREATMENT GROUP DBA THE ANNE SIPPI CLINIC</v>
          </cell>
          <cell r="F30">
            <v>0</v>
          </cell>
          <cell r="G30">
            <v>0</v>
          </cell>
          <cell r="H30">
            <v>0</v>
          </cell>
          <cell r="I30">
            <v>0</v>
          </cell>
          <cell r="J30">
            <v>0</v>
          </cell>
          <cell r="K30">
            <v>0</v>
          </cell>
          <cell r="L30">
            <v>0</v>
          </cell>
          <cell r="M30">
            <v>0</v>
          </cell>
          <cell r="N30">
            <v>0</v>
          </cell>
          <cell r="P30">
            <v>0</v>
          </cell>
          <cell r="Q30">
            <v>0</v>
          </cell>
          <cell r="R30">
            <v>0</v>
          </cell>
          <cell r="S30">
            <v>0</v>
          </cell>
          <cell r="T30">
            <v>0</v>
          </cell>
          <cell r="U30">
            <v>0</v>
          </cell>
          <cell r="V30">
            <v>0</v>
          </cell>
          <cell r="W30">
            <v>0</v>
          </cell>
          <cell r="X30">
            <v>0</v>
          </cell>
          <cell r="Y30">
            <v>0</v>
          </cell>
          <cell r="Z30">
            <v>0</v>
          </cell>
          <cell r="AA30">
            <v>0</v>
          </cell>
          <cell r="AB30">
            <v>0</v>
          </cell>
          <cell r="AD30">
            <v>0</v>
          </cell>
          <cell r="AE30">
            <v>0</v>
          </cell>
          <cell r="AF30">
            <v>0</v>
          </cell>
          <cell r="AG30">
            <v>0</v>
          </cell>
          <cell r="AH30">
            <v>0</v>
          </cell>
          <cell r="AI30">
            <v>0</v>
          </cell>
          <cell r="AJ30">
            <v>0</v>
          </cell>
          <cell r="AK30">
            <v>0</v>
          </cell>
          <cell r="AL30">
            <v>0</v>
          </cell>
          <cell r="AN30">
            <v>0</v>
          </cell>
          <cell r="AO30">
            <v>0</v>
          </cell>
          <cell r="AP30">
            <v>0</v>
          </cell>
          <cell r="AQ30">
            <v>0</v>
          </cell>
          <cell r="AR30">
            <v>0</v>
          </cell>
          <cell r="AS30">
            <v>0</v>
          </cell>
          <cell r="AT30">
            <v>0</v>
          </cell>
          <cell r="AU30">
            <v>0</v>
          </cell>
          <cell r="AV30">
            <v>0</v>
          </cell>
          <cell r="AX30">
            <v>0</v>
          </cell>
          <cell r="AY30">
            <v>0</v>
          </cell>
          <cell r="AZ30">
            <v>0</v>
          </cell>
          <cell r="BA30">
            <v>0</v>
          </cell>
          <cell r="BB30">
            <v>0</v>
          </cell>
          <cell r="BC30">
            <v>0</v>
          </cell>
          <cell r="BD30">
            <v>0</v>
          </cell>
          <cell r="BE30">
            <v>0</v>
          </cell>
          <cell r="BF30">
            <v>0</v>
          </cell>
          <cell r="BH30">
            <v>0</v>
          </cell>
          <cell r="BI30">
            <v>0</v>
          </cell>
          <cell r="BJ30">
            <v>0</v>
          </cell>
          <cell r="BK30">
            <v>0</v>
          </cell>
          <cell r="BL30">
            <v>0</v>
          </cell>
          <cell r="BM30">
            <v>0</v>
          </cell>
          <cell r="BN30">
            <v>0</v>
          </cell>
          <cell r="BO30">
            <v>0</v>
          </cell>
          <cell r="BP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L30">
            <v>0</v>
          </cell>
          <cell r="CM30">
            <v>0</v>
          </cell>
          <cell r="CN30">
            <v>0</v>
          </cell>
          <cell r="CO30">
            <v>0</v>
          </cell>
          <cell r="CP30">
            <v>0</v>
          </cell>
          <cell r="CQ30">
            <v>0</v>
          </cell>
          <cell r="CR30">
            <v>0</v>
          </cell>
          <cell r="CS30">
            <v>0</v>
          </cell>
          <cell r="CT30">
            <v>0</v>
          </cell>
          <cell r="CV30">
            <v>0</v>
          </cell>
          <cell r="CW30">
            <v>0</v>
          </cell>
          <cell r="CX30">
            <v>0</v>
          </cell>
          <cell r="CY30">
            <v>0</v>
          </cell>
          <cell r="CZ30">
            <v>0</v>
          </cell>
          <cell r="DA30">
            <v>0</v>
          </cell>
          <cell r="DB30">
            <v>0</v>
          </cell>
          <cell r="DC30">
            <v>0</v>
          </cell>
          <cell r="DD30">
            <v>0</v>
          </cell>
          <cell r="DF30">
            <v>0</v>
          </cell>
          <cell r="DG30">
            <v>0</v>
          </cell>
          <cell r="DH30">
            <v>0</v>
          </cell>
          <cell r="DI30">
            <v>0</v>
          </cell>
          <cell r="DJ30">
            <v>0</v>
          </cell>
        </row>
        <row r="31">
          <cell r="A31">
            <v>21527</v>
          </cell>
          <cell r="B31" t="str">
            <v>7 &amp; 8</v>
          </cell>
          <cell r="C31">
            <v>21527</v>
          </cell>
          <cell r="E31" t="str">
            <v>COLLEGE HOSPITAL</v>
          </cell>
          <cell r="F31">
            <v>0</v>
          </cell>
          <cell r="G31">
            <v>0</v>
          </cell>
          <cell r="H31">
            <v>0</v>
          </cell>
          <cell r="I31">
            <v>0</v>
          </cell>
          <cell r="J31">
            <v>0</v>
          </cell>
          <cell r="K31">
            <v>0</v>
          </cell>
          <cell r="L31">
            <v>0</v>
          </cell>
          <cell r="M31">
            <v>0</v>
          </cell>
          <cell r="N31">
            <v>0</v>
          </cell>
          <cell r="P31">
            <v>0</v>
          </cell>
          <cell r="Q31">
            <v>0</v>
          </cell>
          <cell r="R31">
            <v>0</v>
          </cell>
          <cell r="S31">
            <v>0</v>
          </cell>
          <cell r="T31">
            <v>0</v>
          </cell>
          <cell r="U31">
            <v>0</v>
          </cell>
          <cell r="V31">
            <v>0</v>
          </cell>
          <cell r="W31">
            <v>0</v>
          </cell>
          <cell r="X31">
            <v>0</v>
          </cell>
          <cell r="Y31">
            <v>0</v>
          </cell>
          <cell r="Z31">
            <v>0</v>
          </cell>
          <cell r="AA31">
            <v>0</v>
          </cell>
          <cell r="AB31">
            <v>0</v>
          </cell>
          <cell r="AD31">
            <v>0</v>
          </cell>
          <cell r="AE31">
            <v>0</v>
          </cell>
          <cell r="AF31">
            <v>0</v>
          </cell>
          <cell r="AG31">
            <v>0</v>
          </cell>
          <cell r="AH31">
            <v>0</v>
          </cell>
          <cell r="AI31">
            <v>0</v>
          </cell>
          <cell r="AJ31">
            <v>0</v>
          </cell>
          <cell r="AK31">
            <v>0</v>
          </cell>
          <cell r="AL31">
            <v>0</v>
          </cell>
          <cell r="AN31">
            <v>0</v>
          </cell>
          <cell r="AO31">
            <v>0</v>
          </cell>
          <cell r="AP31">
            <v>0</v>
          </cell>
          <cell r="AQ31">
            <v>0</v>
          </cell>
          <cell r="AR31">
            <v>0</v>
          </cell>
          <cell r="AS31">
            <v>0</v>
          </cell>
          <cell r="AT31">
            <v>0</v>
          </cell>
          <cell r="AU31">
            <v>0</v>
          </cell>
          <cell r="AV31">
            <v>0</v>
          </cell>
          <cell r="AX31">
            <v>0</v>
          </cell>
          <cell r="AY31">
            <v>0</v>
          </cell>
          <cell r="AZ31">
            <v>0</v>
          </cell>
          <cell r="BA31">
            <v>0</v>
          </cell>
          <cell r="BB31">
            <v>0</v>
          </cell>
          <cell r="BC31">
            <v>0</v>
          </cell>
          <cell r="BD31">
            <v>0</v>
          </cell>
          <cell r="BE31">
            <v>0</v>
          </cell>
          <cell r="BF31">
            <v>0</v>
          </cell>
          <cell r="BH31">
            <v>0</v>
          </cell>
          <cell r="BI31">
            <v>0</v>
          </cell>
          <cell r="BJ31">
            <v>0</v>
          </cell>
          <cell r="BK31">
            <v>0</v>
          </cell>
          <cell r="BL31">
            <v>0</v>
          </cell>
          <cell r="BM31">
            <v>0</v>
          </cell>
          <cell r="BN31">
            <v>0</v>
          </cell>
          <cell r="BO31">
            <v>0</v>
          </cell>
          <cell r="BP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L31">
            <v>0</v>
          </cell>
          <cell r="CM31">
            <v>0</v>
          </cell>
          <cell r="CN31">
            <v>0</v>
          </cell>
          <cell r="CO31">
            <v>0</v>
          </cell>
          <cell r="CP31">
            <v>0</v>
          </cell>
          <cell r="CQ31">
            <v>0</v>
          </cell>
          <cell r="CR31">
            <v>0</v>
          </cell>
          <cell r="CS31">
            <v>0</v>
          </cell>
          <cell r="CT31">
            <v>0</v>
          </cell>
          <cell r="CV31">
            <v>0</v>
          </cell>
          <cell r="CW31">
            <v>0</v>
          </cell>
          <cell r="CX31">
            <v>0</v>
          </cell>
          <cell r="CY31">
            <v>0</v>
          </cell>
          <cell r="CZ31">
            <v>0</v>
          </cell>
          <cell r="DA31">
            <v>0</v>
          </cell>
          <cell r="DB31">
            <v>0</v>
          </cell>
          <cell r="DC31">
            <v>0</v>
          </cell>
          <cell r="DD31">
            <v>0</v>
          </cell>
          <cell r="DF31">
            <v>0</v>
          </cell>
          <cell r="DG31">
            <v>0</v>
          </cell>
          <cell r="DH31">
            <v>0</v>
          </cell>
          <cell r="DI31">
            <v>0</v>
          </cell>
          <cell r="DJ31">
            <v>0</v>
          </cell>
        </row>
        <row r="32">
          <cell r="A32">
            <v>21528</v>
          </cell>
          <cell r="B32" t="str">
            <v>1, 2 &amp; 5</v>
          </cell>
          <cell r="C32">
            <v>21528</v>
          </cell>
          <cell r="E32" t="str">
            <v>TOPANGA-ROSCOE CORP (TOPANGA WEST GUEST HOME)</v>
          </cell>
          <cell r="F32">
            <v>0</v>
          </cell>
          <cell r="G32">
            <v>0</v>
          </cell>
          <cell r="H32">
            <v>0</v>
          </cell>
          <cell r="I32">
            <v>0</v>
          </cell>
          <cell r="J32">
            <v>0</v>
          </cell>
          <cell r="K32">
            <v>0</v>
          </cell>
          <cell r="L32">
            <v>0</v>
          </cell>
          <cell r="M32">
            <v>0</v>
          </cell>
          <cell r="N32">
            <v>0</v>
          </cell>
          <cell r="P32">
            <v>0</v>
          </cell>
          <cell r="Q32">
            <v>0</v>
          </cell>
          <cell r="R32">
            <v>0</v>
          </cell>
          <cell r="S32">
            <v>0</v>
          </cell>
          <cell r="T32">
            <v>0</v>
          </cell>
          <cell r="U32">
            <v>0</v>
          </cell>
          <cell r="V32">
            <v>0</v>
          </cell>
          <cell r="W32">
            <v>0</v>
          </cell>
          <cell r="X32">
            <v>0</v>
          </cell>
          <cell r="Y32">
            <v>0</v>
          </cell>
          <cell r="Z32">
            <v>0</v>
          </cell>
          <cell r="AA32">
            <v>0</v>
          </cell>
          <cell r="AB32">
            <v>0</v>
          </cell>
          <cell r="AD32">
            <v>0</v>
          </cell>
          <cell r="AE32">
            <v>0</v>
          </cell>
          <cell r="AF32">
            <v>0</v>
          </cell>
          <cell r="AG32">
            <v>0</v>
          </cell>
          <cell r="AH32">
            <v>0</v>
          </cell>
          <cell r="AI32">
            <v>0</v>
          </cell>
          <cell r="AJ32">
            <v>0</v>
          </cell>
          <cell r="AK32">
            <v>0</v>
          </cell>
          <cell r="AL32">
            <v>0</v>
          </cell>
          <cell r="AN32">
            <v>0</v>
          </cell>
          <cell r="AO32">
            <v>0</v>
          </cell>
          <cell r="AP32">
            <v>0</v>
          </cell>
          <cell r="AQ32">
            <v>0</v>
          </cell>
          <cell r="AR32">
            <v>0</v>
          </cell>
          <cell r="AS32">
            <v>0</v>
          </cell>
          <cell r="AT32">
            <v>0</v>
          </cell>
          <cell r="AU32">
            <v>0</v>
          </cell>
          <cell r="AV32">
            <v>0</v>
          </cell>
          <cell r="AX32">
            <v>0</v>
          </cell>
          <cell r="AY32">
            <v>0</v>
          </cell>
          <cell r="AZ32">
            <v>0</v>
          </cell>
          <cell r="BA32">
            <v>0</v>
          </cell>
          <cell r="BB32">
            <v>0</v>
          </cell>
          <cell r="BC32">
            <v>0</v>
          </cell>
          <cell r="BD32">
            <v>0</v>
          </cell>
          <cell r="BE32">
            <v>0</v>
          </cell>
          <cell r="BF32">
            <v>0</v>
          </cell>
          <cell r="BH32">
            <v>0</v>
          </cell>
          <cell r="BI32">
            <v>0</v>
          </cell>
          <cell r="BJ32">
            <v>0</v>
          </cell>
          <cell r="BK32">
            <v>0</v>
          </cell>
          <cell r="BL32">
            <v>0</v>
          </cell>
          <cell r="BM32">
            <v>0</v>
          </cell>
          <cell r="BN32">
            <v>0</v>
          </cell>
          <cell r="BO32">
            <v>0</v>
          </cell>
          <cell r="BP32">
            <v>0</v>
          </cell>
          <cell r="BR32">
            <v>0</v>
          </cell>
          <cell r="BS32">
            <v>0</v>
          </cell>
          <cell r="BT32">
            <v>0</v>
          </cell>
          <cell r="BU32">
            <v>0</v>
          </cell>
          <cell r="BV32">
            <v>0</v>
          </cell>
          <cell r="BW32">
            <v>0</v>
          </cell>
          <cell r="BX32">
            <v>0</v>
          </cell>
          <cell r="BY32">
            <v>0</v>
          </cell>
          <cell r="BZ32">
            <v>0</v>
          </cell>
          <cell r="CB32">
            <v>0</v>
          </cell>
          <cell r="CC32">
            <v>0</v>
          </cell>
          <cell r="CD32">
            <v>0</v>
          </cell>
          <cell r="CE32">
            <v>0</v>
          </cell>
          <cell r="CF32">
            <v>0</v>
          </cell>
          <cell r="CG32">
            <v>0</v>
          </cell>
          <cell r="CH32">
            <v>0</v>
          </cell>
          <cell r="CI32">
            <v>0</v>
          </cell>
          <cell r="CJ32">
            <v>0</v>
          </cell>
          <cell r="CL32">
            <v>0</v>
          </cell>
          <cell r="CM32">
            <v>0</v>
          </cell>
          <cell r="CN32">
            <v>0</v>
          </cell>
          <cell r="CO32">
            <v>0</v>
          </cell>
          <cell r="CP32">
            <v>0</v>
          </cell>
          <cell r="CQ32">
            <v>0</v>
          </cell>
          <cell r="CR32">
            <v>0</v>
          </cell>
          <cell r="CS32">
            <v>0</v>
          </cell>
          <cell r="CT32">
            <v>0</v>
          </cell>
          <cell r="CV32">
            <v>0</v>
          </cell>
          <cell r="CW32">
            <v>0</v>
          </cell>
          <cell r="CX32">
            <v>0</v>
          </cell>
          <cell r="CY32">
            <v>0</v>
          </cell>
          <cell r="CZ32">
            <v>0</v>
          </cell>
          <cell r="DA32">
            <v>0</v>
          </cell>
          <cell r="DB32">
            <v>0</v>
          </cell>
          <cell r="DC32">
            <v>0</v>
          </cell>
          <cell r="DD32">
            <v>0</v>
          </cell>
          <cell r="DF32">
            <v>0</v>
          </cell>
          <cell r="DG32">
            <v>0</v>
          </cell>
          <cell r="DH32">
            <v>0</v>
          </cell>
          <cell r="DI32">
            <v>0</v>
          </cell>
          <cell r="DJ32">
            <v>0</v>
          </cell>
        </row>
        <row r="33">
          <cell r="A33">
            <v>21568</v>
          </cell>
          <cell r="B33">
            <v>6</v>
          </cell>
          <cell r="C33">
            <v>21568</v>
          </cell>
          <cell r="E33" t="str">
            <v>ST. FRANCIS MEDICAL CENTER</v>
          </cell>
          <cell r="F33">
            <v>0</v>
          </cell>
          <cell r="G33">
            <v>0</v>
          </cell>
          <cell r="H33">
            <v>0</v>
          </cell>
          <cell r="I33">
            <v>0</v>
          </cell>
          <cell r="J33">
            <v>0</v>
          </cell>
          <cell r="K33">
            <v>0</v>
          </cell>
          <cell r="L33">
            <v>0</v>
          </cell>
          <cell r="M33">
            <v>0</v>
          </cell>
          <cell r="N33">
            <v>0</v>
          </cell>
          <cell r="P33">
            <v>0</v>
          </cell>
          <cell r="Q33">
            <v>0</v>
          </cell>
          <cell r="R33">
            <v>0</v>
          </cell>
          <cell r="S33">
            <v>0</v>
          </cell>
          <cell r="T33">
            <v>0</v>
          </cell>
          <cell r="U33">
            <v>0</v>
          </cell>
          <cell r="V33">
            <v>0</v>
          </cell>
          <cell r="W33">
            <v>0</v>
          </cell>
          <cell r="X33">
            <v>0</v>
          </cell>
          <cell r="Y33">
            <v>0</v>
          </cell>
          <cell r="Z33">
            <v>0</v>
          </cell>
          <cell r="AA33">
            <v>0</v>
          </cell>
          <cell r="AB33">
            <v>0</v>
          </cell>
          <cell r="AD33">
            <v>0</v>
          </cell>
          <cell r="AE33">
            <v>0</v>
          </cell>
          <cell r="AF33">
            <v>0</v>
          </cell>
          <cell r="AG33">
            <v>0</v>
          </cell>
          <cell r="AH33">
            <v>0</v>
          </cell>
          <cell r="AI33">
            <v>0</v>
          </cell>
          <cell r="AJ33">
            <v>0</v>
          </cell>
          <cell r="AK33">
            <v>0</v>
          </cell>
          <cell r="AL33">
            <v>0</v>
          </cell>
          <cell r="AN33">
            <v>0</v>
          </cell>
          <cell r="AO33">
            <v>0</v>
          </cell>
          <cell r="AP33">
            <v>0</v>
          </cell>
          <cell r="AQ33">
            <v>0</v>
          </cell>
          <cell r="AR33">
            <v>0</v>
          </cell>
          <cell r="AS33">
            <v>0</v>
          </cell>
          <cell r="AT33">
            <v>0</v>
          </cell>
          <cell r="AU33">
            <v>0</v>
          </cell>
          <cell r="AV33">
            <v>0</v>
          </cell>
          <cell r="AX33">
            <v>0</v>
          </cell>
          <cell r="AY33">
            <v>0</v>
          </cell>
          <cell r="AZ33">
            <v>0</v>
          </cell>
          <cell r="BA33">
            <v>0</v>
          </cell>
          <cell r="BB33">
            <v>0</v>
          </cell>
          <cell r="BC33">
            <v>0</v>
          </cell>
          <cell r="BD33">
            <v>0</v>
          </cell>
          <cell r="BE33">
            <v>0</v>
          </cell>
          <cell r="BF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0</v>
          </cell>
          <cell r="CB33">
            <v>0</v>
          </cell>
          <cell r="CC33">
            <v>0</v>
          </cell>
          <cell r="CD33">
            <v>0</v>
          </cell>
          <cell r="CE33">
            <v>0</v>
          </cell>
          <cell r="CF33">
            <v>0</v>
          </cell>
          <cell r="CG33">
            <v>0</v>
          </cell>
          <cell r="CH33">
            <v>0</v>
          </cell>
          <cell r="CI33">
            <v>0</v>
          </cell>
          <cell r="CJ33">
            <v>0</v>
          </cell>
          <cell r="CL33">
            <v>0</v>
          </cell>
          <cell r="CM33">
            <v>0</v>
          </cell>
          <cell r="CN33">
            <v>0</v>
          </cell>
          <cell r="CO33">
            <v>0</v>
          </cell>
          <cell r="CP33">
            <v>0</v>
          </cell>
          <cell r="CQ33">
            <v>0</v>
          </cell>
          <cell r="CR33">
            <v>0</v>
          </cell>
          <cell r="CS33">
            <v>0</v>
          </cell>
          <cell r="CT33">
            <v>0</v>
          </cell>
          <cell r="CV33">
            <v>0</v>
          </cell>
          <cell r="CW33">
            <v>0</v>
          </cell>
          <cell r="CX33">
            <v>0</v>
          </cell>
          <cell r="CY33">
            <v>0</v>
          </cell>
          <cell r="CZ33">
            <v>0</v>
          </cell>
          <cell r="DA33">
            <v>0</v>
          </cell>
          <cell r="DB33">
            <v>0</v>
          </cell>
          <cell r="DC33">
            <v>0</v>
          </cell>
          <cell r="DD33">
            <v>0</v>
          </cell>
          <cell r="DF33">
            <v>0</v>
          </cell>
          <cell r="DG33">
            <v>0</v>
          </cell>
          <cell r="DH33">
            <v>0</v>
          </cell>
          <cell r="DI33">
            <v>0</v>
          </cell>
          <cell r="DJ33">
            <v>0</v>
          </cell>
        </row>
        <row r="34">
          <cell r="A34">
            <v>21569</v>
          </cell>
          <cell r="B34">
            <v>4</v>
          </cell>
          <cell r="C34">
            <v>21569</v>
          </cell>
          <cell r="E34" t="str">
            <v>OPTIMIST BOYS' HOME &amp; RANCH INC.</v>
          </cell>
          <cell r="F34">
            <v>0</v>
          </cell>
          <cell r="G34">
            <v>0</v>
          </cell>
          <cell r="H34">
            <v>0</v>
          </cell>
          <cell r="I34">
            <v>0</v>
          </cell>
          <cell r="J34">
            <v>0</v>
          </cell>
          <cell r="K34">
            <v>0</v>
          </cell>
          <cell r="L34">
            <v>0</v>
          </cell>
          <cell r="M34">
            <v>0</v>
          </cell>
          <cell r="N34">
            <v>0</v>
          </cell>
          <cell r="P34">
            <v>0</v>
          </cell>
          <cell r="Q34">
            <v>0</v>
          </cell>
          <cell r="R34">
            <v>0</v>
          </cell>
          <cell r="S34">
            <v>0</v>
          </cell>
          <cell r="T34">
            <v>0</v>
          </cell>
          <cell r="U34">
            <v>0</v>
          </cell>
          <cell r="V34">
            <v>0</v>
          </cell>
          <cell r="W34">
            <v>0</v>
          </cell>
          <cell r="X34">
            <v>0</v>
          </cell>
          <cell r="Y34">
            <v>0</v>
          </cell>
          <cell r="Z34">
            <v>0</v>
          </cell>
          <cell r="AA34">
            <v>0</v>
          </cell>
          <cell r="AB34">
            <v>0</v>
          </cell>
          <cell r="AD34">
            <v>0</v>
          </cell>
          <cell r="AE34">
            <v>0</v>
          </cell>
          <cell r="AF34">
            <v>0</v>
          </cell>
          <cell r="AG34">
            <v>0</v>
          </cell>
          <cell r="AH34">
            <v>0</v>
          </cell>
          <cell r="AI34">
            <v>0</v>
          </cell>
          <cell r="AJ34">
            <v>0</v>
          </cell>
          <cell r="AK34">
            <v>0</v>
          </cell>
          <cell r="AL34">
            <v>0</v>
          </cell>
          <cell r="AN34">
            <v>0</v>
          </cell>
          <cell r="AO34">
            <v>0</v>
          </cell>
          <cell r="AP34">
            <v>0</v>
          </cell>
          <cell r="AQ34">
            <v>0</v>
          </cell>
          <cell r="AR34">
            <v>0</v>
          </cell>
          <cell r="AS34">
            <v>0</v>
          </cell>
          <cell r="AT34">
            <v>0</v>
          </cell>
          <cell r="AU34">
            <v>0</v>
          </cell>
          <cell r="AV34">
            <v>0</v>
          </cell>
          <cell r="AX34">
            <v>0</v>
          </cell>
          <cell r="AY34">
            <v>0</v>
          </cell>
          <cell r="AZ34">
            <v>0</v>
          </cell>
          <cell r="BA34">
            <v>0</v>
          </cell>
          <cell r="BB34">
            <v>0</v>
          </cell>
          <cell r="BC34">
            <v>0</v>
          </cell>
          <cell r="BD34">
            <v>0</v>
          </cell>
          <cell r="BE34">
            <v>0</v>
          </cell>
          <cell r="BF34">
            <v>0</v>
          </cell>
          <cell r="BH34">
            <v>0</v>
          </cell>
          <cell r="BI34">
            <v>0</v>
          </cell>
          <cell r="BJ34">
            <v>0</v>
          </cell>
          <cell r="BK34">
            <v>0</v>
          </cell>
          <cell r="BL34">
            <v>0</v>
          </cell>
          <cell r="BM34">
            <v>0</v>
          </cell>
          <cell r="BN34">
            <v>0</v>
          </cell>
          <cell r="BO34">
            <v>0</v>
          </cell>
          <cell r="BP34">
            <v>0</v>
          </cell>
          <cell r="BR34">
            <v>0</v>
          </cell>
          <cell r="BS34">
            <v>0</v>
          </cell>
          <cell r="BT34">
            <v>0</v>
          </cell>
          <cell r="BU34">
            <v>0</v>
          </cell>
          <cell r="BV34">
            <v>0</v>
          </cell>
          <cell r="BW34">
            <v>0</v>
          </cell>
          <cell r="BX34">
            <v>0</v>
          </cell>
          <cell r="BY34">
            <v>0</v>
          </cell>
          <cell r="BZ34">
            <v>0</v>
          </cell>
          <cell r="CB34">
            <v>0</v>
          </cell>
          <cell r="CC34">
            <v>0</v>
          </cell>
          <cell r="CD34">
            <v>0</v>
          </cell>
          <cell r="CE34">
            <v>0</v>
          </cell>
          <cell r="CF34">
            <v>0</v>
          </cell>
          <cell r="CG34">
            <v>0</v>
          </cell>
          <cell r="CH34">
            <v>0</v>
          </cell>
          <cell r="CI34">
            <v>0</v>
          </cell>
          <cell r="CJ34">
            <v>0</v>
          </cell>
          <cell r="CL34">
            <v>0</v>
          </cell>
          <cell r="CM34">
            <v>0</v>
          </cell>
          <cell r="CN34">
            <v>0</v>
          </cell>
          <cell r="CO34">
            <v>0</v>
          </cell>
          <cell r="CP34">
            <v>0</v>
          </cell>
          <cell r="CQ34">
            <v>0</v>
          </cell>
          <cell r="CR34">
            <v>0</v>
          </cell>
          <cell r="CS34">
            <v>0</v>
          </cell>
          <cell r="CT34">
            <v>0</v>
          </cell>
          <cell r="CV34">
            <v>0</v>
          </cell>
          <cell r="CW34">
            <v>0</v>
          </cell>
          <cell r="CX34">
            <v>0</v>
          </cell>
          <cell r="CY34">
            <v>0</v>
          </cell>
          <cell r="CZ34">
            <v>0</v>
          </cell>
          <cell r="DA34">
            <v>0</v>
          </cell>
          <cell r="DB34">
            <v>0</v>
          </cell>
          <cell r="DC34">
            <v>0</v>
          </cell>
          <cell r="DD34">
            <v>0</v>
          </cell>
          <cell r="DF34">
            <v>0</v>
          </cell>
          <cell r="DG34">
            <v>0</v>
          </cell>
          <cell r="DH34">
            <v>0</v>
          </cell>
          <cell r="DI34">
            <v>0</v>
          </cell>
          <cell r="DJ34">
            <v>0</v>
          </cell>
        </row>
        <row r="35">
          <cell r="A35">
            <v>21570</v>
          </cell>
          <cell r="B35" t="str">
            <v>7 &amp; 8</v>
          </cell>
          <cell r="C35">
            <v>21570</v>
          </cell>
          <cell r="E35" t="str">
            <v>COUNSELING &amp; RESEARCH ASSO. INC., (dba MASADA HOMES)</v>
          </cell>
          <cell r="F35">
            <v>0</v>
          </cell>
          <cell r="G35">
            <v>0</v>
          </cell>
          <cell r="H35">
            <v>0</v>
          </cell>
          <cell r="I35">
            <v>0</v>
          </cell>
          <cell r="J35">
            <v>0</v>
          </cell>
          <cell r="K35">
            <v>0</v>
          </cell>
          <cell r="L35">
            <v>0</v>
          </cell>
          <cell r="M35">
            <v>0</v>
          </cell>
          <cell r="N35">
            <v>0</v>
          </cell>
          <cell r="P35">
            <v>0</v>
          </cell>
          <cell r="Q35">
            <v>0</v>
          </cell>
          <cell r="R35">
            <v>0</v>
          </cell>
          <cell r="S35">
            <v>0</v>
          </cell>
          <cell r="T35">
            <v>0</v>
          </cell>
          <cell r="U35">
            <v>0</v>
          </cell>
          <cell r="V35">
            <v>0</v>
          </cell>
          <cell r="W35">
            <v>0</v>
          </cell>
          <cell r="X35">
            <v>0</v>
          </cell>
          <cell r="Y35">
            <v>0</v>
          </cell>
          <cell r="Z35">
            <v>0</v>
          </cell>
          <cell r="AA35">
            <v>0</v>
          </cell>
          <cell r="AB35">
            <v>0</v>
          </cell>
          <cell r="AD35">
            <v>0</v>
          </cell>
          <cell r="AE35">
            <v>0</v>
          </cell>
          <cell r="AF35">
            <v>0</v>
          </cell>
          <cell r="AG35">
            <v>0</v>
          </cell>
          <cell r="AH35">
            <v>0</v>
          </cell>
          <cell r="AI35">
            <v>0</v>
          </cell>
          <cell r="AJ35">
            <v>0</v>
          </cell>
          <cell r="AK35">
            <v>0</v>
          </cell>
          <cell r="AL35">
            <v>0</v>
          </cell>
          <cell r="AN35">
            <v>0</v>
          </cell>
          <cell r="AO35">
            <v>0</v>
          </cell>
          <cell r="AP35">
            <v>0</v>
          </cell>
          <cell r="AQ35">
            <v>0</v>
          </cell>
          <cell r="AR35">
            <v>0</v>
          </cell>
          <cell r="AS35">
            <v>0</v>
          </cell>
          <cell r="AT35">
            <v>0</v>
          </cell>
          <cell r="AU35">
            <v>0</v>
          </cell>
          <cell r="AV35">
            <v>0</v>
          </cell>
          <cell r="AX35">
            <v>0</v>
          </cell>
          <cell r="AY35">
            <v>0</v>
          </cell>
          <cell r="AZ35">
            <v>0</v>
          </cell>
          <cell r="BA35">
            <v>0</v>
          </cell>
          <cell r="BB35">
            <v>0</v>
          </cell>
          <cell r="BC35">
            <v>0</v>
          </cell>
          <cell r="BD35">
            <v>0</v>
          </cell>
          <cell r="BE35">
            <v>0</v>
          </cell>
          <cell r="BF35">
            <v>0</v>
          </cell>
          <cell r="BH35">
            <v>0</v>
          </cell>
          <cell r="BI35">
            <v>0</v>
          </cell>
          <cell r="BJ35">
            <v>0</v>
          </cell>
          <cell r="BK35">
            <v>0</v>
          </cell>
          <cell r="BL35">
            <v>0</v>
          </cell>
          <cell r="BM35">
            <v>0</v>
          </cell>
          <cell r="BN35">
            <v>0</v>
          </cell>
          <cell r="BO35">
            <v>0</v>
          </cell>
          <cell r="BP35">
            <v>0</v>
          </cell>
          <cell r="BR35">
            <v>0</v>
          </cell>
          <cell r="BS35">
            <v>0</v>
          </cell>
          <cell r="BT35">
            <v>0</v>
          </cell>
          <cell r="BU35">
            <v>0</v>
          </cell>
          <cell r="BV35">
            <v>0</v>
          </cell>
          <cell r="BW35">
            <v>0</v>
          </cell>
          <cell r="BX35">
            <v>0</v>
          </cell>
          <cell r="BY35">
            <v>0</v>
          </cell>
          <cell r="BZ35">
            <v>0</v>
          </cell>
          <cell r="CB35">
            <v>0</v>
          </cell>
          <cell r="CC35">
            <v>0</v>
          </cell>
          <cell r="CD35">
            <v>0</v>
          </cell>
          <cell r="CE35">
            <v>0</v>
          </cell>
          <cell r="CF35">
            <v>0</v>
          </cell>
          <cell r="CG35">
            <v>0</v>
          </cell>
          <cell r="CH35">
            <v>0</v>
          </cell>
          <cell r="CI35">
            <v>0</v>
          </cell>
          <cell r="CJ35">
            <v>0</v>
          </cell>
          <cell r="CL35">
            <v>0</v>
          </cell>
          <cell r="CM35">
            <v>0</v>
          </cell>
          <cell r="CN35">
            <v>0</v>
          </cell>
          <cell r="CO35">
            <v>0</v>
          </cell>
          <cell r="CP35">
            <v>0</v>
          </cell>
          <cell r="CQ35">
            <v>0</v>
          </cell>
          <cell r="CR35">
            <v>0</v>
          </cell>
          <cell r="CS35">
            <v>0</v>
          </cell>
          <cell r="CT35">
            <v>0</v>
          </cell>
          <cell r="CV35">
            <v>0</v>
          </cell>
          <cell r="CW35">
            <v>0</v>
          </cell>
          <cell r="CX35">
            <v>0</v>
          </cell>
          <cell r="CY35">
            <v>0</v>
          </cell>
          <cell r="CZ35">
            <v>0</v>
          </cell>
          <cell r="DA35">
            <v>0</v>
          </cell>
          <cell r="DB35">
            <v>0</v>
          </cell>
          <cell r="DC35">
            <v>0</v>
          </cell>
          <cell r="DD35">
            <v>0</v>
          </cell>
          <cell r="DF35">
            <v>0</v>
          </cell>
          <cell r="DG35">
            <v>0</v>
          </cell>
          <cell r="DH35">
            <v>0</v>
          </cell>
          <cell r="DI35">
            <v>0</v>
          </cell>
          <cell r="DJ35">
            <v>0</v>
          </cell>
        </row>
        <row r="36">
          <cell r="A36">
            <v>21571</v>
          </cell>
          <cell r="B36">
            <v>3</v>
          </cell>
          <cell r="C36">
            <v>21571</v>
          </cell>
          <cell r="E36" t="str">
            <v>EASTFIELD MING QUONG, INC. (FORMELY LA ORPHANS)</v>
          </cell>
          <cell r="F36">
            <v>0</v>
          </cell>
          <cell r="G36">
            <v>0</v>
          </cell>
          <cell r="H36">
            <v>0</v>
          </cell>
          <cell r="I36">
            <v>0</v>
          </cell>
          <cell r="J36">
            <v>0</v>
          </cell>
          <cell r="K36">
            <v>0</v>
          </cell>
          <cell r="L36">
            <v>0</v>
          </cell>
          <cell r="M36">
            <v>0</v>
          </cell>
          <cell r="N36">
            <v>0</v>
          </cell>
          <cell r="P36">
            <v>0</v>
          </cell>
          <cell r="Q36">
            <v>0</v>
          </cell>
          <cell r="R36">
            <v>0</v>
          </cell>
          <cell r="S36">
            <v>0</v>
          </cell>
          <cell r="T36">
            <v>0</v>
          </cell>
          <cell r="U36">
            <v>0</v>
          </cell>
          <cell r="V36">
            <v>0</v>
          </cell>
          <cell r="W36">
            <v>0</v>
          </cell>
          <cell r="X36">
            <v>0</v>
          </cell>
          <cell r="Y36">
            <v>0</v>
          </cell>
          <cell r="Z36">
            <v>0</v>
          </cell>
          <cell r="AA36">
            <v>0</v>
          </cell>
          <cell r="AB36">
            <v>0</v>
          </cell>
          <cell r="AD36">
            <v>0</v>
          </cell>
          <cell r="AE36">
            <v>0</v>
          </cell>
          <cell r="AF36">
            <v>0</v>
          </cell>
          <cell r="AG36">
            <v>0</v>
          </cell>
          <cell r="AH36">
            <v>0</v>
          </cell>
          <cell r="AI36">
            <v>0</v>
          </cell>
          <cell r="AJ36">
            <v>0</v>
          </cell>
          <cell r="AK36">
            <v>0</v>
          </cell>
          <cell r="AL36">
            <v>0</v>
          </cell>
          <cell r="AN36">
            <v>0</v>
          </cell>
          <cell r="AO36">
            <v>0</v>
          </cell>
          <cell r="AP36">
            <v>0</v>
          </cell>
          <cell r="AQ36">
            <v>0</v>
          </cell>
          <cell r="AR36">
            <v>0</v>
          </cell>
          <cell r="AS36">
            <v>0</v>
          </cell>
          <cell r="AT36">
            <v>0</v>
          </cell>
          <cell r="AU36">
            <v>0</v>
          </cell>
          <cell r="AV36">
            <v>0</v>
          </cell>
          <cell r="AX36">
            <v>0</v>
          </cell>
          <cell r="AY36">
            <v>0</v>
          </cell>
          <cell r="AZ36">
            <v>0</v>
          </cell>
          <cell r="BA36">
            <v>0</v>
          </cell>
          <cell r="BB36">
            <v>0</v>
          </cell>
          <cell r="BC36">
            <v>0</v>
          </cell>
          <cell r="BD36">
            <v>0</v>
          </cell>
          <cell r="BE36">
            <v>0</v>
          </cell>
          <cell r="BF36">
            <v>0</v>
          </cell>
          <cell r="BH36">
            <v>0</v>
          </cell>
          <cell r="BI36">
            <v>0</v>
          </cell>
          <cell r="BJ36">
            <v>0</v>
          </cell>
          <cell r="BK36">
            <v>0</v>
          </cell>
          <cell r="BL36">
            <v>0</v>
          </cell>
          <cell r="BM36">
            <v>0</v>
          </cell>
          <cell r="BN36">
            <v>0</v>
          </cell>
          <cell r="BO36">
            <v>0</v>
          </cell>
          <cell r="BP36">
            <v>0</v>
          </cell>
          <cell r="BR36">
            <v>0</v>
          </cell>
          <cell r="BS36">
            <v>0</v>
          </cell>
          <cell r="BT36">
            <v>0</v>
          </cell>
          <cell r="BU36">
            <v>0</v>
          </cell>
          <cell r="BV36">
            <v>0</v>
          </cell>
          <cell r="BW36">
            <v>0</v>
          </cell>
          <cell r="BX36">
            <v>0</v>
          </cell>
          <cell r="BY36">
            <v>0</v>
          </cell>
          <cell r="BZ36">
            <v>0</v>
          </cell>
          <cell r="CB36">
            <v>0</v>
          </cell>
          <cell r="CC36">
            <v>0</v>
          </cell>
          <cell r="CD36">
            <v>0</v>
          </cell>
          <cell r="CE36">
            <v>0</v>
          </cell>
          <cell r="CF36">
            <v>0</v>
          </cell>
          <cell r="CG36">
            <v>0</v>
          </cell>
          <cell r="CH36">
            <v>0</v>
          </cell>
          <cell r="CI36">
            <v>0</v>
          </cell>
          <cell r="CJ36">
            <v>0</v>
          </cell>
          <cell r="CL36">
            <v>0</v>
          </cell>
          <cell r="CM36">
            <v>0</v>
          </cell>
          <cell r="CN36">
            <v>0</v>
          </cell>
          <cell r="CO36">
            <v>0</v>
          </cell>
          <cell r="CP36">
            <v>0</v>
          </cell>
          <cell r="CQ36">
            <v>0</v>
          </cell>
          <cell r="CR36">
            <v>0</v>
          </cell>
          <cell r="CS36">
            <v>0</v>
          </cell>
          <cell r="CT36">
            <v>0</v>
          </cell>
          <cell r="CV36">
            <v>0</v>
          </cell>
          <cell r="CW36">
            <v>0</v>
          </cell>
          <cell r="CX36">
            <v>0</v>
          </cell>
          <cell r="CY36">
            <v>0</v>
          </cell>
          <cell r="CZ36">
            <v>0</v>
          </cell>
          <cell r="DA36">
            <v>0</v>
          </cell>
          <cell r="DB36">
            <v>0</v>
          </cell>
          <cell r="DC36">
            <v>0</v>
          </cell>
          <cell r="DD36">
            <v>0</v>
          </cell>
          <cell r="DF36">
            <v>0</v>
          </cell>
          <cell r="DG36">
            <v>0</v>
          </cell>
          <cell r="DH36">
            <v>0</v>
          </cell>
          <cell r="DI36">
            <v>0</v>
          </cell>
          <cell r="DJ36">
            <v>0</v>
          </cell>
        </row>
        <row r="37">
          <cell r="A37">
            <v>21573</v>
          </cell>
          <cell r="B37">
            <v>3</v>
          </cell>
          <cell r="C37">
            <v>21573</v>
          </cell>
          <cell r="E37" t="str">
            <v>PHOENIX HOUSES OF LOS ANGELES, INC.</v>
          </cell>
          <cell r="F37">
            <v>0</v>
          </cell>
          <cell r="G37">
            <v>0</v>
          </cell>
          <cell r="H37">
            <v>0</v>
          </cell>
          <cell r="I37">
            <v>0</v>
          </cell>
          <cell r="J37">
            <v>0</v>
          </cell>
          <cell r="K37">
            <v>0</v>
          </cell>
          <cell r="L37">
            <v>0</v>
          </cell>
          <cell r="M37">
            <v>0</v>
          </cell>
          <cell r="N37">
            <v>0</v>
          </cell>
          <cell r="P37">
            <v>0</v>
          </cell>
          <cell r="Q37">
            <v>0</v>
          </cell>
          <cell r="R37">
            <v>0</v>
          </cell>
          <cell r="S37">
            <v>0</v>
          </cell>
          <cell r="T37">
            <v>0</v>
          </cell>
          <cell r="U37">
            <v>0</v>
          </cell>
          <cell r="V37">
            <v>0</v>
          </cell>
          <cell r="W37">
            <v>0</v>
          </cell>
          <cell r="X37">
            <v>0</v>
          </cell>
          <cell r="Y37">
            <v>0</v>
          </cell>
          <cell r="Z37">
            <v>0</v>
          </cell>
          <cell r="AA37">
            <v>0</v>
          </cell>
          <cell r="AB37">
            <v>0</v>
          </cell>
          <cell r="AD37">
            <v>0</v>
          </cell>
          <cell r="AE37">
            <v>0</v>
          </cell>
          <cell r="AF37">
            <v>0</v>
          </cell>
          <cell r="AG37">
            <v>0</v>
          </cell>
          <cell r="AH37">
            <v>0</v>
          </cell>
          <cell r="AI37">
            <v>0</v>
          </cell>
          <cell r="AJ37">
            <v>0</v>
          </cell>
          <cell r="AK37">
            <v>0</v>
          </cell>
          <cell r="AL37">
            <v>0</v>
          </cell>
          <cell r="AN37">
            <v>0</v>
          </cell>
          <cell r="AO37">
            <v>0</v>
          </cell>
          <cell r="AP37">
            <v>0</v>
          </cell>
          <cell r="AQ37">
            <v>0</v>
          </cell>
          <cell r="AR37">
            <v>0</v>
          </cell>
          <cell r="AS37">
            <v>0</v>
          </cell>
          <cell r="AT37">
            <v>0</v>
          </cell>
          <cell r="AU37">
            <v>0</v>
          </cell>
          <cell r="AV37">
            <v>0</v>
          </cell>
          <cell r="AX37">
            <v>0</v>
          </cell>
          <cell r="AY37">
            <v>0</v>
          </cell>
          <cell r="AZ37">
            <v>0</v>
          </cell>
          <cell r="BA37">
            <v>0</v>
          </cell>
          <cell r="BB37">
            <v>0</v>
          </cell>
          <cell r="BC37">
            <v>0</v>
          </cell>
          <cell r="BD37">
            <v>0</v>
          </cell>
          <cell r="BE37">
            <v>0</v>
          </cell>
          <cell r="BF37">
            <v>0</v>
          </cell>
          <cell r="BH37">
            <v>0</v>
          </cell>
          <cell r="BI37">
            <v>0</v>
          </cell>
          <cell r="BJ37">
            <v>0</v>
          </cell>
          <cell r="BK37">
            <v>0</v>
          </cell>
          <cell r="BL37">
            <v>0</v>
          </cell>
          <cell r="BM37">
            <v>0</v>
          </cell>
          <cell r="BN37">
            <v>0</v>
          </cell>
          <cell r="BO37">
            <v>0</v>
          </cell>
          <cell r="BP37">
            <v>0</v>
          </cell>
          <cell r="BR37">
            <v>0</v>
          </cell>
          <cell r="BS37">
            <v>0</v>
          </cell>
          <cell r="BT37">
            <v>0</v>
          </cell>
          <cell r="BU37">
            <v>0</v>
          </cell>
          <cell r="BV37">
            <v>0</v>
          </cell>
          <cell r="BW37">
            <v>0</v>
          </cell>
          <cell r="BX37">
            <v>0</v>
          </cell>
          <cell r="BY37">
            <v>0</v>
          </cell>
          <cell r="BZ37">
            <v>0</v>
          </cell>
          <cell r="CB37">
            <v>0</v>
          </cell>
          <cell r="CC37">
            <v>0</v>
          </cell>
          <cell r="CD37">
            <v>0</v>
          </cell>
          <cell r="CE37">
            <v>0</v>
          </cell>
          <cell r="CF37">
            <v>0</v>
          </cell>
          <cell r="CG37">
            <v>0</v>
          </cell>
          <cell r="CH37">
            <v>0</v>
          </cell>
          <cell r="CI37">
            <v>0</v>
          </cell>
          <cell r="CJ37">
            <v>0</v>
          </cell>
          <cell r="CL37">
            <v>0</v>
          </cell>
          <cell r="CM37">
            <v>0</v>
          </cell>
          <cell r="CN37">
            <v>0</v>
          </cell>
          <cell r="CO37">
            <v>0</v>
          </cell>
          <cell r="CP37">
            <v>0</v>
          </cell>
          <cell r="CQ37">
            <v>0</v>
          </cell>
          <cell r="CR37">
            <v>0</v>
          </cell>
          <cell r="CS37">
            <v>0</v>
          </cell>
          <cell r="CT37">
            <v>0</v>
          </cell>
          <cell r="CV37">
            <v>0</v>
          </cell>
          <cell r="CW37">
            <v>0</v>
          </cell>
          <cell r="CX37">
            <v>0</v>
          </cell>
          <cell r="CY37">
            <v>0</v>
          </cell>
          <cell r="CZ37">
            <v>0</v>
          </cell>
          <cell r="DA37">
            <v>0</v>
          </cell>
          <cell r="DB37">
            <v>0</v>
          </cell>
          <cell r="DC37">
            <v>0</v>
          </cell>
          <cell r="DD37">
            <v>0</v>
          </cell>
          <cell r="DF37">
            <v>0</v>
          </cell>
          <cell r="DG37">
            <v>0</v>
          </cell>
          <cell r="DH37">
            <v>0</v>
          </cell>
          <cell r="DI37">
            <v>0</v>
          </cell>
          <cell r="DJ37">
            <v>0</v>
          </cell>
        </row>
        <row r="38">
          <cell r="A38">
            <v>21574</v>
          </cell>
          <cell r="B38">
            <v>3</v>
          </cell>
          <cell r="C38">
            <v>21574</v>
          </cell>
          <cell r="E38" t="str">
            <v>D' VEAL CORP. (dva D'VEAL FAMILY AND YOUTH SVCS)</v>
          </cell>
          <cell r="F38">
            <v>0</v>
          </cell>
          <cell r="G38">
            <v>0</v>
          </cell>
          <cell r="H38">
            <v>0</v>
          </cell>
          <cell r="I38">
            <v>0</v>
          </cell>
          <cell r="J38">
            <v>0</v>
          </cell>
          <cell r="K38">
            <v>0</v>
          </cell>
          <cell r="L38">
            <v>0</v>
          </cell>
          <cell r="M38">
            <v>0</v>
          </cell>
          <cell r="N38">
            <v>0</v>
          </cell>
          <cell r="P38">
            <v>0</v>
          </cell>
          <cell r="Q38">
            <v>0</v>
          </cell>
          <cell r="R38">
            <v>0</v>
          </cell>
          <cell r="S38">
            <v>0</v>
          </cell>
          <cell r="T38">
            <v>0</v>
          </cell>
          <cell r="U38">
            <v>0</v>
          </cell>
          <cell r="V38">
            <v>0</v>
          </cell>
          <cell r="W38">
            <v>0</v>
          </cell>
          <cell r="X38">
            <v>0</v>
          </cell>
          <cell r="Y38">
            <v>0</v>
          </cell>
          <cell r="Z38">
            <v>0</v>
          </cell>
          <cell r="AA38">
            <v>0</v>
          </cell>
          <cell r="AB38">
            <v>0</v>
          </cell>
          <cell r="AD38">
            <v>0</v>
          </cell>
          <cell r="AE38">
            <v>0</v>
          </cell>
          <cell r="AF38">
            <v>0</v>
          </cell>
          <cell r="AG38">
            <v>0</v>
          </cell>
          <cell r="AH38">
            <v>0</v>
          </cell>
          <cell r="AI38">
            <v>0</v>
          </cell>
          <cell r="AJ38">
            <v>0</v>
          </cell>
          <cell r="AK38">
            <v>0</v>
          </cell>
          <cell r="AL38">
            <v>0</v>
          </cell>
          <cell r="AN38">
            <v>0</v>
          </cell>
          <cell r="AO38">
            <v>0</v>
          </cell>
          <cell r="AP38">
            <v>0</v>
          </cell>
          <cell r="AQ38">
            <v>0</v>
          </cell>
          <cell r="AR38">
            <v>0</v>
          </cell>
          <cell r="AS38">
            <v>0</v>
          </cell>
          <cell r="AT38">
            <v>0</v>
          </cell>
          <cell r="AU38">
            <v>0</v>
          </cell>
          <cell r="AV38">
            <v>0</v>
          </cell>
          <cell r="AX38">
            <v>0</v>
          </cell>
          <cell r="AY38">
            <v>0</v>
          </cell>
          <cell r="AZ38">
            <v>0</v>
          </cell>
          <cell r="BA38">
            <v>0</v>
          </cell>
          <cell r="BB38">
            <v>0</v>
          </cell>
          <cell r="BC38">
            <v>0</v>
          </cell>
          <cell r="BD38">
            <v>0</v>
          </cell>
          <cell r="BE38">
            <v>0</v>
          </cell>
          <cell r="BF38">
            <v>0</v>
          </cell>
          <cell r="BH38">
            <v>0</v>
          </cell>
          <cell r="BI38">
            <v>0</v>
          </cell>
          <cell r="BJ38">
            <v>0</v>
          </cell>
          <cell r="BK38">
            <v>0</v>
          </cell>
          <cell r="BL38">
            <v>0</v>
          </cell>
          <cell r="BM38">
            <v>0</v>
          </cell>
          <cell r="BN38">
            <v>0</v>
          </cell>
          <cell r="BO38">
            <v>0</v>
          </cell>
          <cell r="BP38">
            <v>0</v>
          </cell>
          <cell r="BR38">
            <v>0</v>
          </cell>
          <cell r="BS38">
            <v>0</v>
          </cell>
          <cell r="BT38">
            <v>0</v>
          </cell>
          <cell r="BU38">
            <v>0</v>
          </cell>
          <cell r="BV38">
            <v>0</v>
          </cell>
          <cell r="BW38">
            <v>0</v>
          </cell>
          <cell r="BX38">
            <v>0</v>
          </cell>
          <cell r="BY38">
            <v>0</v>
          </cell>
          <cell r="BZ38">
            <v>0</v>
          </cell>
          <cell r="CB38">
            <v>0</v>
          </cell>
          <cell r="CC38">
            <v>0</v>
          </cell>
          <cell r="CD38">
            <v>0</v>
          </cell>
          <cell r="CE38">
            <v>0</v>
          </cell>
          <cell r="CF38">
            <v>0</v>
          </cell>
          <cell r="CG38">
            <v>0</v>
          </cell>
          <cell r="CH38">
            <v>0</v>
          </cell>
          <cell r="CI38">
            <v>0</v>
          </cell>
          <cell r="CJ38">
            <v>0</v>
          </cell>
          <cell r="CL38">
            <v>0</v>
          </cell>
          <cell r="CM38">
            <v>0</v>
          </cell>
          <cell r="CN38">
            <v>0</v>
          </cell>
          <cell r="CO38">
            <v>0</v>
          </cell>
          <cell r="CP38">
            <v>0</v>
          </cell>
          <cell r="CQ38">
            <v>0</v>
          </cell>
          <cell r="CR38">
            <v>0</v>
          </cell>
          <cell r="CS38">
            <v>0</v>
          </cell>
          <cell r="CT38">
            <v>0</v>
          </cell>
          <cell r="CV38">
            <v>0</v>
          </cell>
          <cell r="CW38">
            <v>0</v>
          </cell>
          <cell r="CX38">
            <v>0</v>
          </cell>
          <cell r="CY38">
            <v>0</v>
          </cell>
          <cell r="CZ38">
            <v>0</v>
          </cell>
          <cell r="DA38">
            <v>0</v>
          </cell>
          <cell r="DB38">
            <v>0</v>
          </cell>
          <cell r="DC38">
            <v>0</v>
          </cell>
          <cell r="DD38">
            <v>0</v>
          </cell>
          <cell r="DF38">
            <v>0</v>
          </cell>
          <cell r="DG38">
            <v>0</v>
          </cell>
          <cell r="DH38">
            <v>0</v>
          </cell>
          <cell r="DI38">
            <v>0</v>
          </cell>
          <cell r="DJ38">
            <v>0</v>
          </cell>
        </row>
        <row r="39">
          <cell r="A39">
            <v>21575</v>
          </cell>
          <cell r="B39" t="str">
            <v>7 &amp; 8</v>
          </cell>
          <cell r="C39">
            <v>21575</v>
          </cell>
          <cell r="E39" t="str">
            <v>CHILDNET YOUTH &amp; FAMILY SERVICES, INC.</v>
          </cell>
          <cell r="F39">
            <v>0</v>
          </cell>
          <cell r="G39">
            <v>0</v>
          </cell>
          <cell r="H39">
            <v>0</v>
          </cell>
          <cell r="I39">
            <v>0</v>
          </cell>
          <cell r="J39">
            <v>0</v>
          </cell>
          <cell r="K39">
            <v>0</v>
          </cell>
          <cell r="L39">
            <v>0</v>
          </cell>
          <cell r="M39">
            <v>0</v>
          </cell>
          <cell r="N39">
            <v>0</v>
          </cell>
          <cell r="P39">
            <v>0</v>
          </cell>
          <cell r="Q39">
            <v>0</v>
          </cell>
          <cell r="R39">
            <v>0</v>
          </cell>
          <cell r="S39">
            <v>0</v>
          </cell>
          <cell r="T39">
            <v>0</v>
          </cell>
          <cell r="U39">
            <v>0</v>
          </cell>
          <cell r="V39">
            <v>0</v>
          </cell>
          <cell r="W39">
            <v>0</v>
          </cell>
          <cell r="X39">
            <v>0</v>
          </cell>
          <cell r="Y39">
            <v>0</v>
          </cell>
          <cell r="Z39">
            <v>0</v>
          </cell>
          <cell r="AA39">
            <v>0</v>
          </cell>
          <cell r="AB39">
            <v>0</v>
          </cell>
          <cell r="AD39">
            <v>0</v>
          </cell>
          <cell r="AE39">
            <v>0</v>
          </cell>
          <cell r="AF39">
            <v>0</v>
          </cell>
          <cell r="AG39">
            <v>0</v>
          </cell>
          <cell r="AH39">
            <v>0</v>
          </cell>
          <cell r="AI39">
            <v>0</v>
          </cell>
          <cell r="AJ39">
            <v>0</v>
          </cell>
          <cell r="AK39">
            <v>0</v>
          </cell>
          <cell r="AL39">
            <v>0</v>
          </cell>
          <cell r="AN39">
            <v>0</v>
          </cell>
          <cell r="AO39">
            <v>0</v>
          </cell>
          <cell r="AP39">
            <v>0</v>
          </cell>
          <cell r="AQ39">
            <v>0</v>
          </cell>
          <cell r="AR39">
            <v>0</v>
          </cell>
          <cell r="AS39">
            <v>0</v>
          </cell>
          <cell r="AT39">
            <v>0</v>
          </cell>
          <cell r="AU39">
            <v>0</v>
          </cell>
          <cell r="AV39">
            <v>0</v>
          </cell>
          <cell r="AX39">
            <v>0</v>
          </cell>
          <cell r="AY39">
            <v>0</v>
          </cell>
          <cell r="AZ39">
            <v>0</v>
          </cell>
          <cell r="BA39">
            <v>0</v>
          </cell>
          <cell r="BB39">
            <v>0</v>
          </cell>
          <cell r="BC39">
            <v>0</v>
          </cell>
          <cell r="BD39">
            <v>0</v>
          </cell>
          <cell r="BE39">
            <v>0</v>
          </cell>
          <cell r="BF39">
            <v>0</v>
          </cell>
          <cell r="BH39">
            <v>0</v>
          </cell>
          <cell r="BI39">
            <v>0</v>
          </cell>
          <cell r="BJ39">
            <v>0</v>
          </cell>
          <cell r="BK39">
            <v>0</v>
          </cell>
          <cell r="BL39">
            <v>0</v>
          </cell>
          <cell r="BM39">
            <v>0</v>
          </cell>
          <cell r="BN39">
            <v>0</v>
          </cell>
          <cell r="BO39">
            <v>0</v>
          </cell>
          <cell r="BP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L39">
            <v>0</v>
          </cell>
          <cell r="CM39">
            <v>0</v>
          </cell>
          <cell r="CN39">
            <v>0</v>
          </cell>
          <cell r="CO39">
            <v>0</v>
          </cell>
          <cell r="CP39">
            <v>0</v>
          </cell>
          <cell r="CQ39">
            <v>0</v>
          </cell>
          <cell r="CR39">
            <v>0</v>
          </cell>
          <cell r="CS39">
            <v>0</v>
          </cell>
          <cell r="CT39">
            <v>0</v>
          </cell>
          <cell r="CV39">
            <v>0</v>
          </cell>
          <cell r="CW39">
            <v>0</v>
          </cell>
          <cell r="CX39">
            <v>0</v>
          </cell>
          <cell r="CY39">
            <v>0</v>
          </cell>
          <cell r="CZ39">
            <v>0</v>
          </cell>
          <cell r="DA39">
            <v>0</v>
          </cell>
          <cell r="DB39">
            <v>0</v>
          </cell>
          <cell r="DC39">
            <v>0</v>
          </cell>
          <cell r="DD39">
            <v>0</v>
          </cell>
          <cell r="DF39">
            <v>0</v>
          </cell>
          <cell r="DG39">
            <v>0</v>
          </cell>
          <cell r="DH39">
            <v>0</v>
          </cell>
          <cell r="DI39">
            <v>0</v>
          </cell>
          <cell r="DJ39">
            <v>0</v>
          </cell>
        </row>
        <row r="40">
          <cell r="A40">
            <v>23100</v>
          </cell>
          <cell r="B40">
            <v>4</v>
          </cell>
          <cell r="C40">
            <v>23100</v>
          </cell>
          <cell r="E40" t="str">
            <v>AIDS PROJECT LOS ANGELES, INC.</v>
          </cell>
          <cell r="F40">
            <v>0</v>
          </cell>
          <cell r="G40">
            <v>0</v>
          </cell>
          <cell r="H40">
            <v>0</v>
          </cell>
          <cell r="I40">
            <v>0</v>
          </cell>
          <cell r="J40">
            <v>0</v>
          </cell>
          <cell r="K40">
            <v>0</v>
          </cell>
          <cell r="L40">
            <v>0</v>
          </cell>
          <cell r="M40">
            <v>0</v>
          </cell>
          <cell r="N40">
            <v>0</v>
          </cell>
          <cell r="P40">
            <v>0</v>
          </cell>
          <cell r="Q40">
            <v>0</v>
          </cell>
          <cell r="R40">
            <v>0</v>
          </cell>
          <cell r="S40">
            <v>0</v>
          </cell>
          <cell r="T40">
            <v>0</v>
          </cell>
          <cell r="U40">
            <v>0</v>
          </cell>
          <cell r="V40">
            <v>0</v>
          </cell>
          <cell r="W40">
            <v>0</v>
          </cell>
          <cell r="X40">
            <v>0</v>
          </cell>
          <cell r="Y40">
            <v>0</v>
          </cell>
          <cell r="Z40">
            <v>0</v>
          </cell>
          <cell r="AA40">
            <v>0</v>
          </cell>
          <cell r="AB40">
            <v>0</v>
          </cell>
          <cell r="AD40">
            <v>0</v>
          </cell>
          <cell r="AE40">
            <v>0</v>
          </cell>
          <cell r="AF40">
            <v>0</v>
          </cell>
          <cell r="AG40">
            <v>0</v>
          </cell>
          <cell r="AH40">
            <v>0</v>
          </cell>
          <cell r="AI40">
            <v>0</v>
          </cell>
          <cell r="AJ40">
            <v>0</v>
          </cell>
          <cell r="AK40">
            <v>0</v>
          </cell>
          <cell r="AL40">
            <v>0</v>
          </cell>
          <cell r="AN40">
            <v>0</v>
          </cell>
          <cell r="AO40">
            <v>0</v>
          </cell>
          <cell r="AP40">
            <v>0</v>
          </cell>
          <cell r="AQ40">
            <v>0</v>
          </cell>
          <cell r="AR40">
            <v>0</v>
          </cell>
          <cell r="AS40">
            <v>0</v>
          </cell>
          <cell r="AT40">
            <v>0</v>
          </cell>
          <cell r="AU40">
            <v>0</v>
          </cell>
          <cell r="AV40">
            <v>0</v>
          </cell>
          <cell r="AX40">
            <v>0</v>
          </cell>
          <cell r="AY40">
            <v>0</v>
          </cell>
          <cell r="AZ40">
            <v>0</v>
          </cell>
          <cell r="BA40">
            <v>0</v>
          </cell>
          <cell r="BB40">
            <v>0</v>
          </cell>
          <cell r="BC40">
            <v>0</v>
          </cell>
          <cell r="BD40">
            <v>0</v>
          </cell>
          <cell r="BE40">
            <v>0</v>
          </cell>
          <cell r="BF40">
            <v>0</v>
          </cell>
          <cell r="BH40">
            <v>0</v>
          </cell>
          <cell r="BI40">
            <v>0</v>
          </cell>
          <cell r="BJ40">
            <v>0</v>
          </cell>
          <cell r="BK40">
            <v>0</v>
          </cell>
          <cell r="BL40">
            <v>0</v>
          </cell>
          <cell r="BM40">
            <v>0</v>
          </cell>
          <cell r="BN40">
            <v>0</v>
          </cell>
          <cell r="BO40">
            <v>0</v>
          </cell>
          <cell r="BP40">
            <v>0</v>
          </cell>
          <cell r="BR40">
            <v>0</v>
          </cell>
          <cell r="BS40">
            <v>0</v>
          </cell>
          <cell r="BT40">
            <v>0</v>
          </cell>
          <cell r="BU40">
            <v>0</v>
          </cell>
          <cell r="BV40">
            <v>0</v>
          </cell>
          <cell r="BW40">
            <v>0</v>
          </cell>
          <cell r="BX40">
            <v>0</v>
          </cell>
          <cell r="BY40">
            <v>0</v>
          </cell>
          <cell r="BZ40">
            <v>0</v>
          </cell>
          <cell r="CB40">
            <v>0</v>
          </cell>
          <cell r="CC40">
            <v>0</v>
          </cell>
          <cell r="CD40">
            <v>0</v>
          </cell>
          <cell r="CE40">
            <v>0</v>
          </cell>
          <cell r="CF40">
            <v>0</v>
          </cell>
          <cell r="CG40">
            <v>0</v>
          </cell>
          <cell r="CH40">
            <v>0</v>
          </cell>
          <cell r="CI40">
            <v>0</v>
          </cell>
          <cell r="CJ40">
            <v>0</v>
          </cell>
          <cell r="CL40">
            <v>0</v>
          </cell>
          <cell r="CM40">
            <v>0</v>
          </cell>
          <cell r="CN40">
            <v>0</v>
          </cell>
          <cell r="CO40">
            <v>0</v>
          </cell>
          <cell r="CP40">
            <v>0</v>
          </cell>
          <cell r="CQ40">
            <v>0</v>
          </cell>
          <cell r="CR40">
            <v>0</v>
          </cell>
          <cell r="CS40">
            <v>0</v>
          </cell>
          <cell r="CT40">
            <v>0</v>
          </cell>
          <cell r="CV40">
            <v>0</v>
          </cell>
          <cell r="CW40">
            <v>0</v>
          </cell>
          <cell r="CX40">
            <v>0</v>
          </cell>
          <cell r="CY40">
            <v>0</v>
          </cell>
          <cell r="CZ40">
            <v>0</v>
          </cell>
          <cell r="DA40">
            <v>0</v>
          </cell>
          <cell r="DB40">
            <v>0</v>
          </cell>
          <cell r="DC40">
            <v>0</v>
          </cell>
          <cell r="DD40">
            <v>0</v>
          </cell>
          <cell r="DF40">
            <v>0</v>
          </cell>
          <cell r="DG40">
            <v>0</v>
          </cell>
          <cell r="DH40">
            <v>0</v>
          </cell>
          <cell r="DI40">
            <v>0</v>
          </cell>
          <cell r="DJ40">
            <v>0</v>
          </cell>
        </row>
        <row r="41">
          <cell r="A41">
            <v>23101</v>
          </cell>
          <cell r="B41" t="str">
            <v>1, 2 &amp; 5</v>
          </cell>
          <cell r="C41">
            <v>23101</v>
          </cell>
          <cell r="E41" t="str">
            <v>EXCEPTIONAL CHILDREN'S FOUNDATION</v>
          </cell>
          <cell r="F41">
            <v>0</v>
          </cell>
          <cell r="G41">
            <v>0</v>
          </cell>
          <cell r="H41">
            <v>0</v>
          </cell>
          <cell r="I41">
            <v>0</v>
          </cell>
          <cell r="J41">
            <v>0</v>
          </cell>
          <cell r="K41">
            <v>0</v>
          </cell>
          <cell r="L41">
            <v>0</v>
          </cell>
          <cell r="M41">
            <v>0</v>
          </cell>
          <cell r="N41">
            <v>0</v>
          </cell>
          <cell r="P41">
            <v>0</v>
          </cell>
          <cell r="Q41">
            <v>0</v>
          </cell>
          <cell r="R41">
            <v>0</v>
          </cell>
          <cell r="S41">
            <v>0</v>
          </cell>
          <cell r="T41">
            <v>0</v>
          </cell>
          <cell r="U41">
            <v>0</v>
          </cell>
          <cell r="V41">
            <v>0</v>
          </cell>
          <cell r="W41">
            <v>0</v>
          </cell>
          <cell r="X41">
            <v>0</v>
          </cell>
          <cell r="Y41">
            <v>0</v>
          </cell>
          <cell r="Z41">
            <v>0</v>
          </cell>
          <cell r="AA41">
            <v>0</v>
          </cell>
          <cell r="AB41">
            <v>0</v>
          </cell>
          <cell r="AD41">
            <v>0</v>
          </cell>
          <cell r="AE41">
            <v>0</v>
          </cell>
          <cell r="AF41">
            <v>0</v>
          </cell>
          <cell r="AG41">
            <v>0</v>
          </cell>
          <cell r="AH41">
            <v>0</v>
          </cell>
          <cell r="AI41">
            <v>0</v>
          </cell>
          <cell r="AJ41">
            <v>0</v>
          </cell>
          <cell r="AK41">
            <v>0</v>
          </cell>
          <cell r="AL41">
            <v>0</v>
          </cell>
          <cell r="AN41">
            <v>0</v>
          </cell>
          <cell r="AO41">
            <v>0</v>
          </cell>
          <cell r="AP41">
            <v>0</v>
          </cell>
          <cell r="AQ41">
            <v>0</v>
          </cell>
          <cell r="AR41">
            <v>0</v>
          </cell>
          <cell r="AS41">
            <v>0</v>
          </cell>
          <cell r="AT41">
            <v>0</v>
          </cell>
          <cell r="AU41">
            <v>0</v>
          </cell>
          <cell r="AV41">
            <v>0</v>
          </cell>
          <cell r="AX41">
            <v>0</v>
          </cell>
          <cell r="AY41">
            <v>0</v>
          </cell>
          <cell r="AZ41">
            <v>0</v>
          </cell>
          <cell r="BA41">
            <v>0</v>
          </cell>
          <cell r="BB41">
            <v>0</v>
          </cell>
          <cell r="BC41">
            <v>0</v>
          </cell>
          <cell r="BD41">
            <v>0</v>
          </cell>
          <cell r="BE41">
            <v>0</v>
          </cell>
          <cell r="BF41">
            <v>0</v>
          </cell>
          <cell r="BH41">
            <v>0</v>
          </cell>
          <cell r="BI41">
            <v>0</v>
          </cell>
          <cell r="BJ41">
            <v>0</v>
          </cell>
          <cell r="BK41">
            <v>0</v>
          </cell>
          <cell r="BL41">
            <v>0</v>
          </cell>
          <cell r="BM41">
            <v>0</v>
          </cell>
          <cell r="BN41">
            <v>0</v>
          </cell>
          <cell r="BO41">
            <v>0</v>
          </cell>
          <cell r="BP41">
            <v>0</v>
          </cell>
          <cell r="BR41">
            <v>0</v>
          </cell>
          <cell r="BS41">
            <v>0</v>
          </cell>
          <cell r="BT41">
            <v>0</v>
          </cell>
          <cell r="BU41">
            <v>0</v>
          </cell>
          <cell r="BV41">
            <v>0</v>
          </cell>
          <cell r="BW41">
            <v>0</v>
          </cell>
          <cell r="BX41">
            <v>0</v>
          </cell>
          <cell r="BY41">
            <v>0</v>
          </cell>
          <cell r="BZ41">
            <v>0</v>
          </cell>
          <cell r="CB41">
            <v>0</v>
          </cell>
          <cell r="CC41">
            <v>0</v>
          </cell>
          <cell r="CD41">
            <v>0</v>
          </cell>
          <cell r="CE41">
            <v>0</v>
          </cell>
          <cell r="CF41">
            <v>0</v>
          </cell>
          <cell r="CG41">
            <v>0</v>
          </cell>
          <cell r="CH41">
            <v>0</v>
          </cell>
          <cell r="CI41">
            <v>0</v>
          </cell>
          <cell r="CJ41">
            <v>0</v>
          </cell>
          <cell r="CL41">
            <v>0</v>
          </cell>
          <cell r="CM41">
            <v>0</v>
          </cell>
          <cell r="CN41">
            <v>0</v>
          </cell>
          <cell r="CO41">
            <v>0</v>
          </cell>
          <cell r="CP41">
            <v>0</v>
          </cell>
          <cell r="CQ41">
            <v>0</v>
          </cell>
          <cell r="CR41">
            <v>0</v>
          </cell>
          <cell r="CS41">
            <v>0</v>
          </cell>
          <cell r="CT41">
            <v>0</v>
          </cell>
          <cell r="CV41">
            <v>0</v>
          </cell>
          <cell r="CW41">
            <v>0</v>
          </cell>
          <cell r="CX41">
            <v>0</v>
          </cell>
          <cell r="CY41">
            <v>0</v>
          </cell>
          <cell r="CZ41">
            <v>0</v>
          </cell>
          <cell r="DA41">
            <v>0</v>
          </cell>
          <cell r="DB41">
            <v>0</v>
          </cell>
          <cell r="DC41">
            <v>0</v>
          </cell>
          <cell r="DD41">
            <v>0</v>
          </cell>
          <cell r="DF41">
            <v>0</v>
          </cell>
          <cell r="DG41">
            <v>0</v>
          </cell>
          <cell r="DH41">
            <v>0</v>
          </cell>
          <cell r="DI41">
            <v>0</v>
          </cell>
          <cell r="DJ41">
            <v>0</v>
          </cell>
        </row>
        <row r="42">
          <cell r="A42">
            <v>23103</v>
          </cell>
          <cell r="B42" t="str">
            <v>7 &amp; 8</v>
          </cell>
          <cell r="C42">
            <v>23103</v>
          </cell>
          <cell r="E42" t="str">
            <v>ASSOC. LEAGUE OF MEXICAN AMERICAN DBA ALMA FAMILY SVCS</v>
          </cell>
          <cell r="F42">
            <v>0</v>
          </cell>
          <cell r="G42">
            <v>0</v>
          </cell>
          <cell r="H42">
            <v>0</v>
          </cell>
          <cell r="I42">
            <v>0</v>
          </cell>
          <cell r="J42">
            <v>0</v>
          </cell>
          <cell r="K42">
            <v>0</v>
          </cell>
          <cell r="L42">
            <v>0</v>
          </cell>
          <cell r="M42">
            <v>0</v>
          </cell>
          <cell r="N42">
            <v>0</v>
          </cell>
          <cell r="P42">
            <v>0</v>
          </cell>
          <cell r="Q42">
            <v>0</v>
          </cell>
          <cell r="R42">
            <v>0</v>
          </cell>
          <cell r="S42">
            <v>0</v>
          </cell>
          <cell r="T42">
            <v>0</v>
          </cell>
          <cell r="U42">
            <v>0</v>
          </cell>
          <cell r="V42">
            <v>0</v>
          </cell>
          <cell r="W42">
            <v>0</v>
          </cell>
          <cell r="X42">
            <v>0</v>
          </cell>
          <cell r="Y42">
            <v>0</v>
          </cell>
          <cell r="Z42">
            <v>0</v>
          </cell>
          <cell r="AA42">
            <v>0</v>
          </cell>
          <cell r="AB42">
            <v>0</v>
          </cell>
          <cell r="AD42">
            <v>0</v>
          </cell>
          <cell r="AE42">
            <v>0</v>
          </cell>
          <cell r="AF42">
            <v>0</v>
          </cell>
          <cell r="AG42">
            <v>0</v>
          </cell>
          <cell r="AH42">
            <v>0</v>
          </cell>
          <cell r="AI42">
            <v>0</v>
          </cell>
          <cell r="AJ42">
            <v>0</v>
          </cell>
          <cell r="AK42">
            <v>0</v>
          </cell>
          <cell r="AL42">
            <v>0</v>
          </cell>
          <cell r="AN42">
            <v>0</v>
          </cell>
          <cell r="AO42">
            <v>0</v>
          </cell>
          <cell r="AP42">
            <v>0</v>
          </cell>
          <cell r="AQ42">
            <v>0</v>
          </cell>
          <cell r="AR42">
            <v>0</v>
          </cell>
          <cell r="AS42">
            <v>0</v>
          </cell>
          <cell r="AT42">
            <v>0</v>
          </cell>
          <cell r="AU42">
            <v>0</v>
          </cell>
          <cell r="AV42">
            <v>0</v>
          </cell>
          <cell r="AX42">
            <v>0</v>
          </cell>
          <cell r="AY42">
            <v>0</v>
          </cell>
          <cell r="AZ42">
            <v>0</v>
          </cell>
          <cell r="BA42">
            <v>0</v>
          </cell>
          <cell r="BB42">
            <v>0</v>
          </cell>
          <cell r="BC42">
            <v>0</v>
          </cell>
          <cell r="BD42">
            <v>0</v>
          </cell>
          <cell r="BE42">
            <v>0</v>
          </cell>
          <cell r="BF42">
            <v>0</v>
          </cell>
          <cell r="BH42">
            <v>0</v>
          </cell>
          <cell r="BI42">
            <v>0</v>
          </cell>
          <cell r="BJ42">
            <v>0</v>
          </cell>
          <cell r="BK42">
            <v>0</v>
          </cell>
          <cell r="BL42">
            <v>0</v>
          </cell>
          <cell r="BM42">
            <v>0</v>
          </cell>
          <cell r="BN42">
            <v>0</v>
          </cell>
          <cell r="BO42">
            <v>0</v>
          </cell>
          <cell r="BP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L42">
            <v>0</v>
          </cell>
          <cell r="CM42">
            <v>0</v>
          </cell>
          <cell r="CN42">
            <v>0</v>
          </cell>
          <cell r="CO42">
            <v>0</v>
          </cell>
          <cell r="CP42">
            <v>0</v>
          </cell>
          <cell r="CQ42">
            <v>0</v>
          </cell>
          <cell r="CR42">
            <v>0</v>
          </cell>
          <cell r="CS42">
            <v>0</v>
          </cell>
          <cell r="CT42">
            <v>0</v>
          </cell>
          <cell r="CV42">
            <v>0</v>
          </cell>
          <cell r="CW42">
            <v>0</v>
          </cell>
          <cell r="CX42">
            <v>0</v>
          </cell>
          <cell r="CY42">
            <v>0</v>
          </cell>
          <cell r="CZ42">
            <v>0</v>
          </cell>
          <cell r="DA42">
            <v>0</v>
          </cell>
          <cell r="DB42">
            <v>0</v>
          </cell>
          <cell r="DC42">
            <v>0</v>
          </cell>
          <cell r="DD42">
            <v>0</v>
          </cell>
          <cell r="DF42">
            <v>0</v>
          </cell>
          <cell r="DG42">
            <v>0</v>
          </cell>
          <cell r="DH42">
            <v>0</v>
          </cell>
          <cell r="DI42">
            <v>0</v>
          </cell>
          <cell r="DJ42">
            <v>0</v>
          </cell>
        </row>
        <row r="43">
          <cell r="A43">
            <v>23105</v>
          </cell>
          <cell r="B43">
            <v>3</v>
          </cell>
          <cell r="C43">
            <v>23105</v>
          </cell>
          <cell r="E43" t="str">
            <v xml:space="preserve">BRASWELL REHAB INST FOR DEV. OF GROWTH (dba BRIDGES) </v>
          </cell>
          <cell r="F43">
            <v>0</v>
          </cell>
          <cell r="G43">
            <v>0</v>
          </cell>
          <cell r="H43">
            <v>0</v>
          </cell>
          <cell r="I43">
            <v>0</v>
          </cell>
          <cell r="J43">
            <v>0</v>
          </cell>
          <cell r="K43">
            <v>0</v>
          </cell>
          <cell r="L43">
            <v>0</v>
          </cell>
          <cell r="M43">
            <v>0</v>
          </cell>
          <cell r="N43">
            <v>0</v>
          </cell>
          <cell r="P43">
            <v>0</v>
          </cell>
          <cell r="Q43">
            <v>0</v>
          </cell>
          <cell r="R43">
            <v>0</v>
          </cell>
          <cell r="S43">
            <v>0</v>
          </cell>
          <cell r="T43">
            <v>0</v>
          </cell>
          <cell r="U43">
            <v>0</v>
          </cell>
          <cell r="V43">
            <v>0</v>
          </cell>
          <cell r="W43">
            <v>0</v>
          </cell>
          <cell r="X43">
            <v>0</v>
          </cell>
          <cell r="Y43">
            <v>0</v>
          </cell>
          <cell r="Z43">
            <v>0</v>
          </cell>
          <cell r="AA43">
            <v>0</v>
          </cell>
          <cell r="AB43">
            <v>0</v>
          </cell>
          <cell r="AD43">
            <v>0</v>
          </cell>
          <cell r="AE43">
            <v>0</v>
          </cell>
          <cell r="AF43">
            <v>0</v>
          </cell>
          <cell r="AG43">
            <v>0</v>
          </cell>
          <cell r="AH43">
            <v>0</v>
          </cell>
          <cell r="AI43">
            <v>0</v>
          </cell>
          <cell r="AJ43">
            <v>0</v>
          </cell>
          <cell r="AK43">
            <v>0</v>
          </cell>
          <cell r="AL43">
            <v>0</v>
          </cell>
          <cell r="AN43">
            <v>0</v>
          </cell>
          <cell r="AO43">
            <v>0</v>
          </cell>
          <cell r="AP43">
            <v>0</v>
          </cell>
          <cell r="AQ43">
            <v>0</v>
          </cell>
          <cell r="AR43">
            <v>0</v>
          </cell>
          <cell r="AS43">
            <v>0</v>
          </cell>
          <cell r="AT43">
            <v>0</v>
          </cell>
          <cell r="AU43">
            <v>0</v>
          </cell>
          <cell r="AV43">
            <v>0</v>
          </cell>
          <cell r="AX43">
            <v>0</v>
          </cell>
          <cell r="AY43">
            <v>0</v>
          </cell>
          <cell r="AZ43">
            <v>0</v>
          </cell>
          <cell r="BA43">
            <v>0</v>
          </cell>
          <cell r="BB43">
            <v>0</v>
          </cell>
          <cell r="BC43">
            <v>0</v>
          </cell>
          <cell r="BD43">
            <v>0</v>
          </cell>
          <cell r="BE43">
            <v>0</v>
          </cell>
          <cell r="BF43">
            <v>0</v>
          </cell>
          <cell r="BH43">
            <v>0</v>
          </cell>
          <cell r="BI43">
            <v>0</v>
          </cell>
          <cell r="BJ43">
            <v>0</v>
          </cell>
          <cell r="BK43">
            <v>0</v>
          </cell>
          <cell r="BL43">
            <v>0</v>
          </cell>
          <cell r="BM43">
            <v>0</v>
          </cell>
          <cell r="BN43">
            <v>0</v>
          </cell>
          <cell r="BO43">
            <v>0</v>
          </cell>
          <cell r="BP43">
            <v>0</v>
          </cell>
          <cell r="BR43">
            <v>0</v>
          </cell>
          <cell r="BS43">
            <v>0</v>
          </cell>
          <cell r="BT43">
            <v>0</v>
          </cell>
          <cell r="BU43">
            <v>0</v>
          </cell>
          <cell r="BV43">
            <v>0</v>
          </cell>
          <cell r="BW43">
            <v>0</v>
          </cell>
          <cell r="BX43">
            <v>0</v>
          </cell>
          <cell r="BY43">
            <v>0</v>
          </cell>
          <cell r="BZ43">
            <v>0</v>
          </cell>
          <cell r="CB43">
            <v>0</v>
          </cell>
          <cell r="CC43">
            <v>0</v>
          </cell>
          <cell r="CD43">
            <v>0</v>
          </cell>
          <cell r="CE43">
            <v>0</v>
          </cell>
          <cell r="CF43">
            <v>0</v>
          </cell>
          <cell r="CG43">
            <v>0</v>
          </cell>
          <cell r="CH43">
            <v>0</v>
          </cell>
          <cell r="CI43">
            <v>0</v>
          </cell>
          <cell r="CJ43">
            <v>0</v>
          </cell>
          <cell r="CL43">
            <v>0</v>
          </cell>
          <cell r="CM43">
            <v>0</v>
          </cell>
          <cell r="CN43">
            <v>0</v>
          </cell>
          <cell r="CO43">
            <v>0</v>
          </cell>
          <cell r="CP43">
            <v>0</v>
          </cell>
          <cell r="CQ43">
            <v>0</v>
          </cell>
          <cell r="CR43">
            <v>0</v>
          </cell>
          <cell r="CS43">
            <v>0</v>
          </cell>
          <cell r="CT43">
            <v>0</v>
          </cell>
          <cell r="CV43">
            <v>0</v>
          </cell>
          <cell r="CW43">
            <v>0</v>
          </cell>
          <cell r="CX43">
            <v>0</v>
          </cell>
          <cell r="CY43">
            <v>0</v>
          </cell>
          <cell r="CZ43">
            <v>0</v>
          </cell>
          <cell r="DA43">
            <v>0</v>
          </cell>
          <cell r="DB43">
            <v>0</v>
          </cell>
          <cell r="DC43">
            <v>0</v>
          </cell>
          <cell r="DD43">
            <v>0</v>
          </cell>
          <cell r="DF43">
            <v>0</v>
          </cell>
          <cell r="DG43">
            <v>0</v>
          </cell>
          <cell r="DH43">
            <v>0</v>
          </cell>
          <cell r="DI43">
            <v>0</v>
          </cell>
          <cell r="DJ43">
            <v>0</v>
          </cell>
        </row>
        <row r="44">
          <cell r="A44">
            <v>23106</v>
          </cell>
          <cell r="B44" t="str">
            <v>1,2 &amp; 5</v>
          </cell>
          <cell r="C44">
            <v>23106</v>
          </cell>
          <cell r="E44" t="str">
            <v>ALCOTT CENTER FOR MH  SERVICES(Beverlywood)</v>
          </cell>
          <cell r="F44">
            <v>0</v>
          </cell>
          <cell r="G44">
            <v>0</v>
          </cell>
          <cell r="H44">
            <v>0</v>
          </cell>
          <cell r="I44">
            <v>0</v>
          </cell>
          <cell r="J44">
            <v>0</v>
          </cell>
          <cell r="K44">
            <v>0</v>
          </cell>
          <cell r="L44">
            <v>0</v>
          </cell>
          <cell r="M44">
            <v>0</v>
          </cell>
          <cell r="N44">
            <v>0</v>
          </cell>
          <cell r="P44">
            <v>0</v>
          </cell>
          <cell r="Q44">
            <v>0</v>
          </cell>
          <cell r="R44">
            <v>0</v>
          </cell>
          <cell r="S44">
            <v>0</v>
          </cell>
          <cell r="T44">
            <v>0</v>
          </cell>
          <cell r="U44">
            <v>0</v>
          </cell>
          <cell r="V44">
            <v>0</v>
          </cell>
          <cell r="W44">
            <v>0</v>
          </cell>
          <cell r="X44">
            <v>0</v>
          </cell>
          <cell r="Y44">
            <v>0</v>
          </cell>
          <cell r="Z44">
            <v>0</v>
          </cell>
          <cell r="AA44">
            <v>0</v>
          </cell>
          <cell r="AB44">
            <v>0</v>
          </cell>
          <cell r="AD44">
            <v>0</v>
          </cell>
          <cell r="AE44">
            <v>0</v>
          </cell>
          <cell r="AF44">
            <v>0</v>
          </cell>
          <cell r="AG44">
            <v>0</v>
          </cell>
          <cell r="AH44">
            <v>0</v>
          </cell>
          <cell r="AI44">
            <v>0</v>
          </cell>
          <cell r="AJ44">
            <v>0</v>
          </cell>
          <cell r="AK44">
            <v>0</v>
          </cell>
          <cell r="AL44">
            <v>0</v>
          </cell>
          <cell r="AN44">
            <v>0</v>
          </cell>
          <cell r="AO44">
            <v>0</v>
          </cell>
          <cell r="AP44">
            <v>0</v>
          </cell>
          <cell r="AQ44">
            <v>0</v>
          </cell>
          <cell r="AR44">
            <v>0</v>
          </cell>
          <cell r="AS44">
            <v>0</v>
          </cell>
          <cell r="AT44">
            <v>0</v>
          </cell>
          <cell r="AU44">
            <v>0</v>
          </cell>
          <cell r="AV44">
            <v>0</v>
          </cell>
          <cell r="AX44">
            <v>0</v>
          </cell>
          <cell r="AY44">
            <v>0</v>
          </cell>
          <cell r="AZ44">
            <v>0</v>
          </cell>
          <cell r="BA44">
            <v>0</v>
          </cell>
          <cell r="BB44">
            <v>0</v>
          </cell>
          <cell r="BC44">
            <v>0</v>
          </cell>
          <cell r="BD44">
            <v>0</v>
          </cell>
          <cell r="BE44">
            <v>0</v>
          </cell>
          <cell r="BF44">
            <v>0</v>
          </cell>
          <cell r="BH44">
            <v>29800</v>
          </cell>
          <cell r="BI44">
            <v>29800</v>
          </cell>
          <cell r="BJ44">
            <v>176600</v>
          </cell>
          <cell r="BK44">
            <v>176600</v>
          </cell>
          <cell r="BL44">
            <v>0</v>
          </cell>
          <cell r="BM44">
            <v>0</v>
          </cell>
          <cell r="BN44">
            <v>173300</v>
          </cell>
          <cell r="BO44">
            <v>173300</v>
          </cell>
          <cell r="BP44">
            <v>379700</v>
          </cell>
          <cell r="BR44">
            <v>0</v>
          </cell>
          <cell r="BS44">
            <v>0</v>
          </cell>
          <cell r="BT44">
            <v>0</v>
          </cell>
          <cell r="BU44">
            <v>0</v>
          </cell>
          <cell r="BV44">
            <v>0</v>
          </cell>
          <cell r="BW44">
            <v>0</v>
          </cell>
          <cell r="BX44">
            <v>0</v>
          </cell>
          <cell r="BY44">
            <v>0</v>
          </cell>
          <cell r="BZ44">
            <v>0</v>
          </cell>
          <cell r="CB44">
            <v>0</v>
          </cell>
          <cell r="CC44">
            <v>0</v>
          </cell>
          <cell r="CD44">
            <v>0</v>
          </cell>
          <cell r="CE44">
            <v>0</v>
          </cell>
          <cell r="CF44">
            <v>0</v>
          </cell>
          <cell r="CG44">
            <v>0</v>
          </cell>
          <cell r="CH44">
            <v>0</v>
          </cell>
          <cell r="CI44">
            <v>0</v>
          </cell>
          <cell r="CJ44">
            <v>0</v>
          </cell>
          <cell r="CL44">
            <v>0</v>
          </cell>
          <cell r="CM44">
            <v>0</v>
          </cell>
          <cell r="CN44">
            <v>0</v>
          </cell>
          <cell r="CO44">
            <v>0</v>
          </cell>
          <cell r="CP44">
            <v>0</v>
          </cell>
          <cell r="CQ44">
            <v>0</v>
          </cell>
          <cell r="CR44">
            <v>0</v>
          </cell>
          <cell r="CS44">
            <v>0</v>
          </cell>
          <cell r="CT44">
            <v>0</v>
          </cell>
          <cell r="CV44">
            <v>0</v>
          </cell>
          <cell r="CW44">
            <v>0</v>
          </cell>
          <cell r="CX44">
            <v>0</v>
          </cell>
          <cell r="CY44">
            <v>0</v>
          </cell>
          <cell r="CZ44">
            <v>0</v>
          </cell>
          <cell r="DA44">
            <v>0</v>
          </cell>
          <cell r="DB44">
            <v>0</v>
          </cell>
          <cell r="DC44">
            <v>0</v>
          </cell>
          <cell r="DD44">
            <v>0</v>
          </cell>
          <cell r="DF44">
            <v>29800</v>
          </cell>
          <cell r="DG44">
            <v>176600</v>
          </cell>
          <cell r="DH44">
            <v>0</v>
          </cell>
          <cell r="DI44">
            <v>173300</v>
          </cell>
          <cell r="DJ44">
            <v>379700</v>
          </cell>
        </row>
        <row r="45">
          <cell r="A45">
            <v>27638</v>
          </cell>
          <cell r="B45" t="str">
            <v>2 &amp; 5</v>
          </cell>
          <cell r="C45">
            <v>27638</v>
          </cell>
          <cell r="E45" t="str">
            <v>EDUCATIONAL RESOURCE &amp; SERVICES CTR. (dba KAYNE-ERAS)</v>
          </cell>
          <cell r="F45">
            <v>0</v>
          </cell>
          <cell r="G45">
            <v>0</v>
          </cell>
          <cell r="H45">
            <v>0</v>
          </cell>
          <cell r="I45">
            <v>0</v>
          </cell>
          <cell r="J45">
            <v>0</v>
          </cell>
          <cell r="K45">
            <v>0</v>
          </cell>
          <cell r="L45">
            <v>0</v>
          </cell>
          <cell r="M45">
            <v>0</v>
          </cell>
          <cell r="N45">
            <v>0</v>
          </cell>
          <cell r="P45">
            <v>0</v>
          </cell>
          <cell r="Q45">
            <v>0</v>
          </cell>
          <cell r="R45">
            <v>0</v>
          </cell>
          <cell r="S45">
            <v>0</v>
          </cell>
          <cell r="T45">
            <v>0</v>
          </cell>
          <cell r="U45">
            <v>0</v>
          </cell>
          <cell r="V45">
            <v>0</v>
          </cell>
          <cell r="W45">
            <v>0</v>
          </cell>
          <cell r="X45">
            <v>0</v>
          </cell>
          <cell r="Y45">
            <v>0</v>
          </cell>
          <cell r="Z45">
            <v>0</v>
          </cell>
          <cell r="AA45">
            <v>0</v>
          </cell>
          <cell r="AB45">
            <v>0</v>
          </cell>
          <cell r="AD45">
            <v>0</v>
          </cell>
          <cell r="AE45">
            <v>0</v>
          </cell>
          <cell r="AF45">
            <v>0</v>
          </cell>
          <cell r="AG45">
            <v>0</v>
          </cell>
          <cell r="AH45">
            <v>0</v>
          </cell>
          <cell r="AI45">
            <v>0</v>
          </cell>
          <cell r="AJ45">
            <v>0</v>
          </cell>
          <cell r="AK45">
            <v>0</v>
          </cell>
          <cell r="AL45">
            <v>0</v>
          </cell>
          <cell r="AN45">
            <v>0</v>
          </cell>
          <cell r="AO45">
            <v>0</v>
          </cell>
          <cell r="AP45">
            <v>0</v>
          </cell>
          <cell r="AQ45">
            <v>0</v>
          </cell>
          <cell r="AR45">
            <v>0</v>
          </cell>
          <cell r="AS45">
            <v>0</v>
          </cell>
          <cell r="AT45">
            <v>0</v>
          </cell>
          <cell r="AU45">
            <v>0</v>
          </cell>
          <cell r="AV45">
            <v>0</v>
          </cell>
          <cell r="AX45">
            <v>0</v>
          </cell>
          <cell r="AY45">
            <v>0</v>
          </cell>
          <cell r="AZ45">
            <v>0</v>
          </cell>
          <cell r="BA45">
            <v>0</v>
          </cell>
          <cell r="BB45">
            <v>0</v>
          </cell>
          <cell r="BC45">
            <v>0</v>
          </cell>
          <cell r="BD45">
            <v>0</v>
          </cell>
          <cell r="BE45">
            <v>0</v>
          </cell>
          <cell r="BF45">
            <v>0</v>
          </cell>
          <cell r="BH45">
            <v>0</v>
          </cell>
          <cell r="BI45">
            <v>0</v>
          </cell>
          <cell r="BJ45">
            <v>0</v>
          </cell>
          <cell r="BK45">
            <v>0</v>
          </cell>
          <cell r="BL45">
            <v>0</v>
          </cell>
          <cell r="BM45">
            <v>0</v>
          </cell>
          <cell r="BN45">
            <v>0</v>
          </cell>
          <cell r="BO45">
            <v>0</v>
          </cell>
          <cell r="BP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L45">
            <v>0</v>
          </cell>
          <cell r="CM45">
            <v>0</v>
          </cell>
          <cell r="CN45">
            <v>0</v>
          </cell>
          <cell r="CO45">
            <v>0</v>
          </cell>
          <cell r="CP45">
            <v>0</v>
          </cell>
          <cell r="CQ45">
            <v>0</v>
          </cell>
          <cell r="CR45">
            <v>0</v>
          </cell>
          <cell r="CS45">
            <v>0</v>
          </cell>
          <cell r="CT45">
            <v>0</v>
          </cell>
          <cell r="CV45">
            <v>0</v>
          </cell>
          <cell r="CW45">
            <v>0</v>
          </cell>
          <cell r="CX45">
            <v>0</v>
          </cell>
          <cell r="CY45">
            <v>0</v>
          </cell>
          <cell r="CZ45">
            <v>0</v>
          </cell>
          <cell r="DA45">
            <v>0</v>
          </cell>
          <cell r="DB45">
            <v>0</v>
          </cell>
          <cell r="DC45">
            <v>0</v>
          </cell>
          <cell r="DD45">
            <v>0</v>
          </cell>
          <cell r="DF45">
            <v>0</v>
          </cell>
          <cell r="DG45">
            <v>0</v>
          </cell>
          <cell r="DH45">
            <v>0</v>
          </cell>
          <cell r="DI45">
            <v>0</v>
          </cell>
          <cell r="DJ45">
            <v>0</v>
          </cell>
        </row>
        <row r="46">
          <cell r="A46">
            <v>23108</v>
          </cell>
          <cell r="B46" t="str">
            <v>7 &amp; 8</v>
          </cell>
          <cell r="C46">
            <v>23108</v>
          </cell>
          <cell r="E46" t="str">
            <v xml:space="preserve">FOR THE CHILD, INC. </v>
          </cell>
          <cell r="F46">
            <v>0</v>
          </cell>
          <cell r="G46">
            <v>0</v>
          </cell>
          <cell r="H46">
            <v>0</v>
          </cell>
          <cell r="I46">
            <v>0</v>
          </cell>
          <cell r="J46">
            <v>0</v>
          </cell>
          <cell r="K46">
            <v>0</v>
          </cell>
          <cell r="L46">
            <v>0</v>
          </cell>
          <cell r="M46">
            <v>0</v>
          </cell>
          <cell r="N46">
            <v>0</v>
          </cell>
          <cell r="P46">
            <v>0</v>
          </cell>
          <cell r="Q46">
            <v>0</v>
          </cell>
          <cell r="R46">
            <v>0</v>
          </cell>
          <cell r="S46">
            <v>0</v>
          </cell>
          <cell r="T46">
            <v>0</v>
          </cell>
          <cell r="U46">
            <v>0</v>
          </cell>
          <cell r="V46">
            <v>0</v>
          </cell>
          <cell r="W46">
            <v>0</v>
          </cell>
          <cell r="X46">
            <v>0</v>
          </cell>
          <cell r="Y46">
            <v>0</v>
          </cell>
          <cell r="Z46">
            <v>0</v>
          </cell>
          <cell r="AA46">
            <v>0</v>
          </cell>
          <cell r="AB46">
            <v>0</v>
          </cell>
          <cell r="AD46">
            <v>0</v>
          </cell>
          <cell r="AE46">
            <v>0</v>
          </cell>
          <cell r="AF46">
            <v>0</v>
          </cell>
          <cell r="AG46">
            <v>0</v>
          </cell>
          <cell r="AH46">
            <v>0</v>
          </cell>
          <cell r="AI46">
            <v>0</v>
          </cell>
          <cell r="AJ46">
            <v>0</v>
          </cell>
          <cell r="AK46">
            <v>0</v>
          </cell>
          <cell r="AL46">
            <v>0</v>
          </cell>
          <cell r="AN46">
            <v>0</v>
          </cell>
          <cell r="AO46">
            <v>0</v>
          </cell>
          <cell r="AP46">
            <v>0</v>
          </cell>
          <cell r="AQ46">
            <v>0</v>
          </cell>
          <cell r="AR46">
            <v>0</v>
          </cell>
          <cell r="AS46">
            <v>0</v>
          </cell>
          <cell r="AT46">
            <v>0</v>
          </cell>
          <cell r="AU46">
            <v>0</v>
          </cell>
          <cell r="AV46">
            <v>0</v>
          </cell>
          <cell r="AX46">
            <v>0</v>
          </cell>
          <cell r="AY46">
            <v>0</v>
          </cell>
          <cell r="AZ46">
            <v>0</v>
          </cell>
          <cell r="BA46">
            <v>0</v>
          </cell>
          <cell r="BB46">
            <v>0</v>
          </cell>
          <cell r="BC46">
            <v>0</v>
          </cell>
          <cell r="BD46">
            <v>0</v>
          </cell>
          <cell r="BE46">
            <v>0</v>
          </cell>
          <cell r="BF46">
            <v>0</v>
          </cell>
          <cell r="BH46">
            <v>0</v>
          </cell>
          <cell r="BI46">
            <v>0</v>
          </cell>
          <cell r="BJ46">
            <v>0</v>
          </cell>
          <cell r="BK46">
            <v>0</v>
          </cell>
          <cell r="BL46">
            <v>0</v>
          </cell>
          <cell r="BM46">
            <v>0</v>
          </cell>
          <cell r="BN46">
            <v>0</v>
          </cell>
          <cell r="BO46">
            <v>0</v>
          </cell>
          <cell r="BP46">
            <v>0</v>
          </cell>
          <cell r="BR46">
            <v>0</v>
          </cell>
          <cell r="BS46">
            <v>0</v>
          </cell>
          <cell r="BT46">
            <v>0</v>
          </cell>
          <cell r="BU46">
            <v>0</v>
          </cell>
          <cell r="BV46">
            <v>0</v>
          </cell>
          <cell r="BW46">
            <v>0</v>
          </cell>
          <cell r="BX46">
            <v>0</v>
          </cell>
          <cell r="BY46">
            <v>0</v>
          </cell>
          <cell r="BZ46">
            <v>0</v>
          </cell>
          <cell r="CB46">
            <v>0</v>
          </cell>
          <cell r="CC46">
            <v>0</v>
          </cell>
          <cell r="CD46">
            <v>0</v>
          </cell>
          <cell r="CE46">
            <v>0</v>
          </cell>
          <cell r="CF46">
            <v>0</v>
          </cell>
          <cell r="CG46">
            <v>0</v>
          </cell>
          <cell r="CH46">
            <v>0</v>
          </cell>
          <cell r="CI46">
            <v>0</v>
          </cell>
          <cell r="CJ46">
            <v>0</v>
          </cell>
          <cell r="CL46">
            <v>0</v>
          </cell>
          <cell r="CM46">
            <v>0</v>
          </cell>
          <cell r="CN46">
            <v>0</v>
          </cell>
          <cell r="CO46">
            <v>0</v>
          </cell>
          <cell r="CP46">
            <v>0</v>
          </cell>
          <cell r="CQ46">
            <v>0</v>
          </cell>
          <cell r="CR46">
            <v>0</v>
          </cell>
          <cell r="CS46">
            <v>0</v>
          </cell>
          <cell r="CT46">
            <v>0</v>
          </cell>
          <cell r="CV46">
            <v>0</v>
          </cell>
          <cell r="CW46">
            <v>0</v>
          </cell>
          <cell r="CX46">
            <v>0</v>
          </cell>
          <cell r="CY46">
            <v>0</v>
          </cell>
          <cell r="CZ46">
            <v>0</v>
          </cell>
          <cell r="DA46">
            <v>0</v>
          </cell>
          <cell r="DB46">
            <v>0</v>
          </cell>
          <cell r="DC46">
            <v>0</v>
          </cell>
          <cell r="DD46">
            <v>0</v>
          </cell>
          <cell r="DF46">
            <v>0</v>
          </cell>
          <cell r="DG46">
            <v>0</v>
          </cell>
          <cell r="DH46">
            <v>0</v>
          </cell>
          <cell r="DI46">
            <v>0</v>
          </cell>
          <cell r="DJ46">
            <v>0</v>
          </cell>
        </row>
        <row r="47">
          <cell r="A47">
            <v>23109</v>
          </cell>
          <cell r="B47">
            <v>4</v>
          </cell>
          <cell r="C47">
            <v>23109</v>
          </cell>
          <cell r="E47" t="str">
            <v>CEDARS-SINAI MEDICAL CENTER</v>
          </cell>
          <cell r="F47">
            <v>0</v>
          </cell>
          <cell r="G47">
            <v>0</v>
          </cell>
          <cell r="H47">
            <v>0</v>
          </cell>
          <cell r="I47">
            <v>0</v>
          </cell>
          <cell r="J47">
            <v>0</v>
          </cell>
          <cell r="K47">
            <v>0</v>
          </cell>
          <cell r="L47">
            <v>0</v>
          </cell>
          <cell r="M47">
            <v>0</v>
          </cell>
          <cell r="N47">
            <v>0</v>
          </cell>
          <cell r="P47">
            <v>0</v>
          </cell>
          <cell r="Q47">
            <v>0</v>
          </cell>
          <cell r="R47">
            <v>0</v>
          </cell>
          <cell r="S47">
            <v>0</v>
          </cell>
          <cell r="T47">
            <v>0</v>
          </cell>
          <cell r="U47">
            <v>0</v>
          </cell>
          <cell r="V47">
            <v>0</v>
          </cell>
          <cell r="W47">
            <v>0</v>
          </cell>
          <cell r="X47">
            <v>0</v>
          </cell>
          <cell r="Y47">
            <v>0</v>
          </cell>
          <cell r="Z47">
            <v>0</v>
          </cell>
          <cell r="AA47">
            <v>0</v>
          </cell>
          <cell r="AB47">
            <v>0</v>
          </cell>
          <cell r="AD47">
            <v>0</v>
          </cell>
          <cell r="AE47">
            <v>0</v>
          </cell>
          <cell r="AF47">
            <v>0</v>
          </cell>
          <cell r="AG47">
            <v>0</v>
          </cell>
          <cell r="AH47">
            <v>0</v>
          </cell>
          <cell r="AI47">
            <v>0</v>
          </cell>
          <cell r="AJ47">
            <v>0</v>
          </cell>
          <cell r="AK47">
            <v>0</v>
          </cell>
          <cell r="AL47">
            <v>0</v>
          </cell>
          <cell r="AN47">
            <v>0</v>
          </cell>
          <cell r="AO47">
            <v>0</v>
          </cell>
          <cell r="AP47">
            <v>0</v>
          </cell>
          <cell r="AQ47">
            <v>0</v>
          </cell>
          <cell r="AR47">
            <v>0</v>
          </cell>
          <cell r="AS47">
            <v>0</v>
          </cell>
          <cell r="AT47">
            <v>0</v>
          </cell>
          <cell r="AU47">
            <v>0</v>
          </cell>
          <cell r="AV47">
            <v>0</v>
          </cell>
          <cell r="AX47">
            <v>0</v>
          </cell>
          <cell r="AY47">
            <v>0</v>
          </cell>
          <cell r="AZ47">
            <v>0</v>
          </cell>
          <cell r="BA47">
            <v>0</v>
          </cell>
          <cell r="BB47">
            <v>0</v>
          </cell>
          <cell r="BC47">
            <v>0</v>
          </cell>
          <cell r="BD47">
            <v>0</v>
          </cell>
          <cell r="BE47">
            <v>0</v>
          </cell>
          <cell r="BF47">
            <v>0</v>
          </cell>
          <cell r="BH47">
            <v>0</v>
          </cell>
          <cell r="BI47">
            <v>0</v>
          </cell>
          <cell r="BJ47">
            <v>0</v>
          </cell>
          <cell r="BK47">
            <v>0</v>
          </cell>
          <cell r="BL47">
            <v>0</v>
          </cell>
          <cell r="BM47">
            <v>0</v>
          </cell>
          <cell r="BN47">
            <v>0</v>
          </cell>
          <cell r="BO47">
            <v>0</v>
          </cell>
          <cell r="BP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L47">
            <v>0</v>
          </cell>
          <cell r="CM47">
            <v>0</v>
          </cell>
          <cell r="CN47">
            <v>0</v>
          </cell>
          <cell r="CO47">
            <v>0</v>
          </cell>
          <cell r="CP47">
            <v>0</v>
          </cell>
          <cell r="CQ47">
            <v>0</v>
          </cell>
          <cell r="CR47">
            <v>0</v>
          </cell>
          <cell r="CS47">
            <v>0</v>
          </cell>
          <cell r="CT47">
            <v>0</v>
          </cell>
          <cell r="CV47">
            <v>0</v>
          </cell>
          <cell r="CW47">
            <v>0</v>
          </cell>
          <cell r="CX47">
            <v>0</v>
          </cell>
          <cell r="CY47">
            <v>0</v>
          </cell>
          <cell r="CZ47">
            <v>0</v>
          </cell>
          <cell r="DA47">
            <v>0</v>
          </cell>
          <cell r="DB47">
            <v>0</v>
          </cell>
          <cell r="DC47">
            <v>0</v>
          </cell>
          <cell r="DD47">
            <v>0</v>
          </cell>
          <cell r="DF47">
            <v>0</v>
          </cell>
          <cell r="DG47">
            <v>0</v>
          </cell>
          <cell r="DH47">
            <v>0</v>
          </cell>
          <cell r="DI47">
            <v>0</v>
          </cell>
          <cell r="DJ47">
            <v>0</v>
          </cell>
        </row>
        <row r="48">
          <cell r="A48">
            <v>23112</v>
          </cell>
          <cell r="B48">
            <v>4</v>
          </cell>
          <cell r="C48">
            <v>23112</v>
          </cell>
          <cell r="E48" t="str">
            <v>CHILDREN'S HOSPITAL OF LOS ANGELES</v>
          </cell>
          <cell r="F48">
            <v>0</v>
          </cell>
          <cell r="G48">
            <v>0</v>
          </cell>
          <cell r="H48">
            <v>0</v>
          </cell>
          <cell r="I48">
            <v>0</v>
          </cell>
          <cell r="J48">
            <v>0</v>
          </cell>
          <cell r="K48">
            <v>0</v>
          </cell>
          <cell r="L48">
            <v>0</v>
          </cell>
          <cell r="M48">
            <v>0</v>
          </cell>
          <cell r="N48">
            <v>0</v>
          </cell>
          <cell r="P48">
            <v>0</v>
          </cell>
          <cell r="Q48">
            <v>0</v>
          </cell>
          <cell r="R48">
            <v>0</v>
          </cell>
          <cell r="S48">
            <v>0</v>
          </cell>
          <cell r="T48">
            <v>0</v>
          </cell>
          <cell r="U48">
            <v>0</v>
          </cell>
          <cell r="V48">
            <v>0</v>
          </cell>
          <cell r="W48">
            <v>0</v>
          </cell>
          <cell r="X48">
            <v>0</v>
          </cell>
          <cell r="Y48">
            <v>0</v>
          </cell>
          <cell r="Z48">
            <v>59300</v>
          </cell>
          <cell r="AA48">
            <v>59300</v>
          </cell>
          <cell r="AB48">
            <v>59300</v>
          </cell>
          <cell r="AD48">
            <v>0</v>
          </cell>
          <cell r="AE48">
            <v>0</v>
          </cell>
          <cell r="AF48">
            <v>0</v>
          </cell>
          <cell r="AG48">
            <v>0</v>
          </cell>
          <cell r="AH48">
            <v>0</v>
          </cell>
          <cell r="AI48">
            <v>0</v>
          </cell>
          <cell r="AJ48">
            <v>0</v>
          </cell>
          <cell r="AK48">
            <v>0</v>
          </cell>
          <cell r="AL48">
            <v>0</v>
          </cell>
          <cell r="AN48">
            <v>0</v>
          </cell>
          <cell r="AO48">
            <v>0</v>
          </cell>
          <cell r="AP48">
            <v>0</v>
          </cell>
          <cell r="AQ48">
            <v>0</v>
          </cell>
          <cell r="AR48">
            <v>0</v>
          </cell>
          <cell r="AS48">
            <v>0</v>
          </cell>
          <cell r="AT48">
            <v>0</v>
          </cell>
          <cell r="AU48">
            <v>0</v>
          </cell>
          <cell r="AV48">
            <v>0</v>
          </cell>
          <cell r="AX48">
            <v>0</v>
          </cell>
          <cell r="AY48">
            <v>0</v>
          </cell>
          <cell r="AZ48">
            <v>0</v>
          </cell>
          <cell r="BA48">
            <v>0</v>
          </cell>
          <cell r="BB48">
            <v>0</v>
          </cell>
          <cell r="BC48">
            <v>0</v>
          </cell>
          <cell r="BD48">
            <v>0</v>
          </cell>
          <cell r="BE48">
            <v>0</v>
          </cell>
          <cell r="BF48">
            <v>0</v>
          </cell>
          <cell r="BH48">
            <v>0</v>
          </cell>
          <cell r="BI48">
            <v>0</v>
          </cell>
          <cell r="BJ48">
            <v>0</v>
          </cell>
          <cell r="BK48">
            <v>0</v>
          </cell>
          <cell r="BL48">
            <v>0</v>
          </cell>
          <cell r="BM48">
            <v>0</v>
          </cell>
          <cell r="BN48">
            <v>0</v>
          </cell>
          <cell r="BO48">
            <v>0</v>
          </cell>
          <cell r="BP48">
            <v>0</v>
          </cell>
          <cell r="BR48">
            <v>0</v>
          </cell>
          <cell r="BS48">
            <v>0</v>
          </cell>
          <cell r="BT48">
            <v>0</v>
          </cell>
          <cell r="BU48">
            <v>0</v>
          </cell>
          <cell r="BV48">
            <v>0</v>
          </cell>
          <cell r="BW48">
            <v>0</v>
          </cell>
          <cell r="BX48">
            <v>0</v>
          </cell>
          <cell r="BY48">
            <v>0</v>
          </cell>
          <cell r="BZ48">
            <v>0</v>
          </cell>
          <cell r="CB48">
            <v>0</v>
          </cell>
          <cell r="CC48">
            <v>0</v>
          </cell>
          <cell r="CD48">
            <v>0</v>
          </cell>
          <cell r="CE48">
            <v>0</v>
          </cell>
          <cell r="CF48">
            <v>0</v>
          </cell>
          <cell r="CG48">
            <v>0</v>
          </cell>
          <cell r="CH48">
            <v>0</v>
          </cell>
          <cell r="CI48">
            <v>0</v>
          </cell>
          <cell r="CJ48">
            <v>0</v>
          </cell>
          <cell r="CL48">
            <v>0</v>
          </cell>
          <cell r="CM48">
            <v>0</v>
          </cell>
          <cell r="CN48">
            <v>0</v>
          </cell>
          <cell r="CO48">
            <v>0</v>
          </cell>
          <cell r="CP48">
            <v>0</v>
          </cell>
          <cell r="CQ48">
            <v>0</v>
          </cell>
          <cell r="CR48">
            <v>0</v>
          </cell>
          <cell r="CS48">
            <v>0</v>
          </cell>
          <cell r="CT48">
            <v>0</v>
          </cell>
          <cell r="CV48">
            <v>0</v>
          </cell>
          <cell r="CW48">
            <v>0</v>
          </cell>
          <cell r="CX48">
            <v>0</v>
          </cell>
          <cell r="CY48">
            <v>0</v>
          </cell>
          <cell r="CZ48">
            <v>0</v>
          </cell>
          <cell r="DA48">
            <v>0</v>
          </cell>
          <cell r="DB48">
            <v>0</v>
          </cell>
          <cell r="DC48">
            <v>0</v>
          </cell>
          <cell r="DD48">
            <v>0</v>
          </cell>
          <cell r="DF48">
            <v>0</v>
          </cell>
          <cell r="DG48">
            <v>0</v>
          </cell>
          <cell r="DH48">
            <v>0</v>
          </cell>
          <cell r="DI48">
            <v>59300</v>
          </cell>
          <cell r="DJ48">
            <v>59300</v>
          </cell>
        </row>
        <row r="49">
          <cell r="A49">
            <v>23113</v>
          </cell>
          <cell r="B49" t="str">
            <v>7 &amp; 8</v>
          </cell>
          <cell r="C49">
            <v>23113</v>
          </cell>
          <cell r="E49" t="str">
            <v>CITY OF GARDENA</v>
          </cell>
          <cell r="F49">
            <v>0</v>
          </cell>
          <cell r="G49">
            <v>0</v>
          </cell>
          <cell r="H49">
            <v>0</v>
          </cell>
          <cell r="I49">
            <v>0</v>
          </cell>
          <cell r="J49">
            <v>0</v>
          </cell>
          <cell r="K49">
            <v>0</v>
          </cell>
          <cell r="L49">
            <v>0</v>
          </cell>
          <cell r="M49">
            <v>0</v>
          </cell>
          <cell r="N49">
            <v>0</v>
          </cell>
          <cell r="P49">
            <v>0</v>
          </cell>
          <cell r="Q49">
            <v>0</v>
          </cell>
          <cell r="R49">
            <v>0</v>
          </cell>
          <cell r="S49">
            <v>0</v>
          </cell>
          <cell r="T49">
            <v>0</v>
          </cell>
          <cell r="U49">
            <v>0</v>
          </cell>
          <cell r="V49">
            <v>0</v>
          </cell>
          <cell r="W49">
            <v>0</v>
          </cell>
          <cell r="X49">
            <v>0</v>
          </cell>
          <cell r="Y49">
            <v>0</v>
          </cell>
          <cell r="Z49">
            <v>0</v>
          </cell>
          <cell r="AA49">
            <v>0</v>
          </cell>
          <cell r="AB49">
            <v>0</v>
          </cell>
          <cell r="AD49">
            <v>0</v>
          </cell>
          <cell r="AE49">
            <v>0</v>
          </cell>
          <cell r="AF49">
            <v>0</v>
          </cell>
          <cell r="AG49">
            <v>0</v>
          </cell>
          <cell r="AH49">
            <v>0</v>
          </cell>
          <cell r="AI49">
            <v>0</v>
          </cell>
          <cell r="AJ49">
            <v>0</v>
          </cell>
          <cell r="AK49">
            <v>0</v>
          </cell>
          <cell r="AL49">
            <v>0</v>
          </cell>
          <cell r="AN49">
            <v>0</v>
          </cell>
          <cell r="AO49">
            <v>0</v>
          </cell>
          <cell r="AP49">
            <v>0</v>
          </cell>
          <cell r="AQ49">
            <v>0</v>
          </cell>
          <cell r="AR49">
            <v>0</v>
          </cell>
          <cell r="AS49">
            <v>0</v>
          </cell>
          <cell r="AT49">
            <v>0</v>
          </cell>
          <cell r="AU49">
            <v>0</v>
          </cell>
          <cell r="AV49">
            <v>0</v>
          </cell>
          <cell r="AX49">
            <v>0</v>
          </cell>
          <cell r="AY49">
            <v>0</v>
          </cell>
          <cell r="AZ49">
            <v>0</v>
          </cell>
          <cell r="BA49">
            <v>0</v>
          </cell>
          <cell r="BB49">
            <v>0</v>
          </cell>
          <cell r="BC49">
            <v>0</v>
          </cell>
          <cell r="BD49">
            <v>0</v>
          </cell>
          <cell r="BE49">
            <v>0</v>
          </cell>
          <cell r="BF49">
            <v>0</v>
          </cell>
          <cell r="BH49">
            <v>0</v>
          </cell>
          <cell r="BI49">
            <v>0</v>
          </cell>
          <cell r="BJ49">
            <v>0</v>
          </cell>
          <cell r="BK49">
            <v>0</v>
          </cell>
          <cell r="BL49">
            <v>0</v>
          </cell>
          <cell r="BM49">
            <v>0</v>
          </cell>
          <cell r="BN49">
            <v>0</v>
          </cell>
          <cell r="BO49">
            <v>0</v>
          </cell>
          <cell r="BP49">
            <v>0</v>
          </cell>
          <cell r="BR49">
            <v>0</v>
          </cell>
          <cell r="BS49">
            <v>0</v>
          </cell>
          <cell r="BT49">
            <v>0</v>
          </cell>
          <cell r="BU49">
            <v>0</v>
          </cell>
          <cell r="BV49">
            <v>0</v>
          </cell>
          <cell r="BW49">
            <v>0</v>
          </cell>
          <cell r="BX49">
            <v>0</v>
          </cell>
          <cell r="BY49">
            <v>0</v>
          </cell>
          <cell r="BZ49">
            <v>0</v>
          </cell>
          <cell r="CB49">
            <v>0</v>
          </cell>
          <cell r="CC49">
            <v>0</v>
          </cell>
          <cell r="CD49">
            <v>0</v>
          </cell>
          <cell r="CE49">
            <v>0</v>
          </cell>
          <cell r="CF49">
            <v>0</v>
          </cell>
          <cell r="CG49">
            <v>0</v>
          </cell>
          <cell r="CH49">
            <v>0</v>
          </cell>
          <cell r="CI49">
            <v>0</v>
          </cell>
          <cell r="CJ49">
            <v>0</v>
          </cell>
          <cell r="CL49">
            <v>0</v>
          </cell>
          <cell r="CM49">
            <v>0</v>
          </cell>
          <cell r="CN49">
            <v>0</v>
          </cell>
          <cell r="CO49">
            <v>0</v>
          </cell>
          <cell r="CP49">
            <v>0</v>
          </cell>
          <cell r="CQ49">
            <v>0</v>
          </cell>
          <cell r="CR49">
            <v>0</v>
          </cell>
          <cell r="CS49">
            <v>0</v>
          </cell>
          <cell r="CT49">
            <v>0</v>
          </cell>
          <cell r="CV49">
            <v>0</v>
          </cell>
          <cell r="CW49">
            <v>0</v>
          </cell>
          <cell r="CX49">
            <v>0</v>
          </cell>
          <cell r="CY49">
            <v>0</v>
          </cell>
          <cell r="CZ49">
            <v>0</v>
          </cell>
          <cell r="DA49">
            <v>0</v>
          </cell>
          <cell r="DB49">
            <v>0</v>
          </cell>
          <cell r="DC49">
            <v>0</v>
          </cell>
          <cell r="DD49">
            <v>0</v>
          </cell>
          <cell r="DF49">
            <v>0</v>
          </cell>
          <cell r="DG49">
            <v>0</v>
          </cell>
          <cell r="DH49">
            <v>0</v>
          </cell>
          <cell r="DI49">
            <v>0</v>
          </cell>
          <cell r="DJ49">
            <v>0</v>
          </cell>
        </row>
        <row r="50">
          <cell r="A50">
            <v>23114</v>
          </cell>
          <cell r="B50">
            <v>4</v>
          </cell>
          <cell r="C50">
            <v>23114</v>
          </cell>
          <cell r="E50" t="str">
            <v>COMMUNITY FAMILY GUIDANCE CENTER</v>
          </cell>
          <cell r="F50">
            <v>0</v>
          </cell>
          <cell r="G50">
            <v>0</v>
          </cell>
          <cell r="H50">
            <v>0</v>
          </cell>
          <cell r="I50">
            <v>0</v>
          </cell>
          <cell r="J50">
            <v>0</v>
          </cell>
          <cell r="K50">
            <v>0</v>
          </cell>
          <cell r="L50">
            <v>0</v>
          </cell>
          <cell r="M50">
            <v>0</v>
          </cell>
          <cell r="N50">
            <v>0</v>
          </cell>
          <cell r="P50">
            <v>0</v>
          </cell>
          <cell r="Q50">
            <v>0</v>
          </cell>
          <cell r="R50">
            <v>0</v>
          </cell>
          <cell r="S50">
            <v>0</v>
          </cell>
          <cell r="T50">
            <v>0</v>
          </cell>
          <cell r="U50">
            <v>0</v>
          </cell>
          <cell r="V50">
            <v>0</v>
          </cell>
          <cell r="W50">
            <v>0</v>
          </cell>
          <cell r="X50">
            <v>0</v>
          </cell>
          <cell r="Y50">
            <v>0</v>
          </cell>
          <cell r="Z50">
            <v>0</v>
          </cell>
          <cell r="AA50">
            <v>0</v>
          </cell>
          <cell r="AB50">
            <v>0</v>
          </cell>
          <cell r="AD50">
            <v>0</v>
          </cell>
          <cell r="AE50">
            <v>0</v>
          </cell>
          <cell r="AF50">
            <v>0</v>
          </cell>
          <cell r="AG50">
            <v>0</v>
          </cell>
          <cell r="AH50">
            <v>0</v>
          </cell>
          <cell r="AI50">
            <v>0</v>
          </cell>
          <cell r="AJ50">
            <v>0</v>
          </cell>
          <cell r="AK50">
            <v>0</v>
          </cell>
          <cell r="AL50">
            <v>0</v>
          </cell>
          <cell r="AN50">
            <v>0</v>
          </cell>
          <cell r="AO50">
            <v>0</v>
          </cell>
          <cell r="AP50">
            <v>0</v>
          </cell>
          <cell r="AQ50">
            <v>0</v>
          </cell>
          <cell r="AR50">
            <v>0</v>
          </cell>
          <cell r="AS50">
            <v>0</v>
          </cell>
          <cell r="AT50">
            <v>0</v>
          </cell>
          <cell r="AU50">
            <v>0</v>
          </cell>
          <cell r="AV50">
            <v>0</v>
          </cell>
          <cell r="AX50">
            <v>0</v>
          </cell>
          <cell r="AY50">
            <v>0</v>
          </cell>
          <cell r="AZ50">
            <v>0</v>
          </cell>
          <cell r="BA50">
            <v>0</v>
          </cell>
          <cell r="BB50">
            <v>0</v>
          </cell>
          <cell r="BC50">
            <v>0</v>
          </cell>
          <cell r="BD50">
            <v>0</v>
          </cell>
          <cell r="BE50">
            <v>0</v>
          </cell>
          <cell r="BF50">
            <v>0</v>
          </cell>
          <cell r="BH50">
            <v>0</v>
          </cell>
          <cell r="BI50">
            <v>0</v>
          </cell>
          <cell r="BJ50">
            <v>0</v>
          </cell>
          <cell r="BK50">
            <v>0</v>
          </cell>
          <cell r="BL50">
            <v>0</v>
          </cell>
          <cell r="BM50">
            <v>0</v>
          </cell>
          <cell r="BN50">
            <v>0</v>
          </cell>
          <cell r="BO50">
            <v>0</v>
          </cell>
          <cell r="BP50">
            <v>0</v>
          </cell>
          <cell r="BR50">
            <v>0</v>
          </cell>
          <cell r="BS50">
            <v>0</v>
          </cell>
          <cell r="BT50">
            <v>0</v>
          </cell>
          <cell r="BU50">
            <v>0</v>
          </cell>
          <cell r="BV50">
            <v>0</v>
          </cell>
          <cell r="BW50">
            <v>0</v>
          </cell>
          <cell r="BX50">
            <v>0</v>
          </cell>
          <cell r="BY50">
            <v>0</v>
          </cell>
          <cell r="BZ50">
            <v>0</v>
          </cell>
          <cell r="CB50">
            <v>0</v>
          </cell>
          <cell r="CC50">
            <v>0</v>
          </cell>
          <cell r="CD50">
            <v>0</v>
          </cell>
          <cell r="CE50">
            <v>0</v>
          </cell>
          <cell r="CF50">
            <v>0</v>
          </cell>
          <cell r="CG50">
            <v>0</v>
          </cell>
          <cell r="CH50">
            <v>0</v>
          </cell>
          <cell r="CI50">
            <v>0</v>
          </cell>
          <cell r="CJ50">
            <v>0</v>
          </cell>
          <cell r="CL50">
            <v>0</v>
          </cell>
          <cell r="CM50">
            <v>0</v>
          </cell>
          <cell r="CN50">
            <v>0</v>
          </cell>
          <cell r="CO50">
            <v>0</v>
          </cell>
          <cell r="CP50">
            <v>0</v>
          </cell>
          <cell r="CQ50">
            <v>0</v>
          </cell>
          <cell r="CR50">
            <v>0</v>
          </cell>
          <cell r="CS50">
            <v>0</v>
          </cell>
          <cell r="CT50">
            <v>0</v>
          </cell>
          <cell r="CV50">
            <v>0</v>
          </cell>
          <cell r="CW50">
            <v>0</v>
          </cell>
          <cell r="CX50">
            <v>0</v>
          </cell>
          <cell r="CY50">
            <v>0</v>
          </cell>
          <cell r="CZ50">
            <v>0</v>
          </cell>
          <cell r="DA50">
            <v>0</v>
          </cell>
          <cell r="DB50">
            <v>0</v>
          </cell>
          <cell r="DC50">
            <v>0</v>
          </cell>
          <cell r="DD50">
            <v>0</v>
          </cell>
          <cell r="DF50">
            <v>0</v>
          </cell>
          <cell r="DG50">
            <v>0</v>
          </cell>
          <cell r="DH50">
            <v>0</v>
          </cell>
          <cell r="DI50">
            <v>0</v>
          </cell>
          <cell r="DJ50">
            <v>0</v>
          </cell>
        </row>
        <row r="51">
          <cell r="A51">
            <v>23116</v>
          </cell>
          <cell r="B51" t="str">
            <v>1, 2 &amp; 5</v>
          </cell>
          <cell r="C51">
            <v>23116</v>
          </cell>
          <cell r="E51" t="str">
            <v xml:space="preserve">DIDI HIRSCH PSYCHIATRIC SERVICE </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cell r="AB51">
            <v>0</v>
          </cell>
          <cell r="AD51">
            <v>0</v>
          </cell>
          <cell r="AE51">
            <v>0</v>
          </cell>
          <cell r="AF51">
            <v>0</v>
          </cell>
          <cell r="AG51">
            <v>0</v>
          </cell>
          <cell r="AH51">
            <v>0</v>
          </cell>
          <cell r="AI51">
            <v>0</v>
          </cell>
          <cell r="AJ51">
            <v>0</v>
          </cell>
          <cell r="AK51">
            <v>0</v>
          </cell>
          <cell r="AL51">
            <v>0</v>
          </cell>
          <cell r="AN51">
            <v>0</v>
          </cell>
          <cell r="AO51">
            <v>0</v>
          </cell>
          <cell r="AP51">
            <v>0</v>
          </cell>
          <cell r="AQ51">
            <v>0</v>
          </cell>
          <cell r="AR51">
            <v>0</v>
          </cell>
          <cell r="AS51">
            <v>0</v>
          </cell>
          <cell r="AT51">
            <v>0</v>
          </cell>
          <cell r="AU51">
            <v>0</v>
          </cell>
          <cell r="AV51">
            <v>0</v>
          </cell>
          <cell r="AX51">
            <v>0</v>
          </cell>
          <cell r="AY51">
            <v>0</v>
          </cell>
          <cell r="AZ51">
            <v>0</v>
          </cell>
          <cell r="BA51">
            <v>0</v>
          </cell>
          <cell r="BB51">
            <v>0</v>
          </cell>
          <cell r="BC51">
            <v>0</v>
          </cell>
          <cell r="BD51">
            <v>0</v>
          </cell>
          <cell r="BE51">
            <v>0</v>
          </cell>
          <cell r="BF51">
            <v>0</v>
          </cell>
          <cell r="BH51">
            <v>0</v>
          </cell>
          <cell r="BI51">
            <v>0</v>
          </cell>
          <cell r="BJ51">
            <v>0</v>
          </cell>
          <cell r="BK51">
            <v>0</v>
          </cell>
          <cell r="BL51">
            <v>0</v>
          </cell>
          <cell r="BM51">
            <v>0</v>
          </cell>
          <cell r="BN51">
            <v>0</v>
          </cell>
          <cell r="BO51">
            <v>0</v>
          </cell>
          <cell r="BP51">
            <v>0</v>
          </cell>
          <cell r="BR51">
            <v>0</v>
          </cell>
          <cell r="BS51">
            <v>0</v>
          </cell>
          <cell r="BT51">
            <v>0</v>
          </cell>
          <cell r="BU51">
            <v>0</v>
          </cell>
          <cell r="BV51">
            <v>0</v>
          </cell>
          <cell r="BW51">
            <v>0</v>
          </cell>
          <cell r="BX51">
            <v>0</v>
          </cell>
          <cell r="BY51">
            <v>0</v>
          </cell>
          <cell r="BZ51">
            <v>0</v>
          </cell>
          <cell r="CB51">
            <v>0</v>
          </cell>
          <cell r="CC51">
            <v>0</v>
          </cell>
          <cell r="CD51">
            <v>0</v>
          </cell>
          <cell r="CE51">
            <v>0</v>
          </cell>
          <cell r="CF51">
            <v>0</v>
          </cell>
          <cell r="CG51">
            <v>0</v>
          </cell>
          <cell r="CH51">
            <v>0</v>
          </cell>
          <cell r="CI51">
            <v>0</v>
          </cell>
          <cell r="CJ51">
            <v>0</v>
          </cell>
          <cell r="CL51">
            <v>0</v>
          </cell>
          <cell r="CM51">
            <v>0</v>
          </cell>
          <cell r="CN51">
            <v>0</v>
          </cell>
          <cell r="CO51">
            <v>0</v>
          </cell>
          <cell r="CP51">
            <v>0</v>
          </cell>
          <cell r="CQ51">
            <v>0</v>
          </cell>
          <cell r="CR51">
            <v>0</v>
          </cell>
          <cell r="CS51">
            <v>0</v>
          </cell>
          <cell r="CT51">
            <v>0</v>
          </cell>
          <cell r="CV51">
            <v>0</v>
          </cell>
          <cell r="CW51">
            <v>0</v>
          </cell>
          <cell r="CX51">
            <v>0</v>
          </cell>
          <cell r="CY51">
            <v>0</v>
          </cell>
          <cell r="CZ51">
            <v>0</v>
          </cell>
          <cell r="DA51">
            <v>0</v>
          </cell>
          <cell r="DB51">
            <v>0</v>
          </cell>
          <cell r="DC51">
            <v>0</v>
          </cell>
          <cell r="DD51">
            <v>0</v>
          </cell>
          <cell r="DF51">
            <v>0</v>
          </cell>
          <cell r="DG51">
            <v>0</v>
          </cell>
          <cell r="DH51">
            <v>0</v>
          </cell>
          <cell r="DI51">
            <v>0</v>
          </cell>
          <cell r="DJ51">
            <v>0</v>
          </cell>
        </row>
        <row r="52">
          <cell r="A52">
            <v>23118</v>
          </cell>
          <cell r="B52">
            <v>3</v>
          </cell>
          <cell r="C52">
            <v>23118</v>
          </cell>
          <cell r="E52" t="str">
            <v>DUBNOFF CENTER FOR CHILD DEV &amp; EDU THERAPY, INC.</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cell r="AB52">
            <v>0</v>
          </cell>
          <cell r="AD52">
            <v>0</v>
          </cell>
          <cell r="AE52">
            <v>0</v>
          </cell>
          <cell r="AF52">
            <v>0</v>
          </cell>
          <cell r="AG52">
            <v>0</v>
          </cell>
          <cell r="AH52">
            <v>0</v>
          </cell>
          <cell r="AI52">
            <v>0</v>
          </cell>
          <cell r="AJ52">
            <v>0</v>
          </cell>
          <cell r="AK52">
            <v>0</v>
          </cell>
          <cell r="AL52">
            <v>0</v>
          </cell>
          <cell r="AN52">
            <v>0</v>
          </cell>
          <cell r="AO52">
            <v>0</v>
          </cell>
          <cell r="AP52">
            <v>0</v>
          </cell>
          <cell r="AQ52">
            <v>0</v>
          </cell>
          <cell r="AR52">
            <v>0</v>
          </cell>
          <cell r="AS52">
            <v>0</v>
          </cell>
          <cell r="AT52">
            <v>0</v>
          </cell>
          <cell r="AU52">
            <v>0</v>
          </cell>
          <cell r="AV52">
            <v>0</v>
          </cell>
          <cell r="AX52">
            <v>0</v>
          </cell>
          <cell r="AY52">
            <v>0</v>
          </cell>
          <cell r="AZ52">
            <v>0</v>
          </cell>
          <cell r="BA52">
            <v>0</v>
          </cell>
          <cell r="BB52">
            <v>0</v>
          </cell>
          <cell r="BC52">
            <v>0</v>
          </cell>
          <cell r="BD52">
            <v>0</v>
          </cell>
          <cell r="BE52">
            <v>0</v>
          </cell>
          <cell r="BF52">
            <v>0</v>
          </cell>
          <cell r="BH52">
            <v>0</v>
          </cell>
          <cell r="BI52">
            <v>0</v>
          </cell>
          <cell r="BJ52">
            <v>0</v>
          </cell>
          <cell r="BK52">
            <v>0</v>
          </cell>
          <cell r="BL52">
            <v>0</v>
          </cell>
          <cell r="BM52">
            <v>0</v>
          </cell>
          <cell r="BN52">
            <v>0</v>
          </cell>
          <cell r="BO52">
            <v>0</v>
          </cell>
          <cell r="BP52">
            <v>0</v>
          </cell>
          <cell r="BR52">
            <v>0</v>
          </cell>
          <cell r="BS52">
            <v>0</v>
          </cell>
          <cell r="BT52">
            <v>0</v>
          </cell>
          <cell r="BU52">
            <v>0</v>
          </cell>
          <cell r="BV52">
            <v>0</v>
          </cell>
          <cell r="BW52">
            <v>0</v>
          </cell>
          <cell r="BX52">
            <v>0</v>
          </cell>
          <cell r="BY52">
            <v>0</v>
          </cell>
          <cell r="BZ52">
            <v>0</v>
          </cell>
          <cell r="CB52">
            <v>0</v>
          </cell>
          <cell r="CC52">
            <v>0</v>
          </cell>
          <cell r="CD52">
            <v>0</v>
          </cell>
          <cell r="CE52">
            <v>0</v>
          </cell>
          <cell r="CF52">
            <v>0</v>
          </cell>
          <cell r="CG52">
            <v>0</v>
          </cell>
          <cell r="CH52">
            <v>0</v>
          </cell>
          <cell r="CI52">
            <v>0</v>
          </cell>
          <cell r="CJ52">
            <v>0</v>
          </cell>
          <cell r="CL52">
            <v>0</v>
          </cell>
          <cell r="CM52">
            <v>0</v>
          </cell>
          <cell r="CN52">
            <v>0</v>
          </cell>
          <cell r="CO52">
            <v>0</v>
          </cell>
          <cell r="CP52">
            <v>0</v>
          </cell>
          <cell r="CQ52">
            <v>0</v>
          </cell>
          <cell r="CR52">
            <v>0</v>
          </cell>
          <cell r="CS52">
            <v>0</v>
          </cell>
          <cell r="CT52">
            <v>0</v>
          </cell>
          <cell r="CV52">
            <v>0</v>
          </cell>
          <cell r="CW52">
            <v>0</v>
          </cell>
          <cell r="CX52">
            <v>0</v>
          </cell>
          <cell r="CY52">
            <v>0</v>
          </cell>
          <cell r="CZ52">
            <v>0</v>
          </cell>
          <cell r="DA52">
            <v>0</v>
          </cell>
          <cell r="DB52">
            <v>0</v>
          </cell>
          <cell r="DC52">
            <v>0</v>
          </cell>
          <cell r="DD52">
            <v>0</v>
          </cell>
          <cell r="DF52">
            <v>0</v>
          </cell>
          <cell r="DG52">
            <v>0</v>
          </cell>
          <cell r="DH52">
            <v>0</v>
          </cell>
          <cell r="DI52">
            <v>0</v>
          </cell>
          <cell r="DJ52">
            <v>0</v>
          </cell>
        </row>
        <row r="53">
          <cell r="A53">
            <v>27492</v>
          </cell>
          <cell r="B53" t="str">
            <v>6 &amp; 8</v>
          </cell>
          <cell r="C53">
            <v>27492</v>
          </cell>
          <cell r="E53" t="str">
            <v xml:space="preserve">FH &amp; HF TORRANCE I, LLC C/O HEALTH QUALITY MANAGEMENT </v>
          </cell>
          <cell r="F53">
            <v>0</v>
          </cell>
          <cell r="G53">
            <v>0</v>
          </cell>
          <cell r="H53">
            <v>0</v>
          </cell>
          <cell r="I53">
            <v>0</v>
          </cell>
          <cell r="J53">
            <v>0</v>
          </cell>
          <cell r="K53">
            <v>0</v>
          </cell>
          <cell r="L53">
            <v>0</v>
          </cell>
          <cell r="M53">
            <v>0</v>
          </cell>
          <cell r="N53">
            <v>0</v>
          </cell>
          <cell r="P53">
            <v>0</v>
          </cell>
          <cell r="Q53">
            <v>0</v>
          </cell>
          <cell r="R53">
            <v>1</v>
          </cell>
          <cell r="S53">
            <v>0</v>
          </cell>
          <cell r="T53">
            <v>1</v>
          </cell>
          <cell r="U53">
            <v>0</v>
          </cell>
          <cell r="V53">
            <v>1</v>
          </cell>
          <cell r="W53">
            <v>0</v>
          </cell>
          <cell r="X53">
            <v>1</v>
          </cell>
          <cell r="Y53">
            <v>0</v>
          </cell>
          <cell r="Z53">
            <v>1</v>
          </cell>
          <cell r="AA53">
            <v>0</v>
          </cell>
          <cell r="AB53">
            <v>0</v>
          </cell>
          <cell r="AD53">
            <v>0</v>
          </cell>
          <cell r="AE53">
            <v>0</v>
          </cell>
          <cell r="AF53">
            <v>1</v>
          </cell>
          <cell r="AG53">
            <v>0</v>
          </cell>
          <cell r="AH53">
            <v>1</v>
          </cell>
          <cell r="AI53">
            <v>0</v>
          </cell>
          <cell r="AJ53">
            <v>1</v>
          </cell>
          <cell r="AK53">
            <v>0</v>
          </cell>
          <cell r="AL53">
            <v>0</v>
          </cell>
          <cell r="AN53">
            <v>0</v>
          </cell>
          <cell r="AO53">
            <v>0</v>
          </cell>
          <cell r="AP53">
            <v>1</v>
          </cell>
          <cell r="AQ53">
            <v>0</v>
          </cell>
          <cell r="AR53">
            <v>1</v>
          </cell>
          <cell r="AS53">
            <v>0</v>
          </cell>
          <cell r="AT53">
            <v>1</v>
          </cell>
          <cell r="AU53">
            <v>0</v>
          </cell>
          <cell r="AV53">
            <v>0</v>
          </cell>
          <cell r="AX53">
            <v>0</v>
          </cell>
          <cell r="AY53">
            <v>0</v>
          </cell>
          <cell r="AZ53">
            <v>0</v>
          </cell>
          <cell r="BA53">
            <v>0</v>
          </cell>
          <cell r="BB53">
            <v>0</v>
          </cell>
          <cell r="BC53">
            <v>0</v>
          </cell>
          <cell r="BD53">
            <v>0</v>
          </cell>
          <cell r="BE53">
            <v>0</v>
          </cell>
          <cell r="BF53">
            <v>0</v>
          </cell>
          <cell r="BH53">
            <v>0</v>
          </cell>
          <cell r="BI53">
            <v>0</v>
          </cell>
          <cell r="BJ53">
            <v>0</v>
          </cell>
          <cell r="BK53">
            <v>0</v>
          </cell>
          <cell r="BL53">
            <v>0</v>
          </cell>
          <cell r="BM53">
            <v>0</v>
          </cell>
          <cell r="BN53">
            <v>0</v>
          </cell>
          <cell r="BO53">
            <v>0</v>
          </cell>
          <cell r="BP53">
            <v>0</v>
          </cell>
          <cell r="BR53">
            <v>0</v>
          </cell>
          <cell r="BS53">
            <v>0</v>
          </cell>
          <cell r="BT53">
            <v>0</v>
          </cell>
          <cell r="BU53">
            <v>0</v>
          </cell>
          <cell r="BV53">
            <v>0</v>
          </cell>
          <cell r="BW53">
            <v>0</v>
          </cell>
          <cell r="BX53">
            <v>1</v>
          </cell>
          <cell r="BY53">
            <v>0</v>
          </cell>
          <cell r="BZ53">
            <v>0</v>
          </cell>
          <cell r="CB53">
            <v>0</v>
          </cell>
          <cell r="CC53">
            <v>0</v>
          </cell>
          <cell r="CD53">
            <v>1</v>
          </cell>
          <cell r="CE53">
            <v>0</v>
          </cell>
          <cell r="CF53">
            <v>1</v>
          </cell>
          <cell r="CG53">
            <v>0</v>
          </cell>
          <cell r="CH53">
            <v>1</v>
          </cell>
          <cell r="CI53">
            <v>0</v>
          </cell>
          <cell r="CJ53">
            <v>0</v>
          </cell>
          <cell r="CL53">
            <v>0</v>
          </cell>
          <cell r="CM53">
            <v>0</v>
          </cell>
          <cell r="CN53">
            <v>1</v>
          </cell>
          <cell r="CO53">
            <v>0</v>
          </cell>
          <cell r="CP53">
            <v>1</v>
          </cell>
          <cell r="CQ53">
            <v>0</v>
          </cell>
          <cell r="CR53">
            <v>1</v>
          </cell>
          <cell r="CS53">
            <v>0</v>
          </cell>
          <cell r="CT53">
            <v>0</v>
          </cell>
          <cell r="CV53">
            <v>0</v>
          </cell>
          <cell r="CW53">
            <v>0</v>
          </cell>
          <cell r="CX53">
            <v>1</v>
          </cell>
          <cell r="CY53">
            <v>0</v>
          </cell>
          <cell r="CZ53">
            <v>1</v>
          </cell>
          <cell r="DA53">
            <v>0</v>
          </cell>
          <cell r="DB53">
            <v>1</v>
          </cell>
          <cell r="DC53">
            <v>0</v>
          </cell>
          <cell r="DD53">
            <v>0</v>
          </cell>
          <cell r="DF53">
            <v>0</v>
          </cell>
          <cell r="DG53">
            <v>0</v>
          </cell>
          <cell r="DH53">
            <v>0</v>
          </cell>
          <cell r="DI53">
            <v>0</v>
          </cell>
          <cell r="DJ53">
            <v>0</v>
          </cell>
        </row>
        <row r="54">
          <cell r="A54">
            <v>23119</v>
          </cell>
          <cell r="B54">
            <v>3</v>
          </cell>
          <cell r="C54">
            <v>23119</v>
          </cell>
          <cell r="E54" t="str">
            <v>EL CENTRO DE AMISTAD, INC.</v>
          </cell>
          <cell r="F54">
            <v>0</v>
          </cell>
          <cell r="G54">
            <v>0</v>
          </cell>
          <cell r="H54">
            <v>0</v>
          </cell>
          <cell r="I54">
            <v>0</v>
          </cell>
          <cell r="J54">
            <v>0</v>
          </cell>
          <cell r="K54">
            <v>0</v>
          </cell>
          <cell r="L54">
            <v>0</v>
          </cell>
          <cell r="M54">
            <v>0</v>
          </cell>
          <cell r="N54">
            <v>0</v>
          </cell>
          <cell r="P54">
            <v>0</v>
          </cell>
          <cell r="Q54">
            <v>0</v>
          </cell>
          <cell r="R54">
            <v>0</v>
          </cell>
          <cell r="S54">
            <v>0</v>
          </cell>
          <cell r="T54">
            <v>0</v>
          </cell>
          <cell r="U54">
            <v>0</v>
          </cell>
          <cell r="V54">
            <v>0</v>
          </cell>
          <cell r="W54">
            <v>0</v>
          </cell>
          <cell r="X54">
            <v>0</v>
          </cell>
          <cell r="Y54">
            <v>0</v>
          </cell>
          <cell r="Z54">
            <v>0</v>
          </cell>
          <cell r="AA54">
            <v>0</v>
          </cell>
          <cell r="AB54">
            <v>0</v>
          </cell>
          <cell r="AD54">
            <v>0</v>
          </cell>
          <cell r="AE54">
            <v>0</v>
          </cell>
          <cell r="AF54">
            <v>0</v>
          </cell>
          <cell r="AG54">
            <v>0</v>
          </cell>
          <cell r="AH54">
            <v>0</v>
          </cell>
          <cell r="AI54">
            <v>0</v>
          </cell>
          <cell r="AJ54">
            <v>0</v>
          </cell>
          <cell r="AK54">
            <v>0</v>
          </cell>
          <cell r="AL54">
            <v>0</v>
          </cell>
          <cell r="AN54">
            <v>0</v>
          </cell>
          <cell r="AO54">
            <v>0</v>
          </cell>
          <cell r="AP54">
            <v>0</v>
          </cell>
          <cell r="AQ54">
            <v>0</v>
          </cell>
          <cell r="AR54">
            <v>0</v>
          </cell>
          <cell r="AS54">
            <v>0</v>
          </cell>
          <cell r="AT54">
            <v>0</v>
          </cell>
          <cell r="AU54">
            <v>0</v>
          </cell>
          <cell r="AV54">
            <v>0</v>
          </cell>
          <cell r="AX54">
            <v>0</v>
          </cell>
          <cell r="AY54">
            <v>0</v>
          </cell>
          <cell r="AZ54">
            <v>0</v>
          </cell>
          <cell r="BA54">
            <v>0</v>
          </cell>
          <cell r="BB54">
            <v>0</v>
          </cell>
          <cell r="BC54">
            <v>0</v>
          </cell>
          <cell r="BD54">
            <v>0</v>
          </cell>
          <cell r="BE54">
            <v>0</v>
          </cell>
          <cell r="BF54">
            <v>0</v>
          </cell>
          <cell r="BH54">
            <v>0</v>
          </cell>
          <cell r="BI54">
            <v>0</v>
          </cell>
          <cell r="BJ54">
            <v>0</v>
          </cell>
          <cell r="BK54">
            <v>0</v>
          </cell>
          <cell r="BL54">
            <v>0</v>
          </cell>
          <cell r="BM54">
            <v>0</v>
          </cell>
          <cell r="BN54">
            <v>0</v>
          </cell>
          <cell r="BO54">
            <v>0</v>
          </cell>
          <cell r="BP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L54">
            <v>0</v>
          </cell>
          <cell r="CM54">
            <v>0</v>
          </cell>
          <cell r="CN54">
            <v>0</v>
          </cell>
          <cell r="CO54">
            <v>0</v>
          </cell>
          <cell r="CP54">
            <v>0</v>
          </cell>
          <cell r="CQ54">
            <v>0</v>
          </cell>
          <cell r="CR54">
            <v>0</v>
          </cell>
          <cell r="CS54">
            <v>0</v>
          </cell>
          <cell r="CT54">
            <v>0</v>
          </cell>
          <cell r="CV54">
            <v>0</v>
          </cell>
          <cell r="CW54">
            <v>0</v>
          </cell>
          <cell r="CX54">
            <v>0</v>
          </cell>
          <cell r="CY54">
            <v>0</v>
          </cell>
          <cell r="CZ54">
            <v>0</v>
          </cell>
          <cell r="DA54">
            <v>0</v>
          </cell>
          <cell r="DB54">
            <v>0</v>
          </cell>
          <cell r="DC54">
            <v>0</v>
          </cell>
          <cell r="DD54">
            <v>0</v>
          </cell>
          <cell r="DF54">
            <v>0</v>
          </cell>
          <cell r="DG54">
            <v>0</v>
          </cell>
          <cell r="DH54">
            <v>0</v>
          </cell>
          <cell r="DI54">
            <v>0</v>
          </cell>
          <cell r="DJ54">
            <v>0</v>
          </cell>
        </row>
        <row r="55">
          <cell r="A55">
            <v>23122</v>
          </cell>
          <cell r="B55">
            <v>4</v>
          </cell>
          <cell r="C55">
            <v>23122</v>
          </cell>
          <cell r="E55" t="str">
            <v xml:space="preserve">ENKI HEALTH AND RESEARCH SYSTEMS, INC. </v>
          </cell>
          <cell r="F55">
            <v>0</v>
          </cell>
          <cell r="G55">
            <v>0</v>
          </cell>
          <cell r="H55">
            <v>0</v>
          </cell>
          <cell r="I55">
            <v>0</v>
          </cell>
          <cell r="J55">
            <v>0</v>
          </cell>
          <cell r="K55">
            <v>0</v>
          </cell>
          <cell r="L55">
            <v>0</v>
          </cell>
          <cell r="M55">
            <v>0</v>
          </cell>
          <cell r="N55">
            <v>0</v>
          </cell>
          <cell r="P55">
            <v>0</v>
          </cell>
          <cell r="Q55">
            <v>0</v>
          </cell>
          <cell r="R55">
            <v>0</v>
          </cell>
          <cell r="S55">
            <v>0</v>
          </cell>
          <cell r="T55">
            <v>0</v>
          </cell>
          <cell r="U55">
            <v>0</v>
          </cell>
          <cell r="V55">
            <v>0</v>
          </cell>
          <cell r="W55">
            <v>0</v>
          </cell>
          <cell r="X55">
            <v>0</v>
          </cell>
          <cell r="Y55">
            <v>0</v>
          </cell>
          <cell r="Z55">
            <v>0</v>
          </cell>
          <cell r="AA55">
            <v>0</v>
          </cell>
          <cell r="AB55">
            <v>0</v>
          </cell>
          <cell r="AD55">
            <v>0</v>
          </cell>
          <cell r="AE55">
            <v>0</v>
          </cell>
          <cell r="AF55">
            <v>0</v>
          </cell>
          <cell r="AG55">
            <v>0</v>
          </cell>
          <cell r="AH55">
            <v>0</v>
          </cell>
          <cell r="AI55">
            <v>0</v>
          </cell>
          <cell r="AJ55">
            <v>0</v>
          </cell>
          <cell r="AK55">
            <v>0</v>
          </cell>
          <cell r="AL55">
            <v>0</v>
          </cell>
          <cell r="AN55">
            <v>0</v>
          </cell>
          <cell r="AO55">
            <v>0</v>
          </cell>
          <cell r="AP55">
            <v>0</v>
          </cell>
          <cell r="AQ55">
            <v>0</v>
          </cell>
          <cell r="AR55">
            <v>0</v>
          </cell>
          <cell r="AS55">
            <v>0</v>
          </cell>
          <cell r="AT55">
            <v>0</v>
          </cell>
          <cell r="AU55">
            <v>0</v>
          </cell>
          <cell r="AV55">
            <v>0</v>
          </cell>
          <cell r="AX55">
            <v>0</v>
          </cell>
          <cell r="AY55">
            <v>0</v>
          </cell>
          <cell r="AZ55">
            <v>0</v>
          </cell>
          <cell r="BA55">
            <v>0</v>
          </cell>
          <cell r="BB55">
            <v>0</v>
          </cell>
          <cell r="BC55">
            <v>0</v>
          </cell>
          <cell r="BD55">
            <v>0</v>
          </cell>
          <cell r="BE55">
            <v>0</v>
          </cell>
          <cell r="BF55">
            <v>0</v>
          </cell>
          <cell r="BH55">
            <v>0</v>
          </cell>
          <cell r="BI55">
            <v>0</v>
          </cell>
          <cell r="BJ55">
            <v>0</v>
          </cell>
          <cell r="BK55">
            <v>0</v>
          </cell>
          <cell r="BL55">
            <v>0</v>
          </cell>
          <cell r="BM55">
            <v>0</v>
          </cell>
          <cell r="BN55">
            <v>0</v>
          </cell>
          <cell r="BO55">
            <v>0</v>
          </cell>
          <cell r="BP55">
            <v>0</v>
          </cell>
          <cell r="BR55">
            <v>0</v>
          </cell>
          <cell r="BS55">
            <v>0</v>
          </cell>
          <cell r="BT55">
            <v>0</v>
          </cell>
          <cell r="BU55">
            <v>0</v>
          </cell>
          <cell r="BV55">
            <v>0</v>
          </cell>
          <cell r="BW55">
            <v>0</v>
          </cell>
          <cell r="BX55">
            <v>0</v>
          </cell>
          <cell r="BY55">
            <v>0</v>
          </cell>
          <cell r="BZ55">
            <v>0</v>
          </cell>
          <cell r="CB55">
            <v>0</v>
          </cell>
          <cell r="CC55">
            <v>0</v>
          </cell>
          <cell r="CD55">
            <v>0</v>
          </cell>
          <cell r="CE55">
            <v>0</v>
          </cell>
          <cell r="CF55">
            <v>0</v>
          </cell>
          <cell r="CG55">
            <v>0</v>
          </cell>
          <cell r="CH55">
            <v>0</v>
          </cell>
          <cell r="CI55">
            <v>0</v>
          </cell>
          <cell r="CJ55">
            <v>0</v>
          </cell>
          <cell r="CL55">
            <v>0</v>
          </cell>
          <cell r="CM55">
            <v>0</v>
          </cell>
          <cell r="CN55">
            <v>0</v>
          </cell>
          <cell r="CO55">
            <v>0</v>
          </cell>
          <cell r="CP55">
            <v>0</v>
          </cell>
          <cell r="CQ55">
            <v>0</v>
          </cell>
          <cell r="CR55">
            <v>0</v>
          </cell>
          <cell r="CS55">
            <v>0</v>
          </cell>
          <cell r="CT55">
            <v>0</v>
          </cell>
          <cell r="CV55">
            <v>0</v>
          </cell>
          <cell r="CW55">
            <v>0</v>
          </cell>
          <cell r="CX55">
            <v>0</v>
          </cell>
          <cell r="CY55">
            <v>0</v>
          </cell>
          <cell r="CZ55">
            <v>0</v>
          </cell>
          <cell r="DA55">
            <v>0</v>
          </cell>
          <cell r="DB55">
            <v>0</v>
          </cell>
          <cell r="DC55">
            <v>0</v>
          </cell>
          <cell r="DD55">
            <v>0</v>
          </cell>
          <cell r="DF55">
            <v>0</v>
          </cell>
          <cell r="DG55">
            <v>0</v>
          </cell>
          <cell r="DH55">
            <v>0</v>
          </cell>
          <cell r="DI55">
            <v>0</v>
          </cell>
          <cell r="DJ55">
            <v>0</v>
          </cell>
        </row>
        <row r="56">
          <cell r="A56">
            <v>23123</v>
          </cell>
          <cell r="B56">
            <v>4</v>
          </cell>
          <cell r="C56">
            <v>23123</v>
          </cell>
          <cell r="E56" t="str">
            <v>FILIPINO-AMERICAN SERVICE GROUP, INC.</v>
          </cell>
          <cell r="F56">
            <v>0</v>
          </cell>
          <cell r="G56">
            <v>0</v>
          </cell>
          <cell r="H56">
            <v>0</v>
          </cell>
          <cell r="I56">
            <v>0</v>
          </cell>
          <cell r="J56">
            <v>0</v>
          </cell>
          <cell r="K56">
            <v>0</v>
          </cell>
          <cell r="L56">
            <v>0</v>
          </cell>
          <cell r="M56">
            <v>0</v>
          </cell>
          <cell r="N56">
            <v>0</v>
          </cell>
          <cell r="P56">
            <v>0</v>
          </cell>
          <cell r="Q56">
            <v>0</v>
          </cell>
          <cell r="R56">
            <v>0</v>
          </cell>
          <cell r="S56">
            <v>0</v>
          </cell>
          <cell r="T56">
            <v>0</v>
          </cell>
          <cell r="U56">
            <v>0</v>
          </cell>
          <cell r="V56">
            <v>0</v>
          </cell>
          <cell r="W56">
            <v>0</v>
          </cell>
          <cell r="X56">
            <v>0</v>
          </cell>
          <cell r="Y56">
            <v>0</v>
          </cell>
          <cell r="Z56">
            <v>0</v>
          </cell>
          <cell r="AA56">
            <v>0</v>
          </cell>
          <cell r="AB56">
            <v>0</v>
          </cell>
          <cell r="AD56">
            <v>0</v>
          </cell>
          <cell r="AE56">
            <v>0</v>
          </cell>
          <cell r="AF56">
            <v>0</v>
          </cell>
          <cell r="AG56">
            <v>0</v>
          </cell>
          <cell r="AH56">
            <v>0</v>
          </cell>
          <cell r="AI56">
            <v>0</v>
          </cell>
          <cell r="AJ56">
            <v>0</v>
          </cell>
          <cell r="AK56">
            <v>0</v>
          </cell>
          <cell r="AL56">
            <v>0</v>
          </cell>
          <cell r="AN56">
            <v>0</v>
          </cell>
          <cell r="AO56">
            <v>0</v>
          </cell>
          <cell r="AP56">
            <v>0</v>
          </cell>
          <cell r="AQ56">
            <v>0</v>
          </cell>
          <cell r="AR56">
            <v>0</v>
          </cell>
          <cell r="AS56">
            <v>0</v>
          </cell>
          <cell r="AT56">
            <v>0</v>
          </cell>
          <cell r="AU56">
            <v>0</v>
          </cell>
          <cell r="AV56">
            <v>0</v>
          </cell>
          <cell r="AX56">
            <v>0</v>
          </cell>
          <cell r="AY56">
            <v>0</v>
          </cell>
          <cell r="AZ56">
            <v>0</v>
          </cell>
          <cell r="BA56">
            <v>0</v>
          </cell>
          <cell r="BB56">
            <v>0</v>
          </cell>
          <cell r="BC56">
            <v>0</v>
          </cell>
          <cell r="BD56">
            <v>0</v>
          </cell>
          <cell r="BE56">
            <v>0</v>
          </cell>
          <cell r="BF56">
            <v>0</v>
          </cell>
          <cell r="BH56">
            <v>0</v>
          </cell>
          <cell r="BI56">
            <v>0</v>
          </cell>
          <cell r="BJ56">
            <v>0</v>
          </cell>
          <cell r="BK56">
            <v>0</v>
          </cell>
          <cell r="BL56">
            <v>0</v>
          </cell>
          <cell r="BM56">
            <v>0</v>
          </cell>
          <cell r="BN56">
            <v>0</v>
          </cell>
          <cell r="BO56">
            <v>0</v>
          </cell>
          <cell r="BP56">
            <v>0</v>
          </cell>
          <cell r="BR56">
            <v>0</v>
          </cell>
          <cell r="BS56">
            <v>0</v>
          </cell>
          <cell r="BT56">
            <v>0</v>
          </cell>
          <cell r="BU56">
            <v>0</v>
          </cell>
          <cell r="BV56">
            <v>0</v>
          </cell>
          <cell r="BW56">
            <v>0</v>
          </cell>
          <cell r="BX56">
            <v>0</v>
          </cell>
          <cell r="BY56">
            <v>0</v>
          </cell>
          <cell r="BZ56">
            <v>0</v>
          </cell>
          <cell r="CB56">
            <v>0</v>
          </cell>
          <cell r="CC56">
            <v>0</v>
          </cell>
          <cell r="CD56">
            <v>0</v>
          </cell>
          <cell r="CE56">
            <v>0</v>
          </cell>
          <cell r="CF56">
            <v>0</v>
          </cell>
          <cell r="CG56">
            <v>0</v>
          </cell>
          <cell r="CH56">
            <v>0</v>
          </cell>
          <cell r="CI56">
            <v>0</v>
          </cell>
          <cell r="CJ56">
            <v>0</v>
          </cell>
          <cell r="CL56">
            <v>0</v>
          </cell>
          <cell r="CM56">
            <v>0</v>
          </cell>
          <cell r="CN56">
            <v>0</v>
          </cell>
          <cell r="CO56">
            <v>0</v>
          </cell>
          <cell r="CP56">
            <v>0</v>
          </cell>
          <cell r="CQ56">
            <v>0</v>
          </cell>
          <cell r="CR56">
            <v>0</v>
          </cell>
          <cell r="CS56">
            <v>0</v>
          </cell>
          <cell r="CT56">
            <v>0</v>
          </cell>
          <cell r="CV56">
            <v>0</v>
          </cell>
          <cell r="CW56">
            <v>0</v>
          </cell>
          <cell r="CX56">
            <v>0</v>
          </cell>
          <cell r="CY56">
            <v>0</v>
          </cell>
          <cell r="CZ56">
            <v>0</v>
          </cell>
          <cell r="DA56">
            <v>0</v>
          </cell>
          <cell r="DB56">
            <v>0</v>
          </cell>
          <cell r="DC56">
            <v>0</v>
          </cell>
          <cell r="DD56">
            <v>0</v>
          </cell>
          <cell r="DF56">
            <v>0</v>
          </cell>
          <cell r="DG56">
            <v>0</v>
          </cell>
          <cell r="DH56">
            <v>0</v>
          </cell>
          <cell r="DI56">
            <v>0</v>
          </cell>
          <cell r="DJ56">
            <v>0</v>
          </cell>
        </row>
        <row r="57">
          <cell r="A57">
            <v>23125</v>
          </cell>
          <cell r="B57">
            <v>6</v>
          </cell>
          <cell r="C57">
            <v>23125</v>
          </cell>
          <cell r="E57" t="str">
            <v>1736 FAMILY CRISIS CENTER</v>
          </cell>
          <cell r="F57">
            <v>0</v>
          </cell>
          <cell r="G57">
            <v>0</v>
          </cell>
          <cell r="H57">
            <v>0</v>
          </cell>
          <cell r="I57">
            <v>0</v>
          </cell>
          <cell r="J57">
            <v>0</v>
          </cell>
          <cell r="K57">
            <v>0</v>
          </cell>
          <cell r="L57">
            <v>0</v>
          </cell>
          <cell r="M57">
            <v>0</v>
          </cell>
          <cell r="N57">
            <v>0</v>
          </cell>
          <cell r="P57">
            <v>0</v>
          </cell>
          <cell r="Q57">
            <v>0</v>
          </cell>
          <cell r="R57">
            <v>0</v>
          </cell>
          <cell r="S57">
            <v>0</v>
          </cell>
          <cell r="T57">
            <v>0</v>
          </cell>
          <cell r="U57">
            <v>0</v>
          </cell>
          <cell r="V57">
            <v>0</v>
          </cell>
          <cell r="W57">
            <v>0</v>
          </cell>
          <cell r="X57">
            <v>0</v>
          </cell>
          <cell r="Y57">
            <v>0</v>
          </cell>
          <cell r="Z57">
            <v>0</v>
          </cell>
          <cell r="AA57">
            <v>0</v>
          </cell>
          <cell r="AB57">
            <v>0</v>
          </cell>
          <cell r="AD57">
            <v>0</v>
          </cell>
          <cell r="AE57">
            <v>0</v>
          </cell>
          <cell r="AF57">
            <v>0</v>
          </cell>
          <cell r="AG57">
            <v>0</v>
          </cell>
          <cell r="AH57">
            <v>0</v>
          </cell>
          <cell r="AI57">
            <v>0</v>
          </cell>
          <cell r="AJ57">
            <v>0</v>
          </cell>
          <cell r="AK57">
            <v>0</v>
          </cell>
          <cell r="AL57">
            <v>0</v>
          </cell>
          <cell r="AN57">
            <v>0</v>
          </cell>
          <cell r="AO57">
            <v>0</v>
          </cell>
          <cell r="AP57">
            <v>0</v>
          </cell>
          <cell r="AQ57">
            <v>0</v>
          </cell>
          <cell r="AR57">
            <v>0</v>
          </cell>
          <cell r="AS57">
            <v>0</v>
          </cell>
          <cell r="AT57">
            <v>0</v>
          </cell>
          <cell r="AU57">
            <v>0</v>
          </cell>
          <cell r="AV57">
            <v>0</v>
          </cell>
          <cell r="AX57">
            <v>0</v>
          </cell>
          <cell r="AY57">
            <v>0</v>
          </cell>
          <cell r="AZ57">
            <v>0</v>
          </cell>
          <cell r="BA57">
            <v>0</v>
          </cell>
          <cell r="BB57">
            <v>0</v>
          </cell>
          <cell r="BC57">
            <v>0</v>
          </cell>
          <cell r="BD57">
            <v>0</v>
          </cell>
          <cell r="BE57">
            <v>0</v>
          </cell>
          <cell r="BF57">
            <v>0</v>
          </cell>
          <cell r="BH57">
            <v>0</v>
          </cell>
          <cell r="BI57">
            <v>0</v>
          </cell>
          <cell r="BJ57">
            <v>0</v>
          </cell>
          <cell r="BK57">
            <v>0</v>
          </cell>
          <cell r="BL57">
            <v>0</v>
          </cell>
          <cell r="BM57">
            <v>0</v>
          </cell>
          <cell r="BN57">
            <v>0</v>
          </cell>
          <cell r="BO57">
            <v>0</v>
          </cell>
          <cell r="BP57">
            <v>0</v>
          </cell>
          <cell r="BR57">
            <v>0</v>
          </cell>
          <cell r="BS57">
            <v>0</v>
          </cell>
          <cell r="BT57">
            <v>0</v>
          </cell>
          <cell r="BU57">
            <v>0</v>
          </cell>
          <cell r="BV57">
            <v>0</v>
          </cell>
          <cell r="BW57">
            <v>0</v>
          </cell>
          <cell r="BX57">
            <v>0</v>
          </cell>
          <cell r="BY57">
            <v>0</v>
          </cell>
          <cell r="BZ57">
            <v>0</v>
          </cell>
          <cell r="CB57">
            <v>0</v>
          </cell>
          <cell r="CC57">
            <v>0</v>
          </cell>
          <cell r="CD57">
            <v>0</v>
          </cell>
          <cell r="CE57">
            <v>0</v>
          </cell>
          <cell r="CF57">
            <v>0</v>
          </cell>
          <cell r="CG57">
            <v>0</v>
          </cell>
          <cell r="CH57">
            <v>0</v>
          </cell>
          <cell r="CI57">
            <v>0</v>
          </cell>
          <cell r="CJ57">
            <v>0</v>
          </cell>
          <cell r="CL57">
            <v>0</v>
          </cell>
          <cell r="CM57">
            <v>0</v>
          </cell>
          <cell r="CN57">
            <v>0</v>
          </cell>
          <cell r="CO57">
            <v>0</v>
          </cell>
          <cell r="CP57">
            <v>0</v>
          </cell>
          <cell r="CQ57">
            <v>0</v>
          </cell>
          <cell r="CR57">
            <v>0</v>
          </cell>
          <cell r="CS57">
            <v>0</v>
          </cell>
          <cell r="CT57">
            <v>0</v>
          </cell>
          <cell r="CV57">
            <v>0</v>
          </cell>
          <cell r="CW57">
            <v>0</v>
          </cell>
          <cell r="CX57">
            <v>0</v>
          </cell>
          <cell r="CY57">
            <v>0</v>
          </cell>
          <cell r="CZ57">
            <v>0</v>
          </cell>
          <cell r="DA57">
            <v>0</v>
          </cell>
          <cell r="DB57">
            <v>0</v>
          </cell>
          <cell r="DC57">
            <v>0</v>
          </cell>
          <cell r="DD57">
            <v>0</v>
          </cell>
          <cell r="DF57">
            <v>0</v>
          </cell>
          <cell r="DG57">
            <v>0</v>
          </cell>
          <cell r="DH57">
            <v>0</v>
          </cell>
          <cell r="DI57">
            <v>0</v>
          </cell>
          <cell r="DJ57">
            <v>0</v>
          </cell>
        </row>
        <row r="58">
          <cell r="A58">
            <v>23128</v>
          </cell>
          <cell r="B58">
            <v>4</v>
          </cell>
          <cell r="C58">
            <v>23128</v>
          </cell>
          <cell r="E58" t="str">
            <v xml:space="preserve">GATEWAYS HOSPITAL &amp; MHC </v>
          </cell>
          <cell r="F58">
            <v>0</v>
          </cell>
          <cell r="G58">
            <v>0</v>
          </cell>
          <cell r="H58">
            <v>0</v>
          </cell>
          <cell r="I58">
            <v>0</v>
          </cell>
          <cell r="J58">
            <v>0</v>
          </cell>
          <cell r="K58">
            <v>0</v>
          </cell>
          <cell r="L58">
            <v>0</v>
          </cell>
          <cell r="M58">
            <v>0</v>
          </cell>
          <cell r="N58">
            <v>0</v>
          </cell>
          <cell r="P58">
            <v>0</v>
          </cell>
          <cell r="Q58">
            <v>0</v>
          </cell>
          <cell r="R58">
            <v>0</v>
          </cell>
          <cell r="S58">
            <v>0</v>
          </cell>
          <cell r="T58">
            <v>0</v>
          </cell>
          <cell r="U58">
            <v>0</v>
          </cell>
          <cell r="V58">
            <v>0</v>
          </cell>
          <cell r="W58">
            <v>0</v>
          </cell>
          <cell r="X58">
            <v>0</v>
          </cell>
          <cell r="Y58">
            <v>0</v>
          </cell>
          <cell r="Z58">
            <v>0</v>
          </cell>
          <cell r="AA58">
            <v>0</v>
          </cell>
          <cell r="AB58">
            <v>0</v>
          </cell>
          <cell r="AD58">
            <v>0</v>
          </cell>
          <cell r="AE58">
            <v>0</v>
          </cell>
          <cell r="AF58">
            <v>0</v>
          </cell>
          <cell r="AG58">
            <v>0</v>
          </cell>
          <cell r="AH58">
            <v>0</v>
          </cell>
          <cell r="AI58">
            <v>0</v>
          </cell>
          <cell r="AJ58">
            <v>0</v>
          </cell>
          <cell r="AK58">
            <v>0</v>
          </cell>
          <cell r="AL58">
            <v>0</v>
          </cell>
          <cell r="AN58">
            <v>0</v>
          </cell>
          <cell r="AO58">
            <v>0</v>
          </cell>
          <cell r="AP58">
            <v>0</v>
          </cell>
          <cell r="AQ58">
            <v>0</v>
          </cell>
          <cell r="AR58">
            <v>0</v>
          </cell>
          <cell r="AS58">
            <v>0</v>
          </cell>
          <cell r="AT58">
            <v>0</v>
          </cell>
          <cell r="AU58">
            <v>0</v>
          </cell>
          <cell r="AV58">
            <v>0</v>
          </cell>
          <cell r="AX58">
            <v>0</v>
          </cell>
          <cell r="AY58">
            <v>0</v>
          </cell>
          <cell r="AZ58">
            <v>0</v>
          </cell>
          <cell r="BA58">
            <v>0</v>
          </cell>
          <cell r="BB58">
            <v>0</v>
          </cell>
          <cell r="BC58">
            <v>0</v>
          </cell>
          <cell r="BD58">
            <v>0</v>
          </cell>
          <cell r="BE58">
            <v>0</v>
          </cell>
          <cell r="BF58">
            <v>0</v>
          </cell>
          <cell r="BH58">
            <v>0</v>
          </cell>
          <cell r="BI58">
            <v>0</v>
          </cell>
          <cell r="BJ58">
            <v>0</v>
          </cell>
          <cell r="BK58">
            <v>0</v>
          </cell>
          <cell r="BL58">
            <v>0</v>
          </cell>
          <cell r="BM58">
            <v>0</v>
          </cell>
          <cell r="BN58">
            <v>0</v>
          </cell>
          <cell r="BO58">
            <v>0</v>
          </cell>
          <cell r="BP58">
            <v>0</v>
          </cell>
          <cell r="BR58">
            <v>0</v>
          </cell>
          <cell r="BS58">
            <v>0</v>
          </cell>
          <cell r="BT58">
            <v>0</v>
          </cell>
          <cell r="BU58">
            <v>0</v>
          </cell>
          <cell r="BV58">
            <v>0</v>
          </cell>
          <cell r="BW58">
            <v>0</v>
          </cell>
          <cell r="BX58">
            <v>0</v>
          </cell>
          <cell r="BY58">
            <v>0</v>
          </cell>
          <cell r="BZ58">
            <v>0</v>
          </cell>
          <cell r="CB58">
            <v>0</v>
          </cell>
          <cell r="CC58">
            <v>0</v>
          </cell>
          <cell r="CD58">
            <v>0</v>
          </cell>
          <cell r="CE58">
            <v>0</v>
          </cell>
          <cell r="CF58">
            <v>0</v>
          </cell>
          <cell r="CG58">
            <v>0</v>
          </cell>
          <cell r="CH58">
            <v>1070000</v>
          </cell>
          <cell r="CI58">
            <v>1070000</v>
          </cell>
          <cell r="CJ58">
            <v>1070000</v>
          </cell>
          <cell r="CL58">
            <v>0</v>
          </cell>
          <cell r="CM58">
            <v>0</v>
          </cell>
          <cell r="CN58">
            <v>0</v>
          </cell>
          <cell r="CO58">
            <v>0</v>
          </cell>
          <cell r="CP58">
            <v>0</v>
          </cell>
          <cell r="CQ58">
            <v>0</v>
          </cell>
          <cell r="CR58">
            <v>0</v>
          </cell>
          <cell r="CS58">
            <v>0</v>
          </cell>
          <cell r="CT58">
            <v>0</v>
          </cell>
          <cell r="CV58">
            <v>0</v>
          </cell>
          <cell r="CW58">
            <v>0</v>
          </cell>
          <cell r="CX58">
            <v>0</v>
          </cell>
          <cell r="CY58">
            <v>0</v>
          </cell>
          <cell r="CZ58">
            <v>0</v>
          </cell>
          <cell r="DA58">
            <v>0</v>
          </cell>
          <cell r="DB58">
            <v>0</v>
          </cell>
          <cell r="DC58">
            <v>0</v>
          </cell>
          <cell r="DD58">
            <v>0</v>
          </cell>
          <cell r="DF58">
            <v>0</v>
          </cell>
          <cell r="DG58">
            <v>0</v>
          </cell>
          <cell r="DH58">
            <v>0</v>
          </cell>
          <cell r="DI58">
            <v>1070000</v>
          </cell>
          <cell r="DJ58">
            <v>1070000</v>
          </cell>
        </row>
        <row r="59">
          <cell r="A59">
            <v>23132</v>
          </cell>
          <cell r="B59">
            <v>3</v>
          </cell>
          <cell r="C59">
            <v>23132</v>
          </cell>
          <cell r="E59" t="str">
            <v>HATHAWAY SYCAMORES CHILD &amp; FAMILY SERVICES</v>
          </cell>
          <cell r="F59">
            <v>0</v>
          </cell>
          <cell r="G59">
            <v>0</v>
          </cell>
          <cell r="H59">
            <v>0</v>
          </cell>
          <cell r="I59">
            <v>0</v>
          </cell>
          <cell r="J59">
            <v>0</v>
          </cell>
          <cell r="K59">
            <v>0</v>
          </cell>
          <cell r="L59">
            <v>0</v>
          </cell>
          <cell r="M59">
            <v>0</v>
          </cell>
          <cell r="N59">
            <v>0</v>
          </cell>
          <cell r="P59">
            <v>0</v>
          </cell>
          <cell r="Q59">
            <v>0</v>
          </cell>
          <cell r="R59">
            <v>0</v>
          </cell>
          <cell r="S59">
            <v>0</v>
          </cell>
          <cell r="T59">
            <v>0</v>
          </cell>
          <cell r="U59">
            <v>0</v>
          </cell>
          <cell r="V59">
            <v>0</v>
          </cell>
          <cell r="W59">
            <v>0</v>
          </cell>
          <cell r="X59">
            <v>0</v>
          </cell>
          <cell r="Y59">
            <v>0</v>
          </cell>
          <cell r="Z59">
            <v>0</v>
          </cell>
          <cell r="AA59">
            <v>0</v>
          </cell>
          <cell r="AB59">
            <v>0</v>
          </cell>
          <cell r="AD59">
            <v>0</v>
          </cell>
          <cell r="AE59">
            <v>0</v>
          </cell>
          <cell r="AF59">
            <v>0</v>
          </cell>
          <cell r="AG59">
            <v>0</v>
          </cell>
          <cell r="AH59">
            <v>0</v>
          </cell>
          <cell r="AI59">
            <v>0</v>
          </cell>
          <cell r="AJ59">
            <v>0</v>
          </cell>
          <cell r="AK59">
            <v>0</v>
          </cell>
          <cell r="AL59">
            <v>0</v>
          </cell>
          <cell r="AN59">
            <v>0</v>
          </cell>
          <cell r="AO59">
            <v>0</v>
          </cell>
          <cell r="AP59">
            <v>0</v>
          </cell>
          <cell r="AQ59">
            <v>0</v>
          </cell>
          <cell r="AR59">
            <v>0</v>
          </cell>
          <cell r="AS59">
            <v>0</v>
          </cell>
          <cell r="AT59">
            <v>0</v>
          </cell>
          <cell r="AU59">
            <v>0</v>
          </cell>
          <cell r="AV59">
            <v>0</v>
          </cell>
          <cell r="AX59">
            <v>0</v>
          </cell>
          <cell r="AY59">
            <v>0</v>
          </cell>
          <cell r="AZ59">
            <v>0</v>
          </cell>
          <cell r="BA59">
            <v>0</v>
          </cell>
          <cell r="BB59">
            <v>0</v>
          </cell>
          <cell r="BC59">
            <v>0</v>
          </cell>
          <cell r="BD59">
            <v>0</v>
          </cell>
          <cell r="BE59">
            <v>0</v>
          </cell>
          <cell r="BF59">
            <v>0</v>
          </cell>
          <cell r="BH59">
            <v>0</v>
          </cell>
          <cell r="BI59">
            <v>0</v>
          </cell>
          <cell r="BJ59">
            <v>0</v>
          </cell>
          <cell r="BK59">
            <v>0</v>
          </cell>
          <cell r="BL59">
            <v>0</v>
          </cell>
          <cell r="BM59">
            <v>0</v>
          </cell>
          <cell r="BN59">
            <v>0</v>
          </cell>
          <cell r="BO59">
            <v>0</v>
          </cell>
          <cell r="BP59">
            <v>0</v>
          </cell>
          <cell r="BR59">
            <v>0</v>
          </cell>
          <cell r="BS59">
            <v>0</v>
          </cell>
          <cell r="BT59">
            <v>0</v>
          </cell>
          <cell r="BU59">
            <v>0</v>
          </cell>
          <cell r="BV59">
            <v>0</v>
          </cell>
          <cell r="BW59">
            <v>0</v>
          </cell>
          <cell r="BX59">
            <v>0</v>
          </cell>
          <cell r="BY59">
            <v>0</v>
          </cell>
          <cell r="BZ59">
            <v>0</v>
          </cell>
          <cell r="CB59">
            <v>0</v>
          </cell>
          <cell r="CC59">
            <v>0</v>
          </cell>
          <cell r="CD59">
            <v>0</v>
          </cell>
          <cell r="CE59">
            <v>0</v>
          </cell>
          <cell r="CF59">
            <v>0</v>
          </cell>
          <cell r="CG59">
            <v>0</v>
          </cell>
          <cell r="CH59">
            <v>0</v>
          </cell>
          <cell r="CI59">
            <v>0</v>
          </cell>
          <cell r="CJ59">
            <v>0</v>
          </cell>
          <cell r="CL59">
            <v>0</v>
          </cell>
          <cell r="CM59">
            <v>0</v>
          </cell>
          <cell r="CN59">
            <v>0</v>
          </cell>
          <cell r="CO59">
            <v>0</v>
          </cell>
          <cell r="CP59">
            <v>0</v>
          </cell>
          <cell r="CQ59">
            <v>0</v>
          </cell>
          <cell r="CR59">
            <v>0</v>
          </cell>
          <cell r="CS59">
            <v>0</v>
          </cell>
          <cell r="CT59">
            <v>0</v>
          </cell>
          <cell r="CV59">
            <v>0</v>
          </cell>
          <cell r="CW59">
            <v>0</v>
          </cell>
          <cell r="CX59">
            <v>0</v>
          </cell>
          <cell r="CY59">
            <v>0</v>
          </cell>
          <cell r="CZ59">
            <v>0</v>
          </cell>
          <cell r="DA59">
            <v>0</v>
          </cell>
          <cell r="DB59">
            <v>0</v>
          </cell>
          <cell r="DC59">
            <v>0</v>
          </cell>
          <cell r="DD59">
            <v>0</v>
          </cell>
          <cell r="DF59">
            <v>0</v>
          </cell>
          <cell r="DG59">
            <v>0</v>
          </cell>
          <cell r="DH59">
            <v>0</v>
          </cell>
          <cell r="DI59">
            <v>0</v>
          </cell>
          <cell r="DJ59">
            <v>0</v>
          </cell>
        </row>
        <row r="60">
          <cell r="A60">
            <v>23133</v>
          </cell>
          <cell r="B60" t="str">
            <v>1, 2 &amp; 5</v>
          </cell>
          <cell r="C60">
            <v>23133</v>
          </cell>
          <cell r="E60" t="str">
            <v>HILLVIEW MENTAL HEALTH CENTER,  INC.</v>
          </cell>
          <cell r="F60">
            <v>0</v>
          </cell>
          <cell r="G60">
            <v>0</v>
          </cell>
          <cell r="H60">
            <v>0</v>
          </cell>
          <cell r="I60">
            <v>0</v>
          </cell>
          <cell r="J60">
            <v>0</v>
          </cell>
          <cell r="K60">
            <v>0</v>
          </cell>
          <cell r="L60">
            <v>0</v>
          </cell>
          <cell r="M60">
            <v>0</v>
          </cell>
          <cell r="N60">
            <v>0</v>
          </cell>
          <cell r="P60">
            <v>0</v>
          </cell>
          <cell r="Q60">
            <v>0</v>
          </cell>
          <cell r="R60">
            <v>0</v>
          </cell>
          <cell r="S60">
            <v>0</v>
          </cell>
          <cell r="T60">
            <v>0</v>
          </cell>
          <cell r="U60">
            <v>0</v>
          </cell>
          <cell r="V60">
            <v>0</v>
          </cell>
          <cell r="W60">
            <v>0</v>
          </cell>
          <cell r="X60">
            <v>0</v>
          </cell>
          <cell r="Y60">
            <v>0</v>
          </cell>
          <cell r="Z60">
            <v>0</v>
          </cell>
          <cell r="AA60">
            <v>0</v>
          </cell>
          <cell r="AB60">
            <v>0</v>
          </cell>
          <cell r="AD60">
            <v>0</v>
          </cell>
          <cell r="AE60">
            <v>0</v>
          </cell>
          <cell r="AF60">
            <v>0</v>
          </cell>
          <cell r="AG60">
            <v>0</v>
          </cell>
          <cell r="AH60">
            <v>0</v>
          </cell>
          <cell r="AI60">
            <v>0</v>
          </cell>
          <cell r="AJ60">
            <v>0</v>
          </cell>
          <cell r="AK60">
            <v>0</v>
          </cell>
          <cell r="AL60">
            <v>0</v>
          </cell>
          <cell r="AN60">
            <v>0</v>
          </cell>
          <cell r="AO60">
            <v>0</v>
          </cell>
          <cell r="AP60">
            <v>0</v>
          </cell>
          <cell r="AQ60">
            <v>0</v>
          </cell>
          <cell r="AR60">
            <v>996260</v>
          </cell>
          <cell r="AS60">
            <v>996300</v>
          </cell>
          <cell r="AT60">
            <v>0</v>
          </cell>
          <cell r="AU60">
            <v>0</v>
          </cell>
          <cell r="AV60">
            <v>996300</v>
          </cell>
          <cell r="AX60">
            <v>0</v>
          </cell>
          <cell r="AY60">
            <v>0</v>
          </cell>
          <cell r="AZ60">
            <v>0</v>
          </cell>
          <cell r="BA60">
            <v>0</v>
          </cell>
          <cell r="BB60">
            <v>0</v>
          </cell>
          <cell r="BC60">
            <v>0</v>
          </cell>
          <cell r="BD60">
            <v>0</v>
          </cell>
          <cell r="BE60">
            <v>0</v>
          </cell>
          <cell r="BF60">
            <v>0</v>
          </cell>
          <cell r="BH60">
            <v>0</v>
          </cell>
          <cell r="BI60">
            <v>0</v>
          </cell>
          <cell r="BJ60">
            <v>0</v>
          </cell>
          <cell r="BK60">
            <v>0</v>
          </cell>
          <cell r="BL60">
            <v>0</v>
          </cell>
          <cell r="BM60">
            <v>0</v>
          </cell>
          <cell r="BN60">
            <v>0</v>
          </cell>
          <cell r="BO60">
            <v>0</v>
          </cell>
          <cell r="BP60">
            <v>0</v>
          </cell>
          <cell r="BR60">
            <v>0</v>
          </cell>
          <cell r="BS60">
            <v>0</v>
          </cell>
          <cell r="BT60">
            <v>0</v>
          </cell>
          <cell r="BU60">
            <v>0</v>
          </cell>
          <cell r="BV60">
            <v>0</v>
          </cell>
          <cell r="BW60">
            <v>0</v>
          </cell>
          <cell r="BX60">
            <v>0</v>
          </cell>
          <cell r="BY60">
            <v>0</v>
          </cell>
          <cell r="BZ60">
            <v>0</v>
          </cell>
          <cell r="CB60">
            <v>0</v>
          </cell>
          <cell r="CC60">
            <v>0</v>
          </cell>
          <cell r="CD60">
            <v>0</v>
          </cell>
          <cell r="CE60">
            <v>0</v>
          </cell>
          <cell r="CF60">
            <v>0</v>
          </cell>
          <cell r="CG60">
            <v>0</v>
          </cell>
          <cell r="CH60">
            <v>0</v>
          </cell>
          <cell r="CI60">
            <v>0</v>
          </cell>
          <cell r="CJ60">
            <v>0</v>
          </cell>
          <cell r="CL60">
            <v>0</v>
          </cell>
          <cell r="CM60">
            <v>0</v>
          </cell>
          <cell r="CN60">
            <v>0</v>
          </cell>
          <cell r="CO60">
            <v>0</v>
          </cell>
          <cell r="CP60">
            <v>0</v>
          </cell>
          <cell r="CQ60">
            <v>0</v>
          </cell>
          <cell r="CR60">
            <v>0</v>
          </cell>
          <cell r="CS60">
            <v>0</v>
          </cell>
          <cell r="CT60">
            <v>0</v>
          </cell>
          <cell r="CV60">
            <v>0</v>
          </cell>
          <cell r="CW60">
            <v>0</v>
          </cell>
          <cell r="CX60">
            <v>0</v>
          </cell>
          <cell r="CY60">
            <v>0</v>
          </cell>
          <cell r="CZ60">
            <v>0</v>
          </cell>
          <cell r="DA60">
            <v>0</v>
          </cell>
          <cell r="DB60">
            <v>0</v>
          </cell>
          <cell r="DC60">
            <v>0</v>
          </cell>
          <cell r="DD60">
            <v>0</v>
          </cell>
          <cell r="DF60">
            <v>0</v>
          </cell>
          <cell r="DG60">
            <v>0</v>
          </cell>
          <cell r="DH60">
            <v>996300</v>
          </cell>
          <cell r="DI60">
            <v>0</v>
          </cell>
          <cell r="DJ60">
            <v>996300</v>
          </cell>
        </row>
        <row r="61">
          <cell r="A61">
            <v>23134</v>
          </cell>
          <cell r="B61">
            <v>4</v>
          </cell>
          <cell r="C61">
            <v>23134</v>
          </cell>
          <cell r="E61" t="str">
            <v>CLONTARF MANOR INC.</v>
          </cell>
          <cell r="F61">
            <v>0</v>
          </cell>
          <cell r="G61">
            <v>0</v>
          </cell>
          <cell r="H61">
            <v>0</v>
          </cell>
          <cell r="I61">
            <v>0</v>
          </cell>
          <cell r="J61">
            <v>0</v>
          </cell>
          <cell r="K61">
            <v>0</v>
          </cell>
          <cell r="L61">
            <v>0</v>
          </cell>
          <cell r="M61">
            <v>0</v>
          </cell>
          <cell r="N61">
            <v>0</v>
          </cell>
          <cell r="P61">
            <v>0</v>
          </cell>
          <cell r="Q61">
            <v>0</v>
          </cell>
          <cell r="R61">
            <v>0</v>
          </cell>
          <cell r="S61">
            <v>0</v>
          </cell>
          <cell r="T61">
            <v>0</v>
          </cell>
          <cell r="U61">
            <v>0</v>
          </cell>
          <cell r="V61">
            <v>0</v>
          </cell>
          <cell r="W61">
            <v>0</v>
          </cell>
          <cell r="X61">
            <v>0</v>
          </cell>
          <cell r="Y61">
            <v>0</v>
          </cell>
          <cell r="Z61">
            <v>0</v>
          </cell>
          <cell r="AA61">
            <v>0</v>
          </cell>
          <cell r="AB61">
            <v>0</v>
          </cell>
          <cell r="AD61">
            <v>0</v>
          </cell>
          <cell r="AE61">
            <v>0</v>
          </cell>
          <cell r="AF61">
            <v>0</v>
          </cell>
          <cell r="AG61">
            <v>0</v>
          </cell>
          <cell r="AH61">
            <v>0</v>
          </cell>
          <cell r="AI61">
            <v>0</v>
          </cell>
          <cell r="AJ61">
            <v>0</v>
          </cell>
          <cell r="AK61">
            <v>0</v>
          </cell>
          <cell r="AL61">
            <v>0</v>
          </cell>
          <cell r="AN61">
            <v>0</v>
          </cell>
          <cell r="AO61">
            <v>0</v>
          </cell>
          <cell r="AP61">
            <v>0</v>
          </cell>
          <cell r="AQ61">
            <v>0</v>
          </cell>
          <cell r="AR61">
            <v>0</v>
          </cell>
          <cell r="AS61">
            <v>0</v>
          </cell>
          <cell r="AT61">
            <v>0</v>
          </cell>
          <cell r="AU61">
            <v>0</v>
          </cell>
          <cell r="AV61">
            <v>0</v>
          </cell>
          <cell r="AX61">
            <v>0</v>
          </cell>
          <cell r="AY61">
            <v>0</v>
          </cell>
          <cell r="AZ61">
            <v>0</v>
          </cell>
          <cell r="BA61">
            <v>0</v>
          </cell>
          <cell r="BB61">
            <v>0</v>
          </cell>
          <cell r="BC61">
            <v>0</v>
          </cell>
          <cell r="BD61">
            <v>0</v>
          </cell>
          <cell r="BE61">
            <v>0</v>
          </cell>
          <cell r="BF61">
            <v>0</v>
          </cell>
          <cell r="BH61">
            <v>0</v>
          </cell>
          <cell r="BI61">
            <v>0</v>
          </cell>
          <cell r="BJ61">
            <v>0</v>
          </cell>
          <cell r="BK61">
            <v>0</v>
          </cell>
          <cell r="BL61">
            <v>0</v>
          </cell>
          <cell r="BM61">
            <v>0</v>
          </cell>
          <cell r="BN61">
            <v>0</v>
          </cell>
          <cell r="BO61">
            <v>0</v>
          </cell>
          <cell r="BP61">
            <v>0</v>
          </cell>
          <cell r="BR61">
            <v>0</v>
          </cell>
          <cell r="BS61">
            <v>0</v>
          </cell>
          <cell r="BT61">
            <v>0</v>
          </cell>
          <cell r="BU61">
            <v>0</v>
          </cell>
          <cell r="BV61">
            <v>0</v>
          </cell>
          <cell r="BW61">
            <v>0</v>
          </cell>
          <cell r="BX61">
            <v>0</v>
          </cell>
          <cell r="BY61">
            <v>0</v>
          </cell>
          <cell r="BZ61">
            <v>0</v>
          </cell>
          <cell r="CB61">
            <v>0</v>
          </cell>
          <cell r="CC61">
            <v>0</v>
          </cell>
          <cell r="CD61">
            <v>0</v>
          </cell>
          <cell r="CE61">
            <v>0</v>
          </cell>
          <cell r="CF61">
            <v>0</v>
          </cell>
          <cell r="CG61">
            <v>0</v>
          </cell>
          <cell r="CH61">
            <v>0</v>
          </cell>
          <cell r="CI61">
            <v>0</v>
          </cell>
          <cell r="CJ61">
            <v>0</v>
          </cell>
          <cell r="CL61">
            <v>0</v>
          </cell>
          <cell r="CM61">
            <v>0</v>
          </cell>
          <cell r="CN61">
            <v>0</v>
          </cell>
          <cell r="CO61">
            <v>0</v>
          </cell>
          <cell r="CP61">
            <v>0</v>
          </cell>
          <cell r="CQ61">
            <v>0</v>
          </cell>
          <cell r="CR61">
            <v>0</v>
          </cell>
          <cell r="CS61">
            <v>0</v>
          </cell>
          <cell r="CT61">
            <v>0</v>
          </cell>
          <cell r="CV61">
            <v>0</v>
          </cell>
          <cell r="CW61">
            <v>0</v>
          </cell>
          <cell r="CX61">
            <v>0</v>
          </cell>
          <cell r="CY61">
            <v>0</v>
          </cell>
          <cell r="CZ61">
            <v>0</v>
          </cell>
          <cell r="DA61">
            <v>0</v>
          </cell>
          <cell r="DB61">
            <v>0</v>
          </cell>
          <cell r="DC61">
            <v>0</v>
          </cell>
          <cell r="DD61">
            <v>0</v>
          </cell>
          <cell r="DF61">
            <v>0</v>
          </cell>
          <cell r="DG61">
            <v>0</v>
          </cell>
          <cell r="DH61">
            <v>0</v>
          </cell>
          <cell r="DI61">
            <v>0</v>
          </cell>
          <cell r="DJ61">
            <v>0</v>
          </cell>
        </row>
        <row r="62">
          <cell r="A62">
            <v>23135</v>
          </cell>
          <cell r="B62">
            <v>3</v>
          </cell>
          <cell r="C62">
            <v>23135</v>
          </cell>
          <cell r="E62" t="str">
            <v xml:space="preserve">HILLSIDES (FORMERLY CHURCH HOME FOR CHILDREN) </v>
          </cell>
          <cell r="F62">
            <v>0</v>
          </cell>
          <cell r="G62">
            <v>0</v>
          </cell>
          <cell r="H62">
            <v>0</v>
          </cell>
          <cell r="I62">
            <v>0</v>
          </cell>
          <cell r="J62">
            <v>0</v>
          </cell>
          <cell r="K62">
            <v>0</v>
          </cell>
          <cell r="L62">
            <v>0</v>
          </cell>
          <cell r="M62">
            <v>0</v>
          </cell>
          <cell r="N62">
            <v>0</v>
          </cell>
          <cell r="P62">
            <v>0</v>
          </cell>
          <cell r="Q62">
            <v>0</v>
          </cell>
          <cell r="R62">
            <v>0</v>
          </cell>
          <cell r="S62">
            <v>0</v>
          </cell>
          <cell r="T62">
            <v>0</v>
          </cell>
          <cell r="U62">
            <v>0</v>
          </cell>
          <cell r="V62">
            <v>0</v>
          </cell>
          <cell r="W62">
            <v>0</v>
          </cell>
          <cell r="X62">
            <v>0</v>
          </cell>
          <cell r="Y62">
            <v>0</v>
          </cell>
          <cell r="Z62">
            <v>0</v>
          </cell>
          <cell r="AA62">
            <v>0</v>
          </cell>
          <cell r="AB62">
            <v>0</v>
          </cell>
          <cell r="AD62">
            <v>0</v>
          </cell>
          <cell r="AE62">
            <v>0</v>
          </cell>
          <cell r="AF62">
            <v>0</v>
          </cell>
          <cell r="AG62">
            <v>0</v>
          </cell>
          <cell r="AH62">
            <v>0</v>
          </cell>
          <cell r="AI62">
            <v>0</v>
          </cell>
          <cell r="AJ62">
            <v>0</v>
          </cell>
          <cell r="AK62">
            <v>0</v>
          </cell>
          <cell r="AL62">
            <v>0</v>
          </cell>
          <cell r="AN62">
            <v>0</v>
          </cell>
          <cell r="AO62">
            <v>0</v>
          </cell>
          <cell r="AP62">
            <v>0</v>
          </cell>
          <cell r="AQ62">
            <v>0</v>
          </cell>
          <cell r="AR62">
            <v>0</v>
          </cell>
          <cell r="AS62">
            <v>0</v>
          </cell>
          <cell r="AT62">
            <v>0</v>
          </cell>
          <cell r="AU62">
            <v>0</v>
          </cell>
          <cell r="AV62">
            <v>0</v>
          </cell>
          <cell r="AX62">
            <v>0</v>
          </cell>
          <cell r="AY62">
            <v>0</v>
          </cell>
          <cell r="AZ62">
            <v>0</v>
          </cell>
          <cell r="BA62">
            <v>0</v>
          </cell>
          <cell r="BB62">
            <v>0</v>
          </cell>
          <cell r="BC62">
            <v>0</v>
          </cell>
          <cell r="BD62">
            <v>0</v>
          </cell>
          <cell r="BE62">
            <v>0</v>
          </cell>
          <cell r="BF62">
            <v>0</v>
          </cell>
          <cell r="BH62">
            <v>0</v>
          </cell>
          <cell r="BI62">
            <v>0</v>
          </cell>
          <cell r="BJ62">
            <v>0</v>
          </cell>
          <cell r="BK62">
            <v>0</v>
          </cell>
          <cell r="BL62">
            <v>0</v>
          </cell>
          <cell r="BM62">
            <v>0</v>
          </cell>
          <cell r="BN62">
            <v>0</v>
          </cell>
          <cell r="BO62">
            <v>0</v>
          </cell>
          <cell r="BP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L62">
            <v>0</v>
          </cell>
          <cell r="CM62">
            <v>0</v>
          </cell>
          <cell r="CN62">
            <v>0</v>
          </cell>
          <cell r="CO62">
            <v>0</v>
          </cell>
          <cell r="CP62">
            <v>0</v>
          </cell>
          <cell r="CQ62">
            <v>0</v>
          </cell>
          <cell r="CR62">
            <v>0</v>
          </cell>
          <cell r="CS62">
            <v>0</v>
          </cell>
          <cell r="CT62">
            <v>0</v>
          </cell>
          <cell r="CV62">
            <v>0</v>
          </cell>
          <cell r="CW62">
            <v>0</v>
          </cell>
          <cell r="CX62">
            <v>0</v>
          </cell>
          <cell r="CY62">
            <v>0</v>
          </cell>
          <cell r="CZ62">
            <v>0</v>
          </cell>
          <cell r="DA62">
            <v>0</v>
          </cell>
          <cell r="DB62">
            <v>0</v>
          </cell>
          <cell r="DC62">
            <v>0</v>
          </cell>
          <cell r="DD62">
            <v>0</v>
          </cell>
          <cell r="DF62">
            <v>0</v>
          </cell>
          <cell r="DG62">
            <v>0</v>
          </cell>
          <cell r="DH62">
            <v>0</v>
          </cell>
          <cell r="DI62">
            <v>0</v>
          </cell>
          <cell r="DJ62">
            <v>0</v>
          </cell>
        </row>
        <row r="63">
          <cell r="A63">
            <v>23136</v>
          </cell>
          <cell r="B63">
            <v>6</v>
          </cell>
          <cell r="C63">
            <v>23136</v>
          </cell>
          <cell r="E63" t="str">
            <v xml:space="preserve">KEDREN COMMUNITY HEALTH CENTER, INC. DBA KEDREN </v>
          </cell>
          <cell r="F63">
            <v>0</v>
          </cell>
          <cell r="G63">
            <v>0</v>
          </cell>
          <cell r="H63">
            <v>0</v>
          </cell>
          <cell r="I63">
            <v>0</v>
          </cell>
          <cell r="J63">
            <v>0</v>
          </cell>
          <cell r="K63">
            <v>0</v>
          </cell>
          <cell r="L63">
            <v>0</v>
          </cell>
          <cell r="M63">
            <v>0</v>
          </cell>
          <cell r="N63">
            <v>0</v>
          </cell>
          <cell r="P63">
            <v>0</v>
          </cell>
          <cell r="Q63">
            <v>0</v>
          </cell>
          <cell r="R63">
            <v>0</v>
          </cell>
          <cell r="S63">
            <v>0</v>
          </cell>
          <cell r="T63">
            <v>0</v>
          </cell>
          <cell r="U63">
            <v>0</v>
          </cell>
          <cell r="V63">
            <v>0</v>
          </cell>
          <cell r="W63">
            <v>0</v>
          </cell>
          <cell r="X63">
            <v>0</v>
          </cell>
          <cell r="Y63">
            <v>0</v>
          </cell>
          <cell r="Z63">
            <v>0</v>
          </cell>
          <cell r="AA63">
            <v>0</v>
          </cell>
          <cell r="AB63">
            <v>0</v>
          </cell>
          <cell r="AD63">
            <v>0</v>
          </cell>
          <cell r="AE63">
            <v>0</v>
          </cell>
          <cell r="AF63">
            <v>0</v>
          </cell>
          <cell r="AG63">
            <v>0</v>
          </cell>
          <cell r="AH63">
            <v>0</v>
          </cell>
          <cell r="AI63">
            <v>0</v>
          </cell>
          <cell r="AJ63">
            <v>0</v>
          </cell>
          <cell r="AK63">
            <v>0</v>
          </cell>
          <cell r="AL63">
            <v>0</v>
          </cell>
          <cell r="AN63">
            <v>0</v>
          </cell>
          <cell r="AO63">
            <v>0</v>
          </cell>
          <cell r="AP63">
            <v>0</v>
          </cell>
          <cell r="AQ63">
            <v>0</v>
          </cell>
          <cell r="AR63">
            <v>0</v>
          </cell>
          <cell r="AS63">
            <v>0</v>
          </cell>
          <cell r="AT63">
            <v>0</v>
          </cell>
          <cell r="AU63">
            <v>0</v>
          </cell>
          <cell r="AV63">
            <v>0</v>
          </cell>
          <cell r="AX63">
            <v>0</v>
          </cell>
          <cell r="AY63">
            <v>0</v>
          </cell>
          <cell r="AZ63">
            <v>0</v>
          </cell>
          <cell r="BA63">
            <v>0</v>
          </cell>
          <cell r="BB63">
            <v>0</v>
          </cell>
          <cell r="BC63">
            <v>0</v>
          </cell>
          <cell r="BD63">
            <v>0</v>
          </cell>
          <cell r="BE63">
            <v>0</v>
          </cell>
          <cell r="BF63">
            <v>0</v>
          </cell>
          <cell r="BH63">
            <v>0</v>
          </cell>
          <cell r="BI63">
            <v>0</v>
          </cell>
          <cell r="BJ63">
            <v>0</v>
          </cell>
          <cell r="BK63">
            <v>0</v>
          </cell>
          <cell r="BL63">
            <v>0</v>
          </cell>
          <cell r="BM63">
            <v>0</v>
          </cell>
          <cell r="BN63">
            <v>0</v>
          </cell>
          <cell r="BO63">
            <v>0</v>
          </cell>
          <cell r="BP63">
            <v>0</v>
          </cell>
          <cell r="BR63">
            <v>0</v>
          </cell>
          <cell r="BS63">
            <v>0</v>
          </cell>
          <cell r="BT63">
            <v>0</v>
          </cell>
          <cell r="BU63">
            <v>0</v>
          </cell>
          <cell r="BV63">
            <v>0</v>
          </cell>
          <cell r="BW63">
            <v>0</v>
          </cell>
          <cell r="BX63">
            <v>0</v>
          </cell>
          <cell r="BY63">
            <v>0</v>
          </cell>
          <cell r="BZ63">
            <v>0</v>
          </cell>
          <cell r="CB63">
            <v>0</v>
          </cell>
          <cell r="CC63">
            <v>0</v>
          </cell>
          <cell r="CD63">
            <v>0</v>
          </cell>
          <cell r="CE63">
            <v>0</v>
          </cell>
          <cell r="CF63">
            <v>0</v>
          </cell>
          <cell r="CG63">
            <v>0</v>
          </cell>
          <cell r="CH63">
            <v>0</v>
          </cell>
          <cell r="CI63">
            <v>0</v>
          </cell>
          <cell r="CJ63">
            <v>0</v>
          </cell>
          <cell r="CL63">
            <v>0</v>
          </cell>
          <cell r="CM63">
            <v>0</v>
          </cell>
          <cell r="CN63">
            <v>0</v>
          </cell>
          <cell r="CO63">
            <v>0</v>
          </cell>
          <cell r="CP63">
            <v>0</v>
          </cell>
          <cell r="CQ63">
            <v>0</v>
          </cell>
          <cell r="CR63">
            <v>0</v>
          </cell>
          <cell r="CS63">
            <v>0</v>
          </cell>
          <cell r="CT63">
            <v>0</v>
          </cell>
          <cell r="CV63">
            <v>0</v>
          </cell>
          <cell r="CW63">
            <v>0</v>
          </cell>
          <cell r="CX63">
            <v>0</v>
          </cell>
          <cell r="CY63">
            <v>0</v>
          </cell>
          <cell r="CZ63">
            <v>0</v>
          </cell>
          <cell r="DA63">
            <v>0</v>
          </cell>
          <cell r="DB63">
            <v>0</v>
          </cell>
          <cell r="DC63">
            <v>0</v>
          </cell>
          <cell r="DD63">
            <v>0</v>
          </cell>
          <cell r="DF63">
            <v>0</v>
          </cell>
          <cell r="DG63">
            <v>0</v>
          </cell>
          <cell r="DH63">
            <v>0</v>
          </cell>
          <cell r="DI63">
            <v>0</v>
          </cell>
          <cell r="DJ63">
            <v>0</v>
          </cell>
        </row>
        <row r="64">
          <cell r="A64">
            <v>23137</v>
          </cell>
          <cell r="B64">
            <v>4</v>
          </cell>
          <cell r="C64">
            <v>23137</v>
          </cell>
          <cell r="E64" t="str">
            <v>KOREATOWN YOUTH &amp; COMMUNITY CENTER, INC.</v>
          </cell>
          <cell r="F64">
            <v>0</v>
          </cell>
          <cell r="G64">
            <v>0</v>
          </cell>
          <cell r="H64">
            <v>0</v>
          </cell>
          <cell r="I64">
            <v>0</v>
          </cell>
          <cell r="J64">
            <v>0</v>
          </cell>
          <cell r="K64">
            <v>0</v>
          </cell>
          <cell r="L64">
            <v>0</v>
          </cell>
          <cell r="M64">
            <v>0</v>
          </cell>
          <cell r="N64">
            <v>0</v>
          </cell>
          <cell r="P64">
            <v>0</v>
          </cell>
          <cell r="Q64">
            <v>0</v>
          </cell>
          <cell r="R64">
            <v>0</v>
          </cell>
          <cell r="S64">
            <v>0</v>
          </cell>
          <cell r="T64">
            <v>0</v>
          </cell>
          <cell r="U64">
            <v>0</v>
          </cell>
          <cell r="V64">
            <v>0</v>
          </cell>
          <cell r="W64">
            <v>0</v>
          </cell>
          <cell r="X64">
            <v>0</v>
          </cell>
          <cell r="Y64">
            <v>0</v>
          </cell>
          <cell r="Z64">
            <v>0</v>
          </cell>
          <cell r="AA64">
            <v>0</v>
          </cell>
          <cell r="AB64">
            <v>0</v>
          </cell>
          <cell r="AD64">
            <v>0</v>
          </cell>
          <cell r="AE64">
            <v>0</v>
          </cell>
          <cell r="AF64">
            <v>0</v>
          </cell>
          <cell r="AG64">
            <v>0</v>
          </cell>
          <cell r="AH64">
            <v>0</v>
          </cell>
          <cell r="AI64">
            <v>0</v>
          </cell>
          <cell r="AJ64">
            <v>0</v>
          </cell>
          <cell r="AK64">
            <v>0</v>
          </cell>
          <cell r="AL64">
            <v>0</v>
          </cell>
          <cell r="AN64">
            <v>0</v>
          </cell>
          <cell r="AO64">
            <v>0</v>
          </cell>
          <cell r="AP64">
            <v>0</v>
          </cell>
          <cell r="AQ64">
            <v>0</v>
          </cell>
          <cell r="AR64">
            <v>0</v>
          </cell>
          <cell r="AS64">
            <v>0</v>
          </cell>
          <cell r="AT64">
            <v>0</v>
          </cell>
          <cell r="AU64">
            <v>0</v>
          </cell>
          <cell r="AV64">
            <v>0</v>
          </cell>
          <cell r="AX64">
            <v>0</v>
          </cell>
          <cell r="AY64">
            <v>0</v>
          </cell>
          <cell r="AZ64">
            <v>0</v>
          </cell>
          <cell r="BA64">
            <v>0</v>
          </cell>
          <cell r="BB64">
            <v>0</v>
          </cell>
          <cell r="BC64">
            <v>0</v>
          </cell>
          <cell r="BD64">
            <v>0</v>
          </cell>
          <cell r="BE64">
            <v>0</v>
          </cell>
          <cell r="BF64">
            <v>0</v>
          </cell>
          <cell r="BH64">
            <v>0</v>
          </cell>
          <cell r="BI64">
            <v>0</v>
          </cell>
          <cell r="BJ64">
            <v>0</v>
          </cell>
          <cell r="BK64">
            <v>0</v>
          </cell>
          <cell r="BL64">
            <v>0</v>
          </cell>
          <cell r="BM64">
            <v>0</v>
          </cell>
          <cell r="BN64">
            <v>0</v>
          </cell>
          <cell r="BO64">
            <v>0</v>
          </cell>
          <cell r="BP64">
            <v>0</v>
          </cell>
          <cell r="BR64">
            <v>0</v>
          </cell>
          <cell r="BS64">
            <v>0</v>
          </cell>
          <cell r="BT64">
            <v>0</v>
          </cell>
          <cell r="BU64">
            <v>0</v>
          </cell>
          <cell r="BV64">
            <v>0</v>
          </cell>
          <cell r="BW64">
            <v>0</v>
          </cell>
          <cell r="BX64">
            <v>0</v>
          </cell>
          <cell r="BY64">
            <v>0</v>
          </cell>
          <cell r="BZ64">
            <v>0</v>
          </cell>
          <cell r="CB64">
            <v>0</v>
          </cell>
          <cell r="CC64">
            <v>0</v>
          </cell>
          <cell r="CD64">
            <v>0</v>
          </cell>
          <cell r="CE64">
            <v>0</v>
          </cell>
          <cell r="CF64">
            <v>0</v>
          </cell>
          <cell r="CG64">
            <v>0</v>
          </cell>
          <cell r="CH64">
            <v>0</v>
          </cell>
          <cell r="CI64">
            <v>0</v>
          </cell>
          <cell r="CJ64">
            <v>0</v>
          </cell>
          <cell r="CL64">
            <v>0</v>
          </cell>
          <cell r="CM64">
            <v>0</v>
          </cell>
          <cell r="CN64">
            <v>0</v>
          </cell>
          <cell r="CO64">
            <v>0</v>
          </cell>
          <cell r="CP64">
            <v>0</v>
          </cell>
          <cell r="CQ64">
            <v>0</v>
          </cell>
          <cell r="CR64">
            <v>0</v>
          </cell>
          <cell r="CS64">
            <v>0</v>
          </cell>
          <cell r="CT64">
            <v>0</v>
          </cell>
          <cell r="CV64">
            <v>0</v>
          </cell>
          <cell r="CW64">
            <v>0</v>
          </cell>
          <cell r="CX64">
            <v>0</v>
          </cell>
          <cell r="CY64">
            <v>0</v>
          </cell>
          <cell r="CZ64">
            <v>0</v>
          </cell>
          <cell r="DA64">
            <v>0</v>
          </cell>
          <cell r="DB64">
            <v>0</v>
          </cell>
          <cell r="DC64">
            <v>0</v>
          </cell>
          <cell r="DD64">
            <v>0</v>
          </cell>
          <cell r="DF64">
            <v>0</v>
          </cell>
          <cell r="DG64">
            <v>0</v>
          </cell>
          <cell r="DH64">
            <v>0</v>
          </cell>
          <cell r="DI64">
            <v>0</v>
          </cell>
          <cell r="DJ64">
            <v>0</v>
          </cell>
        </row>
        <row r="65">
          <cell r="A65">
            <v>23138</v>
          </cell>
          <cell r="B65" t="str">
            <v>1,2 &amp; 5</v>
          </cell>
          <cell r="C65">
            <v>23138</v>
          </cell>
          <cell r="E65" t="str">
            <v xml:space="preserve">THE HELP GROUP C&amp;F CTR (FORMELY LA CTR FOR THERAPY &amp; ED) </v>
          </cell>
          <cell r="F65">
            <v>0</v>
          </cell>
          <cell r="G65">
            <v>0</v>
          </cell>
          <cell r="H65">
            <v>0</v>
          </cell>
          <cell r="I65">
            <v>0</v>
          </cell>
          <cell r="J65">
            <v>0</v>
          </cell>
          <cell r="K65">
            <v>0</v>
          </cell>
          <cell r="L65">
            <v>0</v>
          </cell>
          <cell r="M65">
            <v>0</v>
          </cell>
          <cell r="N65">
            <v>0</v>
          </cell>
          <cell r="P65">
            <v>0</v>
          </cell>
          <cell r="Q65">
            <v>0</v>
          </cell>
          <cell r="R65">
            <v>0</v>
          </cell>
          <cell r="S65">
            <v>0</v>
          </cell>
          <cell r="T65">
            <v>0</v>
          </cell>
          <cell r="U65">
            <v>0</v>
          </cell>
          <cell r="V65">
            <v>0</v>
          </cell>
          <cell r="W65">
            <v>0</v>
          </cell>
          <cell r="X65">
            <v>0</v>
          </cell>
          <cell r="Y65">
            <v>0</v>
          </cell>
          <cell r="Z65">
            <v>0</v>
          </cell>
          <cell r="AA65">
            <v>0</v>
          </cell>
          <cell r="AB65">
            <v>0</v>
          </cell>
          <cell r="AD65">
            <v>0</v>
          </cell>
          <cell r="AE65">
            <v>0</v>
          </cell>
          <cell r="AF65">
            <v>0</v>
          </cell>
          <cell r="AG65">
            <v>0</v>
          </cell>
          <cell r="AH65">
            <v>0</v>
          </cell>
          <cell r="AI65">
            <v>0</v>
          </cell>
          <cell r="AJ65">
            <v>0</v>
          </cell>
          <cell r="AK65">
            <v>0</v>
          </cell>
          <cell r="AL65">
            <v>0</v>
          </cell>
          <cell r="AN65">
            <v>0</v>
          </cell>
          <cell r="AO65">
            <v>0</v>
          </cell>
          <cell r="AP65">
            <v>0</v>
          </cell>
          <cell r="AQ65">
            <v>0</v>
          </cell>
          <cell r="AR65">
            <v>0</v>
          </cell>
          <cell r="AS65">
            <v>0</v>
          </cell>
          <cell r="AT65">
            <v>0</v>
          </cell>
          <cell r="AU65">
            <v>0</v>
          </cell>
          <cell r="AV65">
            <v>0</v>
          </cell>
          <cell r="AX65">
            <v>0</v>
          </cell>
          <cell r="AY65">
            <v>0</v>
          </cell>
          <cell r="AZ65">
            <v>0</v>
          </cell>
          <cell r="BA65">
            <v>0</v>
          </cell>
          <cell r="BB65">
            <v>0</v>
          </cell>
          <cell r="BC65">
            <v>0</v>
          </cell>
          <cell r="BD65">
            <v>0</v>
          </cell>
          <cell r="BE65">
            <v>0</v>
          </cell>
          <cell r="BF65">
            <v>0</v>
          </cell>
          <cell r="BH65">
            <v>0</v>
          </cell>
          <cell r="BI65">
            <v>0</v>
          </cell>
          <cell r="BJ65">
            <v>0</v>
          </cell>
          <cell r="BK65">
            <v>0</v>
          </cell>
          <cell r="BL65">
            <v>0</v>
          </cell>
          <cell r="BM65">
            <v>0</v>
          </cell>
          <cell r="BN65">
            <v>0</v>
          </cell>
          <cell r="BO65">
            <v>0</v>
          </cell>
          <cell r="BP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L65">
            <v>0</v>
          </cell>
          <cell r="CM65">
            <v>0</v>
          </cell>
          <cell r="CN65">
            <v>0</v>
          </cell>
          <cell r="CO65">
            <v>0</v>
          </cell>
          <cell r="CP65">
            <v>0</v>
          </cell>
          <cell r="CQ65">
            <v>0</v>
          </cell>
          <cell r="CR65">
            <v>0</v>
          </cell>
          <cell r="CS65">
            <v>0</v>
          </cell>
          <cell r="CT65">
            <v>0</v>
          </cell>
          <cell r="CV65">
            <v>0</v>
          </cell>
          <cell r="CW65">
            <v>0</v>
          </cell>
          <cell r="CX65">
            <v>0</v>
          </cell>
          <cell r="CY65">
            <v>0</v>
          </cell>
          <cell r="CZ65">
            <v>0</v>
          </cell>
          <cell r="DA65">
            <v>0</v>
          </cell>
          <cell r="DB65">
            <v>0</v>
          </cell>
          <cell r="DC65">
            <v>0</v>
          </cell>
          <cell r="DD65">
            <v>0</v>
          </cell>
          <cell r="DF65">
            <v>0</v>
          </cell>
          <cell r="DG65">
            <v>0</v>
          </cell>
          <cell r="DH65">
            <v>0</v>
          </cell>
          <cell r="DI65">
            <v>0</v>
          </cell>
          <cell r="DJ65">
            <v>0</v>
          </cell>
        </row>
        <row r="66">
          <cell r="A66">
            <v>23141</v>
          </cell>
          <cell r="B66" t="str">
            <v>7 &amp; 8</v>
          </cell>
          <cell r="C66">
            <v>23141</v>
          </cell>
          <cell r="E66" t="str">
            <v>LOS ANGELES CHILD GUIDANCE CLINIC</v>
          </cell>
          <cell r="F66">
            <v>0</v>
          </cell>
          <cell r="G66">
            <v>0</v>
          </cell>
          <cell r="H66">
            <v>0</v>
          </cell>
          <cell r="I66">
            <v>0</v>
          </cell>
          <cell r="J66">
            <v>0</v>
          </cell>
          <cell r="K66">
            <v>0</v>
          </cell>
          <cell r="L66">
            <v>0</v>
          </cell>
          <cell r="M66">
            <v>0</v>
          </cell>
          <cell r="N66">
            <v>0</v>
          </cell>
          <cell r="P66">
            <v>0</v>
          </cell>
          <cell r="Q66">
            <v>0</v>
          </cell>
          <cell r="R66">
            <v>0</v>
          </cell>
          <cell r="S66">
            <v>0</v>
          </cell>
          <cell r="T66">
            <v>0</v>
          </cell>
          <cell r="U66">
            <v>0</v>
          </cell>
          <cell r="V66">
            <v>0</v>
          </cell>
          <cell r="W66">
            <v>0</v>
          </cell>
          <cell r="X66">
            <v>0</v>
          </cell>
          <cell r="Y66">
            <v>0</v>
          </cell>
          <cell r="Z66">
            <v>0</v>
          </cell>
          <cell r="AA66">
            <v>0</v>
          </cell>
          <cell r="AB66">
            <v>0</v>
          </cell>
          <cell r="AD66">
            <v>0</v>
          </cell>
          <cell r="AE66">
            <v>0</v>
          </cell>
          <cell r="AF66">
            <v>0</v>
          </cell>
          <cell r="AG66">
            <v>0</v>
          </cell>
          <cell r="AH66">
            <v>0</v>
          </cell>
          <cell r="AI66">
            <v>0</v>
          </cell>
          <cell r="AJ66">
            <v>0</v>
          </cell>
          <cell r="AK66">
            <v>0</v>
          </cell>
          <cell r="AL66">
            <v>0</v>
          </cell>
          <cell r="AN66">
            <v>0</v>
          </cell>
          <cell r="AO66">
            <v>0</v>
          </cell>
          <cell r="AP66">
            <v>0</v>
          </cell>
          <cell r="AQ66">
            <v>0</v>
          </cell>
          <cell r="AR66">
            <v>0</v>
          </cell>
          <cell r="AS66">
            <v>0</v>
          </cell>
          <cell r="AT66">
            <v>0</v>
          </cell>
          <cell r="AU66">
            <v>0</v>
          </cell>
          <cell r="AV66">
            <v>0</v>
          </cell>
          <cell r="AX66">
            <v>0</v>
          </cell>
          <cell r="AY66">
            <v>0</v>
          </cell>
          <cell r="AZ66">
            <v>0</v>
          </cell>
          <cell r="BA66">
            <v>0</v>
          </cell>
          <cell r="BB66">
            <v>0</v>
          </cell>
          <cell r="BC66">
            <v>0</v>
          </cell>
          <cell r="BD66">
            <v>0</v>
          </cell>
          <cell r="BE66">
            <v>0</v>
          </cell>
          <cell r="BF66">
            <v>0</v>
          </cell>
          <cell r="BH66">
            <v>0</v>
          </cell>
          <cell r="BI66">
            <v>0</v>
          </cell>
          <cell r="BJ66">
            <v>0</v>
          </cell>
          <cell r="BK66">
            <v>0</v>
          </cell>
          <cell r="BL66">
            <v>0</v>
          </cell>
          <cell r="BM66">
            <v>0</v>
          </cell>
          <cell r="BN66">
            <v>0</v>
          </cell>
          <cell r="BO66">
            <v>0</v>
          </cell>
          <cell r="BP66">
            <v>0</v>
          </cell>
          <cell r="BR66">
            <v>0</v>
          </cell>
          <cell r="BS66">
            <v>0</v>
          </cell>
          <cell r="BT66">
            <v>0</v>
          </cell>
          <cell r="BU66">
            <v>0</v>
          </cell>
          <cell r="BV66">
            <v>0</v>
          </cell>
          <cell r="BW66">
            <v>0</v>
          </cell>
          <cell r="BX66">
            <v>0</v>
          </cell>
          <cell r="BY66">
            <v>0</v>
          </cell>
          <cell r="BZ66">
            <v>0</v>
          </cell>
          <cell r="CB66">
            <v>0</v>
          </cell>
          <cell r="CC66">
            <v>0</v>
          </cell>
          <cell r="CD66">
            <v>0</v>
          </cell>
          <cell r="CE66">
            <v>0</v>
          </cell>
          <cell r="CF66">
            <v>0</v>
          </cell>
          <cell r="CG66">
            <v>0</v>
          </cell>
          <cell r="CH66">
            <v>0</v>
          </cell>
          <cell r="CI66">
            <v>0</v>
          </cell>
          <cell r="CJ66">
            <v>0</v>
          </cell>
          <cell r="CL66">
            <v>0</v>
          </cell>
          <cell r="CM66">
            <v>0</v>
          </cell>
          <cell r="CN66">
            <v>0</v>
          </cell>
          <cell r="CO66">
            <v>0</v>
          </cell>
          <cell r="CP66">
            <v>0</v>
          </cell>
          <cell r="CQ66">
            <v>0</v>
          </cell>
          <cell r="CR66">
            <v>0</v>
          </cell>
          <cell r="CS66">
            <v>0</v>
          </cell>
          <cell r="CT66">
            <v>0</v>
          </cell>
          <cell r="CV66">
            <v>0</v>
          </cell>
          <cell r="CW66">
            <v>0</v>
          </cell>
          <cell r="CX66">
            <v>0</v>
          </cell>
          <cell r="CY66">
            <v>0</v>
          </cell>
          <cell r="CZ66">
            <v>0</v>
          </cell>
          <cell r="DA66">
            <v>0</v>
          </cell>
          <cell r="DB66">
            <v>0</v>
          </cell>
          <cell r="DC66">
            <v>0</v>
          </cell>
          <cell r="DD66">
            <v>0</v>
          </cell>
          <cell r="DF66">
            <v>0</v>
          </cell>
          <cell r="DG66">
            <v>0</v>
          </cell>
          <cell r="DH66">
            <v>0</v>
          </cell>
          <cell r="DI66">
            <v>0</v>
          </cell>
          <cell r="DJ66">
            <v>0</v>
          </cell>
        </row>
        <row r="67">
          <cell r="A67">
            <v>23142</v>
          </cell>
          <cell r="B67">
            <v>4</v>
          </cell>
          <cell r="C67">
            <v>23142</v>
          </cell>
          <cell r="E67" t="str">
            <v>LOS ANGELES GAY &amp; LESBIAN COMMUNITY SVCS CTR</v>
          </cell>
          <cell r="F67">
            <v>0</v>
          </cell>
          <cell r="G67">
            <v>0</v>
          </cell>
          <cell r="H67">
            <v>0</v>
          </cell>
          <cell r="I67">
            <v>0</v>
          </cell>
          <cell r="J67">
            <v>0</v>
          </cell>
          <cell r="K67">
            <v>0</v>
          </cell>
          <cell r="L67">
            <v>0</v>
          </cell>
          <cell r="M67">
            <v>0</v>
          </cell>
          <cell r="N67">
            <v>0</v>
          </cell>
          <cell r="P67">
            <v>0</v>
          </cell>
          <cell r="Q67">
            <v>0</v>
          </cell>
          <cell r="R67">
            <v>0</v>
          </cell>
          <cell r="S67">
            <v>0</v>
          </cell>
          <cell r="T67">
            <v>0</v>
          </cell>
          <cell r="U67">
            <v>0</v>
          </cell>
          <cell r="V67">
            <v>0</v>
          </cell>
          <cell r="W67">
            <v>0</v>
          </cell>
          <cell r="X67">
            <v>0</v>
          </cell>
          <cell r="Y67">
            <v>0</v>
          </cell>
          <cell r="Z67">
            <v>24905</v>
          </cell>
          <cell r="AA67">
            <v>24900</v>
          </cell>
          <cell r="AB67">
            <v>24900</v>
          </cell>
          <cell r="AD67">
            <v>0</v>
          </cell>
          <cell r="AE67">
            <v>0</v>
          </cell>
          <cell r="AF67">
            <v>0</v>
          </cell>
          <cell r="AG67">
            <v>0</v>
          </cell>
          <cell r="AH67">
            <v>0</v>
          </cell>
          <cell r="AI67">
            <v>0</v>
          </cell>
          <cell r="AJ67">
            <v>0</v>
          </cell>
          <cell r="AK67">
            <v>0</v>
          </cell>
          <cell r="AL67">
            <v>0</v>
          </cell>
          <cell r="AN67">
            <v>0</v>
          </cell>
          <cell r="AO67">
            <v>0</v>
          </cell>
          <cell r="AP67">
            <v>0</v>
          </cell>
          <cell r="AQ67">
            <v>0</v>
          </cell>
          <cell r="AR67">
            <v>0</v>
          </cell>
          <cell r="AS67">
            <v>0</v>
          </cell>
          <cell r="AT67">
            <v>0</v>
          </cell>
          <cell r="AU67">
            <v>0</v>
          </cell>
          <cell r="AV67">
            <v>0</v>
          </cell>
          <cell r="AX67">
            <v>0</v>
          </cell>
          <cell r="AY67">
            <v>0</v>
          </cell>
          <cell r="AZ67">
            <v>0</v>
          </cell>
          <cell r="BA67">
            <v>0</v>
          </cell>
          <cell r="BB67">
            <v>0</v>
          </cell>
          <cell r="BC67">
            <v>0</v>
          </cell>
          <cell r="BD67">
            <v>0</v>
          </cell>
          <cell r="BE67">
            <v>0</v>
          </cell>
          <cell r="BF67">
            <v>0</v>
          </cell>
          <cell r="BH67">
            <v>0</v>
          </cell>
          <cell r="BI67">
            <v>0</v>
          </cell>
          <cell r="BJ67">
            <v>0</v>
          </cell>
          <cell r="BK67">
            <v>0</v>
          </cell>
          <cell r="BL67">
            <v>0</v>
          </cell>
          <cell r="BM67">
            <v>0</v>
          </cell>
          <cell r="BN67">
            <v>0</v>
          </cell>
          <cell r="BO67">
            <v>0</v>
          </cell>
          <cell r="BP67">
            <v>0</v>
          </cell>
          <cell r="BR67">
            <v>0</v>
          </cell>
          <cell r="BS67">
            <v>0</v>
          </cell>
          <cell r="BT67">
            <v>0</v>
          </cell>
          <cell r="BU67">
            <v>0</v>
          </cell>
          <cell r="BV67">
            <v>0</v>
          </cell>
          <cell r="BW67">
            <v>0</v>
          </cell>
          <cell r="BX67">
            <v>0</v>
          </cell>
          <cell r="BY67">
            <v>0</v>
          </cell>
          <cell r="BZ67">
            <v>0</v>
          </cell>
          <cell r="CB67">
            <v>0</v>
          </cell>
          <cell r="CC67">
            <v>0</v>
          </cell>
          <cell r="CD67">
            <v>0</v>
          </cell>
          <cell r="CE67">
            <v>0</v>
          </cell>
          <cell r="CF67">
            <v>0</v>
          </cell>
          <cell r="CG67">
            <v>0</v>
          </cell>
          <cell r="CH67">
            <v>0</v>
          </cell>
          <cell r="CI67">
            <v>0</v>
          </cell>
          <cell r="CJ67">
            <v>0</v>
          </cell>
          <cell r="CL67">
            <v>0</v>
          </cell>
          <cell r="CM67">
            <v>0</v>
          </cell>
          <cell r="CN67">
            <v>0</v>
          </cell>
          <cell r="CO67">
            <v>0</v>
          </cell>
          <cell r="CP67">
            <v>0</v>
          </cell>
          <cell r="CQ67">
            <v>0</v>
          </cell>
          <cell r="CR67">
            <v>0</v>
          </cell>
          <cell r="CS67">
            <v>0</v>
          </cell>
          <cell r="CT67">
            <v>0</v>
          </cell>
          <cell r="CV67">
            <v>0</v>
          </cell>
          <cell r="CW67">
            <v>0</v>
          </cell>
          <cell r="CX67">
            <v>0</v>
          </cell>
          <cell r="CY67">
            <v>0</v>
          </cell>
          <cell r="CZ67">
            <v>0</v>
          </cell>
          <cell r="DA67">
            <v>0</v>
          </cell>
          <cell r="DB67">
            <v>0</v>
          </cell>
          <cell r="DC67">
            <v>0</v>
          </cell>
          <cell r="DD67">
            <v>0</v>
          </cell>
          <cell r="DF67">
            <v>0</v>
          </cell>
          <cell r="DG67">
            <v>0</v>
          </cell>
          <cell r="DH67">
            <v>0</v>
          </cell>
          <cell r="DI67">
            <v>24900</v>
          </cell>
          <cell r="DJ67">
            <v>24900</v>
          </cell>
        </row>
        <row r="68">
          <cell r="A68">
            <v>23143</v>
          </cell>
          <cell r="B68">
            <v>4</v>
          </cell>
          <cell r="C68">
            <v>23143</v>
          </cell>
          <cell r="E68" t="str">
            <v xml:space="preserve">LAMP INC. </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816500</v>
          </cell>
          <cell r="AA68">
            <v>816500</v>
          </cell>
          <cell r="AB68">
            <v>816500</v>
          </cell>
          <cell r="AD68">
            <v>0</v>
          </cell>
          <cell r="AE68">
            <v>0</v>
          </cell>
          <cell r="AF68">
            <v>0</v>
          </cell>
          <cell r="AG68">
            <v>0</v>
          </cell>
          <cell r="AH68">
            <v>0</v>
          </cell>
          <cell r="AI68">
            <v>0</v>
          </cell>
          <cell r="AJ68">
            <v>0</v>
          </cell>
          <cell r="AK68">
            <v>0</v>
          </cell>
          <cell r="AL68">
            <v>0</v>
          </cell>
          <cell r="AN68">
            <v>0</v>
          </cell>
          <cell r="AO68">
            <v>0</v>
          </cell>
          <cell r="AP68">
            <v>0</v>
          </cell>
          <cell r="AQ68">
            <v>0</v>
          </cell>
          <cell r="AR68">
            <v>0</v>
          </cell>
          <cell r="AS68">
            <v>0</v>
          </cell>
          <cell r="AT68">
            <v>0</v>
          </cell>
          <cell r="AU68">
            <v>0</v>
          </cell>
          <cell r="AV68">
            <v>0</v>
          </cell>
          <cell r="AX68">
            <v>0</v>
          </cell>
          <cell r="AY68">
            <v>0</v>
          </cell>
          <cell r="AZ68">
            <v>0</v>
          </cell>
          <cell r="BA68">
            <v>0</v>
          </cell>
          <cell r="BB68">
            <v>0</v>
          </cell>
          <cell r="BC68">
            <v>0</v>
          </cell>
          <cell r="BD68">
            <v>0</v>
          </cell>
          <cell r="BE68">
            <v>0</v>
          </cell>
          <cell r="BF68">
            <v>0</v>
          </cell>
          <cell r="BH68">
            <v>0</v>
          </cell>
          <cell r="BI68">
            <v>0</v>
          </cell>
          <cell r="BJ68">
            <v>0</v>
          </cell>
          <cell r="BK68">
            <v>0</v>
          </cell>
          <cell r="BL68">
            <v>0</v>
          </cell>
          <cell r="BM68">
            <v>0</v>
          </cell>
          <cell r="BN68">
            <v>0</v>
          </cell>
          <cell r="BO68">
            <v>0</v>
          </cell>
          <cell r="BP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F68">
            <v>0</v>
          </cell>
          <cell r="DG68">
            <v>0</v>
          </cell>
          <cell r="DH68">
            <v>0</v>
          </cell>
          <cell r="DI68">
            <v>816500</v>
          </cell>
          <cell r="DJ68">
            <v>816500</v>
          </cell>
        </row>
        <row r="69">
          <cell r="A69">
            <v>23146</v>
          </cell>
          <cell r="B69" t="str">
            <v>7 &amp; 8</v>
          </cell>
          <cell r="C69">
            <v>23146</v>
          </cell>
          <cell r="E69" t="str">
            <v>MENTAL HEALTH AMERICA OF LOS ANGELES</v>
          </cell>
          <cell r="F69">
            <v>0</v>
          </cell>
          <cell r="G69">
            <v>0</v>
          </cell>
          <cell r="H69">
            <v>0</v>
          </cell>
          <cell r="I69">
            <v>0</v>
          </cell>
          <cell r="J69">
            <v>0</v>
          </cell>
          <cell r="K69">
            <v>0</v>
          </cell>
          <cell r="L69">
            <v>0</v>
          </cell>
          <cell r="M69">
            <v>0</v>
          </cell>
          <cell r="N69">
            <v>0</v>
          </cell>
          <cell r="P69">
            <v>0</v>
          </cell>
          <cell r="Q69">
            <v>0</v>
          </cell>
          <cell r="R69">
            <v>0</v>
          </cell>
          <cell r="S69">
            <v>0</v>
          </cell>
          <cell r="T69">
            <v>0</v>
          </cell>
          <cell r="U69">
            <v>0</v>
          </cell>
          <cell r="V69">
            <v>0</v>
          </cell>
          <cell r="W69">
            <v>0</v>
          </cell>
          <cell r="X69">
            <v>0</v>
          </cell>
          <cell r="Y69">
            <v>0</v>
          </cell>
          <cell r="Z69">
            <v>0</v>
          </cell>
          <cell r="AA69">
            <v>0</v>
          </cell>
          <cell r="AB69">
            <v>0</v>
          </cell>
          <cell r="AD69">
            <v>0</v>
          </cell>
          <cell r="AE69">
            <v>0</v>
          </cell>
          <cell r="AF69">
            <v>0</v>
          </cell>
          <cell r="AG69">
            <v>0</v>
          </cell>
          <cell r="AH69">
            <v>0</v>
          </cell>
          <cell r="AI69">
            <v>0</v>
          </cell>
          <cell r="AJ69">
            <v>0</v>
          </cell>
          <cell r="AK69">
            <v>0</v>
          </cell>
          <cell r="AL69">
            <v>0</v>
          </cell>
          <cell r="AN69">
            <v>0</v>
          </cell>
          <cell r="AO69">
            <v>0</v>
          </cell>
          <cell r="AP69">
            <v>0</v>
          </cell>
          <cell r="AQ69">
            <v>0</v>
          </cell>
          <cell r="AR69">
            <v>0</v>
          </cell>
          <cell r="AS69">
            <v>0</v>
          </cell>
          <cell r="AT69">
            <v>0</v>
          </cell>
          <cell r="AU69">
            <v>0</v>
          </cell>
          <cell r="AV69">
            <v>0</v>
          </cell>
          <cell r="AX69">
            <v>0</v>
          </cell>
          <cell r="AY69">
            <v>0</v>
          </cell>
          <cell r="AZ69">
            <v>0</v>
          </cell>
          <cell r="BA69">
            <v>0</v>
          </cell>
          <cell r="BB69">
            <v>0</v>
          </cell>
          <cell r="BC69">
            <v>0</v>
          </cell>
          <cell r="BD69">
            <v>0</v>
          </cell>
          <cell r="BE69">
            <v>0</v>
          </cell>
          <cell r="BF69">
            <v>0</v>
          </cell>
          <cell r="BH69">
            <v>0</v>
          </cell>
          <cell r="BI69">
            <v>0</v>
          </cell>
          <cell r="BJ69">
            <v>0</v>
          </cell>
          <cell r="BK69">
            <v>0</v>
          </cell>
          <cell r="BL69">
            <v>0</v>
          </cell>
          <cell r="BM69">
            <v>0</v>
          </cell>
          <cell r="BN69">
            <v>0</v>
          </cell>
          <cell r="BO69">
            <v>0</v>
          </cell>
          <cell r="BP69">
            <v>0</v>
          </cell>
          <cell r="BR69">
            <v>0</v>
          </cell>
          <cell r="BS69">
            <v>0</v>
          </cell>
          <cell r="BT69">
            <v>0</v>
          </cell>
          <cell r="BU69">
            <v>0</v>
          </cell>
          <cell r="BV69">
            <v>0</v>
          </cell>
          <cell r="BW69">
            <v>0</v>
          </cell>
          <cell r="BX69">
            <v>0</v>
          </cell>
          <cell r="BY69">
            <v>0</v>
          </cell>
          <cell r="BZ69">
            <v>0</v>
          </cell>
          <cell r="CB69">
            <v>0</v>
          </cell>
          <cell r="CC69">
            <v>0</v>
          </cell>
          <cell r="CD69">
            <v>0</v>
          </cell>
          <cell r="CE69">
            <v>0</v>
          </cell>
          <cell r="CF69">
            <v>0</v>
          </cell>
          <cell r="CG69">
            <v>0</v>
          </cell>
          <cell r="CH69">
            <v>0</v>
          </cell>
          <cell r="CI69">
            <v>0</v>
          </cell>
          <cell r="CJ69">
            <v>0</v>
          </cell>
          <cell r="CL69">
            <v>0</v>
          </cell>
          <cell r="CM69">
            <v>0</v>
          </cell>
          <cell r="CN69">
            <v>0</v>
          </cell>
          <cell r="CO69">
            <v>0</v>
          </cell>
          <cell r="CP69">
            <v>0</v>
          </cell>
          <cell r="CQ69">
            <v>0</v>
          </cell>
          <cell r="CR69">
            <v>0</v>
          </cell>
          <cell r="CS69">
            <v>0</v>
          </cell>
          <cell r="CT69">
            <v>0</v>
          </cell>
          <cell r="CV69">
            <v>0</v>
          </cell>
          <cell r="CW69">
            <v>0</v>
          </cell>
          <cell r="CX69">
            <v>0</v>
          </cell>
          <cell r="CY69">
            <v>0</v>
          </cell>
          <cell r="CZ69">
            <v>0</v>
          </cell>
          <cell r="DA69">
            <v>0</v>
          </cell>
          <cell r="DB69">
            <v>0</v>
          </cell>
          <cell r="DC69">
            <v>0</v>
          </cell>
          <cell r="DD69">
            <v>0</v>
          </cell>
          <cell r="DF69">
            <v>0</v>
          </cell>
          <cell r="DG69">
            <v>0</v>
          </cell>
          <cell r="DH69">
            <v>0</v>
          </cell>
          <cell r="DI69">
            <v>0</v>
          </cell>
          <cell r="DJ69">
            <v>0</v>
          </cell>
        </row>
        <row r="70">
          <cell r="A70">
            <v>23149</v>
          </cell>
          <cell r="B70">
            <v>3</v>
          </cell>
          <cell r="C70">
            <v>23149</v>
          </cell>
          <cell r="E70" t="str">
            <v xml:space="preserve">PENNY LANE CENTERS (NATIONAL FOUNDATION TREATMENT) </v>
          </cell>
          <cell r="F70">
            <v>0</v>
          </cell>
          <cell r="G70">
            <v>0</v>
          </cell>
          <cell r="H70">
            <v>0</v>
          </cell>
          <cell r="I70">
            <v>0</v>
          </cell>
          <cell r="J70">
            <v>0</v>
          </cell>
          <cell r="K70">
            <v>0</v>
          </cell>
          <cell r="L70">
            <v>0</v>
          </cell>
          <cell r="M70">
            <v>0</v>
          </cell>
          <cell r="N70">
            <v>0</v>
          </cell>
          <cell r="P70">
            <v>0</v>
          </cell>
          <cell r="Q70">
            <v>0</v>
          </cell>
          <cell r="R70">
            <v>0</v>
          </cell>
          <cell r="S70">
            <v>0</v>
          </cell>
          <cell r="T70">
            <v>0</v>
          </cell>
          <cell r="U70">
            <v>0</v>
          </cell>
          <cell r="V70">
            <v>0</v>
          </cell>
          <cell r="W70">
            <v>0</v>
          </cell>
          <cell r="X70">
            <v>0</v>
          </cell>
          <cell r="Y70">
            <v>0</v>
          </cell>
          <cell r="Z70">
            <v>0</v>
          </cell>
          <cell r="AA70">
            <v>0</v>
          </cell>
          <cell r="AB70">
            <v>0</v>
          </cell>
          <cell r="AD70">
            <v>0</v>
          </cell>
          <cell r="AE70">
            <v>0</v>
          </cell>
          <cell r="AF70">
            <v>0</v>
          </cell>
          <cell r="AG70">
            <v>0</v>
          </cell>
          <cell r="AH70">
            <v>0</v>
          </cell>
          <cell r="AI70">
            <v>0</v>
          </cell>
          <cell r="AJ70">
            <v>0</v>
          </cell>
          <cell r="AK70">
            <v>0</v>
          </cell>
          <cell r="AL70">
            <v>0</v>
          </cell>
          <cell r="AN70">
            <v>0</v>
          </cell>
          <cell r="AO70">
            <v>0</v>
          </cell>
          <cell r="AP70">
            <v>0</v>
          </cell>
          <cell r="AQ70">
            <v>0</v>
          </cell>
          <cell r="AR70">
            <v>0</v>
          </cell>
          <cell r="AS70">
            <v>0</v>
          </cell>
          <cell r="AT70">
            <v>0</v>
          </cell>
          <cell r="AU70">
            <v>0</v>
          </cell>
          <cell r="AV70">
            <v>0</v>
          </cell>
          <cell r="AX70">
            <v>0</v>
          </cell>
          <cell r="AY70">
            <v>0</v>
          </cell>
          <cell r="AZ70">
            <v>0</v>
          </cell>
          <cell r="BA70">
            <v>0</v>
          </cell>
          <cell r="BB70">
            <v>0</v>
          </cell>
          <cell r="BC70">
            <v>0</v>
          </cell>
          <cell r="BD70">
            <v>0</v>
          </cell>
          <cell r="BE70">
            <v>0</v>
          </cell>
          <cell r="BF70">
            <v>0</v>
          </cell>
          <cell r="BH70">
            <v>0</v>
          </cell>
          <cell r="BI70">
            <v>0</v>
          </cell>
          <cell r="BJ70">
            <v>0</v>
          </cell>
          <cell r="BK70">
            <v>0</v>
          </cell>
          <cell r="BL70">
            <v>0</v>
          </cell>
          <cell r="BM70">
            <v>0</v>
          </cell>
          <cell r="BN70">
            <v>0</v>
          </cell>
          <cell r="BO70">
            <v>0</v>
          </cell>
          <cell r="BP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L70">
            <v>0</v>
          </cell>
          <cell r="CM70">
            <v>0</v>
          </cell>
          <cell r="CN70">
            <v>0</v>
          </cell>
          <cell r="CO70">
            <v>0</v>
          </cell>
          <cell r="CP70">
            <v>0</v>
          </cell>
          <cell r="CQ70">
            <v>0</v>
          </cell>
          <cell r="CR70">
            <v>0</v>
          </cell>
          <cell r="CS70">
            <v>0</v>
          </cell>
          <cell r="CT70">
            <v>0</v>
          </cell>
          <cell r="CV70">
            <v>0</v>
          </cell>
          <cell r="CW70">
            <v>0</v>
          </cell>
          <cell r="CX70">
            <v>0</v>
          </cell>
          <cell r="CY70">
            <v>0</v>
          </cell>
          <cell r="CZ70">
            <v>0</v>
          </cell>
          <cell r="DA70">
            <v>0</v>
          </cell>
          <cell r="DB70">
            <v>0</v>
          </cell>
          <cell r="DC70">
            <v>0</v>
          </cell>
          <cell r="DD70">
            <v>0</v>
          </cell>
          <cell r="DF70">
            <v>0</v>
          </cell>
          <cell r="DG70">
            <v>0</v>
          </cell>
          <cell r="DH70">
            <v>0</v>
          </cell>
          <cell r="DI70">
            <v>0</v>
          </cell>
          <cell r="DJ70">
            <v>0</v>
          </cell>
        </row>
        <row r="71">
          <cell r="A71">
            <v>23151</v>
          </cell>
          <cell r="B71" t="str">
            <v>1, 2 &amp; 5</v>
          </cell>
          <cell r="C71">
            <v>23151</v>
          </cell>
          <cell r="E71" t="str">
            <v>OCEAN PARK COMMUNITY CENTER (McKinney)</v>
          </cell>
          <cell r="F71">
            <v>0</v>
          </cell>
          <cell r="G71">
            <v>0</v>
          </cell>
          <cell r="H71">
            <v>0</v>
          </cell>
          <cell r="I71">
            <v>0</v>
          </cell>
          <cell r="J71">
            <v>0</v>
          </cell>
          <cell r="K71">
            <v>0</v>
          </cell>
          <cell r="L71">
            <v>0</v>
          </cell>
          <cell r="M71">
            <v>0</v>
          </cell>
          <cell r="N71">
            <v>0</v>
          </cell>
          <cell r="P71">
            <v>0</v>
          </cell>
          <cell r="Q71">
            <v>0</v>
          </cell>
          <cell r="R71">
            <v>0</v>
          </cell>
          <cell r="S71">
            <v>0</v>
          </cell>
          <cell r="T71">
            <v>0</v>
          </cell>
          <cell r="U71">
            <v>0</v>
          </cell>
          <cell r="V71">
            <v>0</v>
          </cell>
          <cell r="W71">
            <v>0</v>
          </cell>
          <cell r="X71">
            <v>0</v>
          </cell>
          <cell r="Y71">
            <v>0</v>
          </cell>
          <cell r="Z71">
            <v>0</v>
          </cell>
          <cell r="AA71">
            <v>0</v>
          </cell>
          <cell r="AB71">
            <v>0</v>
          </cell>
          <cell r="AD71">
            <v>0</v>
          </cell>
          <cell r="AE71">
            <v>0</v>
          </cell>
          <cell r="AF71">
            <v>0</v>
          </cell>
          <cell r="AG71">
            <v>0</v>
          </cell>
          <cell r="AH71">
            <v>0</v>
          </cell>
          <cell r="AI71">
            <v>0</v>
          </cell>
          <cell r="AJ71">
            <v>0</v>
          </cell>
          <cell r="AK71">
            <v>0</v>
          </cell>
          <cell r="AL71">
            <v>0</v>
          </cell>
          <cell r="AN71">
            <v>0</v>
          </cell>
          <cell r="AO71">
            <v>0</v>
          </cell>
          <cell r="AP71">
            <v>0</v>
          </cell>
          <cell r="AQ71">
            <v>0</v>
          </cell>
          <cell r="AR71">
            <v>0</v>
          </cell>
          <cell r="AS71">
            <v>0</v>
          </cell>
          <cell r="AT71">
            <v>0</v>
          </cell>
          <cell r="AU71">
            <v>0</v>
          </cell>
          <cell r="AV71">
            <v>0</v>
          </cell>
          <cell r="AX71">
            <v>0</v>
          </cell>
          <cell r="AY71">
            <v>0</v>
          </cell>
          <cell r="AZ71">
            <v>0</v>
          </cell>
          <cell r="BA71">
            <v>0</v>
          </cell>
          <cell r="BB71">
            <v>0</v>
          </cell>
          <cell r="BC71">
            <v>0</v>
          </cell>
          <cell r="BD71">
            <v>0</v>
          </cell>
          <cell r="BE71">
            <v>0</v>
          </cell>
          <cell r="BF71">
            <v>0</v>
          </cell>
          <cell r="BH71">
            <v>0</v>
          </cell>
          <cell r="BI71">
            <v>0</v>
          </cell>
          <cell r="BJ71">
            <v>0</v>
          </cell>
          <cell r="BK71">
            <v>0</v>
          </cell>
          <cell r="BL71">
            <v>0</v>
          </cell>
          <cell r="BM71">
            <v>0</v>
          </cell>
          <cell r="BN71">
            <v>0</v>
          </cell>
          <cell r="BO71">
            <v>0</v>
          </cell>
          <cell r="BP71">
            <v>0</v>
          </cell>
          <cell r="BR71">
            <v>0</v>
          </cell>
          <cell r="BS71">
            <v>0</v>
          </cell>
          <cell r="BT71">
            <v>0</v>
          </cell>
          <cell r="BU71">
            <v>0</v>
          </cell>
          <cell r="BV71">
            <v>0</v>
          </cell>
          <cell r="BW71">
            <v>0</v>
          </cell>
          <cell r="BX71">
            <v>0</v>
          </cell>
          <cell r="BY71">
            <v>0</v>
          </cell>
          <cell r="BZ71">
            <v>0</v>
          </cell>
          <cell r="CB71">
            <v>0</v>
          </cell>
          <cell r="CC71">
            <v>0</v>
          </cell>
          <cell r="CD71">
            <v>0</v>
          </cell>
          <cell r="CE71">
            <v>0</v>
          </cell>
          <cell r="CF71">
            <v>0</v>
          </cell>
          <cell r="CG71">
            <v>0</v>
          </cell>
          <cell r="CH71">
            <v>0</v>
          </cell>
          <cell r="CI71">
            <v>0</v>
          </cell>
          <cell r="CJ71">
            <v>0</v>
          </cell>
          <cell r="CL71">
            <v>0</v>
          </cell>
          <cell r="CM71">
            <v>0</v>
          </cell>
          <cell r="CN71">
            <v>0</v>
          </cell>
          <cell r="CO71">
            <v>0</v>
          </cell>
          <cell r="CP71">
            <v>0</v>
          </cell>
          <cell r="CQ71">
            <v>0</v>
          </cell>
          <cell r="CR71">
            <v>0</v>
          </cell>
          <cell r="CS71">
            <v>0</v>
          </cell>
          <cell r="CT71">
            <v>0</v>
          </cell>
          <cell r="CV71">
            <v>0</v>
          </cell>
          <cell r="CW71">
            <v>0</v>
          </cell>
          <cell r="CX71">
            <v>0</v>
          </cell>
          <cell r="CY71">
            <v>0</v>
          </cell>
          <cell r="CZ71">
            <v>0</v>
          </cell>
          <cell r="DA71">
            <v>0</v>
          </cell>
          <cell r="DB71">
            <v>0</v>
          </cell>
          <cell r="DC71">
            <v>0</v>
          </cell>
          <cell r="DD71">
            <v>0</v>
          </cell>
          <cell r="DF71">
            <v>0</v>
          </cell>
          <cell r="DG71">
            <v>0</v>
          </cell>
          <cell r="DH71">
            <v>0</v>
          </cell>
          <cell r="DI71">
            <v>0</v>
          </cell>
          <cell r="DJ71">
            <v>0</v>
          </cell>
        </row>
        <row r="72">
          <cell r="A72">
            <v>23153</v>
          </cell>
          <cell r="B72">
            <v>3</v>
          </cell>
          <cell r="C72">
            <v>23153</v>
          </cell>
          <cell r="E72" t="str">
            <v xml:space="preserve">PACIFIC CLINICS </v>
          </cell>
          <cell r="F72">
            <v>0</v>
          </cell>
          <cell r="G72">
            <v>0</v>
          </cell>
          <cell r="H72">
            <v>0</v>
          </cell>
          <cell r="I72">
            <v>0</v>
          </cell>
          <cell r="J72">
            <v>0</v>
          </cell>
          <cell r="K72">
            <v>0</v>
          </cell>
          <cell r="L72">
            <v>0</v>
          </cell>
          <cell r="M72">
            <v>0</v>
          </cell>
          <cell r="N72">
            <v>0</v>
          </cell>
          <cell r="P72">
            <v>0</v>
          </cell>
          <cell r="Q72">
            <v>0</v>
          </cell>
          <cell r="R72">
            <v>0</v>
          </cell>
          <cell r="S72">
            <v>0</v>
          </cell>
          <cell r="T72">
            <v>0</v>
          </cell>
          <cell r="U72">
            <v>0</v>
          </cell>
          <cell r="V72">
            <v>0</v>
          </cell>
          <cell r="W72">
            <v>0</v>
          </cell>
          <cell r="X72">
            <v>0</v>
          </cell>
          <cell r="Y72">
            <v>0</v>
          </cell>
          <cell r="Z72">
            <v>0</v>
          </cell>
          <cell r="AA72">
            <v>0</v>
          </cell>
          <cell r="AB72">
            <v>0</v>
          </cell>
          <cell r="AD72">
            <v>0</v>
          </cell>
          <cell r="AE72">
            <v>0</v>
          </cell>
          <cell r="AF72">
            <v>0</v>
          </cell>
          <cell r="AG72">
            <v>0</v>
          </cell>
          <cell r="AH72">
            <v>0</v>
          </cell>
          <cell r="AI72">
            <v>0</v>
          </cell>
          <cell r="AJ72">
            <v>0</v>
          </cell>
          <cell r="AK72">
            <v>0</v>
          </cell>
          <cell r="AL72">
            <v>0</v>
          </cell>
          <cell r="AN72">
            <v>0</v>
          </cell>
          <cell r="AO72">
            <v>0</v>
          </cell>
          <cell r="AP72">
            <v>0</v>
          </cell>
          <cell r="AQ72">
            <v>0</v>
          </cell>
          <cell r="AR72">
            <v>0</v>
          </cell>
          <cell r="AS72">
            <v>0</v>
          </cell>
          <cell r="AT72">
            <v>0</v>
          </cell>
          <cell r="AU72">
            <v>0</v>
          </cell>
          <cell r="AV72">
            <v>0</v>
          </cell>
          <cell r="AX72">
            <v>0</v>
          </cell>
          <cell r="AY72">
            <v>0</v>
          </cell>
          <cell r="AZ72">
            <v>0</v>
          </cell>
          <cell r="BA72">
            <v>0</v>
          </cell>
          <cell r="BB72">
            <v>0</v>
          </cell>
          <cell r="BC72">
            <v>0</v>
          </cell>
          <cell r="BD72">
            <v>0</v>
          </cell>
          <cell r="BE72">
            <v>0</v>
          </cell>
          <cell r="BF72">
            <v>0</v>
          </cell>
          <cell r="BH72">
            <v>0</v>
          </cell>
          <cell r="BI72">
            <v>0</v>
          </cell>
          <cell r="BJ72">
            <v>0</v>
          </cell>
          <cell r="BK72">
            <v>0</v>
          </cell>
          <cell r="BL72">
            <v>0</v>
          </cell>
          <cell r="BM72">
            <v>0</v>
          </cell>
          <cell r="BN72">
            <v>0</v>
          </cell>
          <cell r="BO72">
            <v>0</v>
          </cell>
          <cell r="BP72">
            <v>0</v>
          </cell>
          <cell r="BR72">
            <v>0</v>
          </cell>
          <cell r="BS72">
            <v>0</v>
          </cell>
          <cell r="BT72">
            <v>0</v>
          </cell>
          <cell r="BU72">
            <v>0</v>
          </cell>
          <cell r="BV72">
            <v>0</v>
          </cell>
          <cell r="BW72">
            <v>0</v>
          </cell>
          <cell r="BX72">
            <v>0</v>
          </cell>
          <cell r="BY72">
            <v>0</v>
          </cell>
          <cell r="BZ72">
            <v>0</v>
          </cell>
          <cell r="CB72">
            <v>0</v>
          </cell>
          <cell r="CC72">
            <v>0</v>
          </cell>
          <cell r="CD72">
            <v>0</v>
          </cell>
          <cell r="CE72">
            <v>0</v>
          </cell>
          <cell r="CF72">
            <v>0</v>
          </cell>
          <cell r="CG72">
            <v>0</v>
          </cell>
          <cell r="CH72">
            <v>0</v>
          </cell>
          <cell r="CI72">
            <v>0</v>
          </cell>
          <cell r="CJ72">
            <v>0</v>
          </cell>
          <cell r="CL72">
            <v>0</v>
          </cell>
          <cell r="CM72">
            <v>0</v>
          </cell>
          <cell r="CN72">
            <v>0</v>
          </cell>
          <cell r="CO72">
            <v>0</v>
          </cell>
          <cell r="CP72">
            <v>0</v>
          </cell>
          <cell r="CQ72">
            <v>0</v>
          </cell>
          <cell r="CR72">
            <v>0</v>
          </cell>
          <cell r="CS72">
            <v>0</v>
          </cell>
          <cell r="CT72">
            <v>0</v>
          </cell>
          <cell r="CV72">
            <v>0</v>
          </cell>
          <cell r="CW72">
            <v>0</v>
          </cell>
          <cell r="CX72">
            <v>0</v>
          </cell>
          <cell r="CY72">
            <v>0</v>
          </cell>
          <cell r="CZ72">
            <v>0</v>
          </cell>
          <cell r="DA72">
            <v>0</v>
          </cell>
          <cell r="DB72">
            <v>0</v>
          </cell>
          <cell r="DC72">
            <v>0</v>
          </cell>
          <cell r="DD72">
            <v>0</v>
          </cell>
          <cell r="DF72">
            <v>0</v>
          </cell>
          <cell r="DG72">
            <v>0</v>
          </cell>
          <cell r="DH72">
            <v>0</v>
          </cell>
          <cell r="DI72">
            <v>0</v>
          </cell>
          <cell r="DJ72">
            <v>0</v>
          </cell>
        </row>
        <row r="73">
          <cell r="A73">
            <v>23157</v>
          </cell>
          <cell r="B73" t="str">
            <v>7 &amp; 8</v>
          </cell>
          <cell r="C73">
            <v>23157</v>
          </cell>
          <cell r="E73" t="str">
            <v>THE GUIDANCE CENTER (GREATER LONG BEACH CHILD)</v>
          </cell>
          <cell r="F73">
            <v>0</v>
          </cell>
          <cell r="G73">
            <v>0</v>
          </cell>
          <cell r="H73">
            <v>0</v>
          </cell>
          <cell r="I73">
            <v>0</v>
          </cell>
          <cell r="J73">
            <v>0</v>
          </cell>
          <cell r="K73">
            <v>0</v>
          </cell>
          <cell r="L73">
            <v>0</v>
          </cell>
          <cell r="M73">
            <v>0</v>
          </cell>
          <cell r="N73">
            <v>0</v>
          </cell>
          <cell r="P73">
            <v>0</v>
          </cell>
          <cell r="Q73">
            <v>0</v>
          </cell>
          <cell r="R73">
            <v>0</v>
          </cell>
          <cell r="S73">
            <v>0</v>
          </cell>
          <cell r="T73">
            <v>0</v>
          </cell>
          <cell r="U73">
            <v>0</v>
          </cell>
          <cell r="V73">
            <v>0</v>
          </cell>
          <cell r="W73">
            <v>0</v>
          </cell>
          <cell r="X73">
            <v>0</v>
          </cell>
          <cell r="Y73">
            <v>0</v>
          </cell>
          <cell r="Z73">
            <v>0</v>
          </cell>
          <cell r="AA73">
            <v>0</v>
          </cell>
          <cell r="AB73">
            <v>0</v>
          </cell>
          <cell r="AD73">
            <v>0</v>
          </cell>
          <cell r="AE73">
            <v>0</v>
          </cell>
          <cell r="AF73">
            <v>0</v>
          </cell>
          <cell r="AG73">
            <v>0</v>
          </cell>
          <cell r="AH73">
            <v>0</v>
          </cell>
          <cell r="AI73">
            <v>0</v>
          </cell>
          <cell r="AJ73">
            <v>0</v>
          </cell>
          <cell r="AK73">
            <v>0</v>
          </cell>
          <cell r="AL73">
            <v>0</v>
          </cell>
          <cell r="AN73">
            <v>0</v>
          </cell>
          <cell r="AO73">
            <v>0</v>
          </cell>
          <cell r="AP73">
            <v>0</v>
          </cell>
          <cell r="AQ73">
            <v>0</v>
          </cell>
          <cell r="AR73">
            <v>0</v>
          </cell>
          <cell r="AS73">
            <v>0</v>
          </cell>
          <cell r="AT73">
            <v>0</v>
          </cell>
          <cell r="AU73">
            <v>0</v>
          </cell>
          <cell r="AV73">
            <v>0</v>
          </cell>
          <cell r="AX73">
            <v>0</v>
          </cell>
          <cell r="AY73">
            <v>0</v>
          </cell>
          <cell r="AZ73">
            <v>0</v>
          </cell>
          <cell r="BA73">
            <v>0</v>
          </cell>
          <cell r="BB73">
            <v>0</v>
          </cell>
          <cell r="BC73">
            <v>0</v>
          </cell>
          <cell r="BD73">
            <v>0</v>
          </cell>
          <cell r="BE73">
            <v>0</v>
          </cell>
          <cell r="BF73">
            <v>0</v>
          </cell>
          <cell r="BH73">
            <v>0</v>
          </cell>
          <cell r="BI73">
            <v>0</v>
          </cell>
          <cell r="BJ73">
            <v>0</v>
          </cell>
          <cell r="BK73">
            <v>0</v>
          </cell>
          <cell r="BL73">
            <v>0</v>
          </cell>
          <cell r="BM73">
            <v>0</v>
          </cell>
          <cell r="BN73">
            <v>0</v>
          </cell>
          <cell r="BO73">
            <v>0</v>
          </cell>
          <cell r="BP73">
            <v>0</v>
          </cell>
          <cell r="BR73">
            <v>0</v>
          </cell>
          <cell r="BS73">
            <v>0</v>
          </cell>
          <cell r="BT73">
            <v>0</v>
          </cell>
          <cell r="BU73">
            <v>0</v>
          </cell>
          <cell r="BV73">
            <v>0</v>
          </cell>
          <cell r="BW73">
            <v>0</v>
          </cell>
          <cell r="BX73">
            <v>0</v>
          </cell>
          <cell r="BY73">
            <v>0</v>
          </cell>
          <cell r="BZ73">
            <v>0</v>
          </cell>
          <cell r="CB73">
            <v>0</v>
          </cell>
          <cell r="CC73">
            <v>0</v>
          </cell>
          <cell r="CD73">
            <v>0</v>
          </cell>
          <cell r="CE73">
            <v>0</v>
          </cell>
          <cell r="CF73">
            <v>0</v>
          </cell>
          <cell r="CG73">
            <v>0</v>
          </cell>
          <cell r="CH73">
            <v>0</v>
          </cell>
          <cell r="CI73">
            <v>0</v>
          </cell>
          <cell r="CJ73">
            <v>0</v>
          </cell>
          <cell r="CL73">
            <v>0</v>
          </cell>
          <cell r="CM73">
            <v>0</v>
          </cell>
          <cell r="CN73">
            <v>0</v>
          </cell>
          <cell r="CO73">
            <v>0</v>
          </cell>
          <cell r="CP73">
            <v>0</v>
          </cell>
          <cell r="CQ73">
            <v>0</v>
          </cell>
          <cell r="CR73">
            <v>0</v>
          </cell>
          <cell r="CS73">
            <v>0</v>
          </cell>
          <cell r="CT73">
            <v>0</v>
          </cell>
          <cell r="CV73">
            <v>0</v>
          </cell>
          <cell r="CW73">
            <v>0</v>
          </cell>
          <cell r="CX73">
            <v>0</v>
          </cell>
          <cell r="CY73">
            <v>0</v>
          </cell>
          <cell r="CZ73">
            <v>0</v>
          </cell>
          <cell r="DA73">
            <v>0</v>
          </cell>
          <cell r="DB73">
            <v>0</v>
          </cell>
          <cell r="DC73">
            <v>0</v>
          </cell>
          <cell r="DD73">
            <v>0</v>
          </cell>
          <cell r="DF73">
            <v>0</v>
          </cell>
          <cell r="DG73">
            <v>0</v>
          </cell>
          <cell r="DH73">
            <v>0</v>
          </cell>
          <cell r="DI73">
            <v>0</v>
          </cell>
          <cell r="DJ73">
            <v>0</v>
          </cell>
        </row>
        <row r="74">
          <cell r="A74">
            <v>23162</v>
          </cell>
          <cell r="B74" t="str">
            <v>2 &amp; 5</v>
          </cell>
          <cell r="C74">
            <v>23162</v>
          </cell>
          <cell r="E74" t="str">
            <v>CHILD AND FAMILY GUIDANCE CENTER (SFV)</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cell r="AB74">
            <v>0</v>
          </cell>
          <cell r="AD74">
            <v>0</v>
          </cell>
          <cell r="AE74">
            <v>0</v>
          </cell>
          <cell r="AF74">
            <v>0</v>
          </cell>
          <cell r="AG74">
            <v>0</v>
          </cell>
          <cell r="AH74">
            <v>0</v>
          </cell>
          <cell r="AI74">
            <v>0</v>
          </cell>
          <cell r="AJ74">
            <v>0</v>
          </cell>
          <cell r="AK74">
            <v>0</v>
          </cell>
          <cell r="AL74">
            <v>0</v>
          </cell>
          <cell r="AN74">
            <v>0</v>
          </cell>
          <cell r="AO74">
            <v>0</v>
          </cell>
          <cell r="AP74">
            <v>0</v>
          </cell>
          <cell r="AQ74">
            <v>0</v>
          </cell>
          <cell r="AR74">
            <v>0</v>
          </cell>
          <cell r="AS74">
            <v>0</v>
          </cell>
          <cell r="AT74">
            <v>0</v>
          </cell>
          <cell r="AU74">
            <v>0</v>
          </cell>
          <cell r="AV74">
            <v>0</v>
          </cell>
          <cell r="AX74">
            <v>0</v>
          </cell>
          <cell r="AY74">
            <v>0</v>
          </cell>
          <cell r="AZ74">
            <v>0</v>
          </cell>
          <cell r="BA74">
            <v>0</v>
          </cell>
          <cell r="BB74">
            <v>0</v>
          </cell>
          <cell r="BC74">
            <v>0</v>
          </cell>
          <cell r="BD74">
            <v>0</v>
          </cell>
          <cell r="BE74">
            <v>0</v>
          </cell>
          <cell r="BF74">
            <v>0</v>
          </cell>
          <cell r="BH74">
            <v>0</v>
          </cell>
          <cell r="BI74">
            <v>0</v>
          </cell>
          <cell r="BJ74">
            <v>0</v>
          </cell>
          <cell r="BK74">
            <v>0</v>
          </cell>
          <cell r="BL74">
            <v>0</v>
          </cell>
          <cell r="BM74">
            <v>0</v>
          </cell>
          <cell r="BN74">
            <v>0</v>
          </cell>
          <cell r="BO74">
            <v>0</v>
          </cell>
          <cell r="BP74">
            <v>0</v>
          </cell>
          <cell r="BR74">
            <v>0</v>
          </cell>
          <cell r="BS74">
            <v>0</v>
          </cell>
          <cell r="BT74">
            <v>0</v>
          </cell>
          <cell r="BU74">
            <v>0</v>
          </cell>
          <cell r="BV74">
            <v>0</v>
          </cell>
          <cell r="BW74">
            <v>0</v>
          </cell>
          <cell r="BX74">
            <v>0</v>
          </cell>
          <cell r="BY74">
            <v>0</v>
          </cell>
          <cell r="BZ74">
            <v>0</v>
          </cell>
          <cell r="CB74">
            <v>0</v>
          </cell>
          <cell r="CC74">
            <v>0</v>
          </cell>
          <cell r="CD74">
            <v>0</v>
          </cell>
          <cell r="CE74">
            <v>0</v>
          </cell>
          <cell r="CF74">
            <v>0</v>
          </cell>
          <cell r="CG74">
            <v>0</v>
          </cell>
          <cell r="CH74">
            <v>0</v>
          </cell>
          <cell r="CI74">
            <v>0</v>
          </cell>
          <cell r="CJ74">
            <v>0</v>
          </cell>
          <cell r="CL74">
            <v>0</v>
          </cell>
          <cell r="CM74">
            <v>0</v>
          </cell>
          <cell r="CN74">
            <v>0</v>
          </cell>
          <cell r="CO74">
            <v>0</v>
          </cell>
          <cell r="CP74">
            <v>0</v>
          </cell>
          <cell r="CQ74">
            <v>0</v>
          </cell>
          <cell r="CR74">
            <v>0</v>
          </cell>
          <cell r="CS74">
            <v>0</v>
          </cell>
          <cell r="CT74">
            <v>0</v>
          </cell>
          <cell r="CV74">
            <v>0</v>
          </cell>
          <cell r="CW74">
            <v>0</v>
          </cell>
          <cell r="CX74">
            <v>0</v>
          </cell>
          <cell r="CY74">
            <v>0</v>
          </cell>
          <cell r="CZ74">
            <v>0</v>
          </cell>
          <cell r="DA74">
            <v>0</v>
          </cell>
          <cell r="DB74">
            <v>0</v>
          </cell>
          <cell r="DC74">
            <v>0</v>
          </cell>
          <cell r="DD74">
            <v>0</v>
          </cell>
          <cell r="DF74">
            <v>0</v>
          </cell>
          <cell r="DG74">
            <v>0</v>
          </cell>
          <cell r="DH74">
            <v>0</v>
          </cell>
          <cell r="DI74">
            <v>0</v>
          </cell>
          <cell r="DJ74">
            <v>0</v>
          </cell>
        </row>
        <row r="75">
          <cell r="A75">
            <v>23163</v>
          </cell>
          <cell r="B75" t="str">
            <v>1, 2 &amp; 5</v>
          </cell>
          <cell r="C75">
            <v>23163</v>
          </cell>
          <cell r="E75" t="str">
            <v xml:space="preserve">SAN FERNANDO VALLEY COMMUNITY MHC, INC. </v>
          </cell>
          <cell r="F75">
            <v>0</v>
          </cell>
          <cell r="G75">
            <v>0</v>
          </cell>
          <cell r="H75">
            <v>0</v>
          </cell>
          <cell r="I75">
            <v>0</v>
          </cell>
          <cell r="J75">
            <v>0</v>
          </cell>
          <cell r="K75">
            <v>0</v>
          </cell>
          <cell r="L75">
            <v>0</v>
          </cell>
          <cell r="M75">
            <v>0</v>
          </cell>
          <cell r="N75">
            <v>0</v>
          </cell>
          <cell r="P75">
            <v>0</v>
          </cell>
          <cell r="Q75">
            <v>0</v>
          </cell>
          <cell r="R75">
            <v>0</v>
          </cell>
          <cell r="S75">
            <v>0</v>
          </cell>
          <cell r="T75">
            <v>0</v>
          </cell>
          <cell r="U75">
            <v>0</v>
          </cell>
          <cell r="V75">
            <v>0</v>
          </cell>
          <cell r="W75">
            <v>0</v>
          </cell>
          <cell r="X75">
            <v>0</v>
          </cell>
          <cell r="Y75">
            <v>0</v>
          </cell>
          <cell r="Z75">
            <v>0</v>
          </cell>
          <cell r="AA75">
            <v>0</v>
          </cell>
          <cell r="AB75">
            <v>0</v>
          </cell>
          <cell r="AD75">
            <v>0</v>
          </cell>
          <cell r="AE75">
            <v>0</v>
          </cell>
          <cell r="AF75">
            <v>0</v>
          </cell>
          <cell r="AG75">
            <v>0</v>
          </cell>
          <cell r="AH75">
            <v>0</v>
          </cell>
          <cell r="AI75">
            <v>0</v>
          </cell>
          <cell r="AJ75">
            <v>0</v>
          </cell>
          <cell r="AK75">
            <v>0</v>
          </cell>
          <cell r="AL75">
            <v>0</v>
          </cell>
          <cell r="AN75">
            <v>0</v>
          </cell>
          <cell r="AO75">
            <v>0</v>
          </cell>
          <cell r="AP75">
            <v>0</v>
          </cell>
          <cell r="AQ75">
            <v>0</v>
          </cell>
          <cell r="AR75">
            <v>0</v>
          </cell>
          <cell r="AS75">
            <v>0</v>
          </cell>
          <cell r="AT75">
            <v>0</v>
          </cell>
          <cell r="AU75">
            <v>0</v>
          </cell>
          <cell r="AV75">
            <v>0</v>
          </cell>
          <cell r="AX75">
            <v>0</v>
          </cell>
          <cell r="AY75">
            <v>0</v>
          </cell>
          <cell r="AZ75">
            <v>0</v>
          </cell>
          <cell r="BA75">
            <v>0</v>
          </cell>
          <cell r="BB75">
            <v>0</v>
          </cell>
          <cell r="BC75">
            <v>0</v>
          </cell>
          <cell r="BD75">
            <v>0</v>
          </cell>
          <cell r="BE75">
            <v>0</v>
          </cell>
          <cell r="BF75">
            <v>0</v>
          </cell>
          <cell r="BH75">
            <v>0</v>
          </cell>
          <cell r="BI75">
            <v>0</v>
          </cell>
          <cell r="BJ75">
            <v>0</v>
          </cell>
          <cell r="BK75">
            <v>0</v>
          </cell>
          <cell r="BL75">
            <v>0</v>
          </cell>
          <cell r="BM75">
            <v>0</v>
          </cell>
          <cell r="BN75">
            <v>0</v>
          </cell>
          <cell r="BO75">
            <v>0</v>
          </cell>
          <cell r="BP75">
            <v>0</v>
          </cell>
          <cell r="BR75">
            <v>0</v>
          </cell>
          <cell r="BS75">
            <v>0</v>
          </cell>
          <cell r="BT75">
            <v>0</v>
          </cell>
          <cell r="BU75">
            <v>0</v>
          </cell>
          <cell r="BV75">
            <v>0</v>
          </cell>
          <cell r="BW75">
            <v>0</v>
          </cell>
          <cell r="BX75">
            <v>0</v>
          </cell>
          <cell r="BY75">
            <v>0</v>
          </cell>
          <cell r="BZ75">
            <v>0</v>
          </cell>
          <cell r="CB75">
            <v>0</v>
          </cell>
          <cell r="CC75">
            <v>0</v>
          </cell>
          <cell r="CD75">
            <v>0</v>
          </cell>
          <cell r="CE75">
            <v>0</v>
          </cell>
          <cell r="CF75">
            <v>0</v>
          </cell>
          <cell r="CG75">
            <v>0</v>
          </cell>
          <cell r="CH75">
            <v>0</v>
          </cell>
          <cell r="CI75">
            <v>0</v>
          </cell>
          <cell r="CJ75">
            <v>0</v>
          </cell>
          <cell r="CL75">
            <v>0</v>
          </cell>
          <cell r="CM75">
            <v>0</v>
          </cell>
          <cell r="CN75">
            <v>0</v>
          </cell>
          <cell r="CO75">
            <v>0</v>
          </cell>
          <cell r="CP75">
            <v>0</v>
          </cell>
          <cell r="CQ75">
            <v>0</v>
          </cell>
          <cell r="CR75">
            <v>0</v>
          </cell>
          <cell r="CS75">
            <v>0</v>
          </cell>
          <cell r="CT75">
            <v>0</v>
          </cell>
          <cell r="CV75">
            <v>0</v>
          </cell>
          <cell r="CW75">
            <v>0</v>
          </cell>
          <cell r="CX75">
            <v>0</v>
          </cell>
          <cell r="CY75">
            <v>0</v>
          </cell>
          <cell r="CZ75">
            <v>0</v>
          </cell>
          <cell r="DA75">
            <v>0</v>
          </cell>
          <cell r="DB75">
            <v>0</v>
          </cell>
          <cell r="DC75">
            <v>0</v>
          </cell>
          <cell r="DD75">
            <v>0</v>
          </cell>
          <cell r="DF75">
            <v>0</v>
          </cell>
          <cell r="DG75">
            <v>0</v>
          </cell>
          <cell r="DH75">
            <v>0</v>
          </cell>
          <cell r="DI75">
            <v>0</v>
          </cell>
          <cell r="DJ75">
            <v>0</v>
          </cell>
        </row>
        <row r="76">
          <cell r="A76">
            <v>23164</v>
          </cell>
          <cell r="B76" t="str">
            <v>7 &amp; 8</v>
          </cell>
          <cell r="C76">
            <v>23164</v>
          </cell>
          <cell r="E76" t="str">
            <v>HEALTH VIEW INC.</v>
          </cell>
          <cell r="F76">
            <v>0</v>
          </cell>
          <cell r="G76">
            <v>0</v>
          </cell>
          <cell r="H76">
            <v>0</v>
          </cell>
          <cell r="I76">
            <v>0</v>
          </cell>
          <cell r="J76">
            <v>0</v>
          </cell>
          <cell r="K76">
            <v>0</v>
          </cell>
          <cell r="L76">
            <v>0</v>
          </cell>
          <cell r="M76">
            <v>0</v>
          </cell>
          <cell r="N76">
            <v>0</v>
          </cell>
          <cell r="P76">
            <v>0</v>
          </cell>
          <cell r="Q76">
            <v>0</v>
          </cell>
          <cell r="R76">
            <v>0</v>
          </cell>
          <cell r="S76">
            <v>0</v>
          </cell>
          <cell r="T76">
            <v>0</v>
          </cell>
          <cell r="U76">
            <v>0</v>
          </cell>
          <cell r="V76">
            <v>0</v>
          </cell>
          <cell r="W76">
            <v>0</v>
          </cell>
          <cell r="X76">
            <v>0</v>
          </cell>
          <cell r="Y76">
            <v>0</v>
          </cell>
          <cell r="Z76">
            <v>0</v>
          </cell>
          <cell r="AA76">
            <v>0</v>
          </cell>
          <cell r="AB76">
            <v>0</v>
          </cell>
          <cell r="AD76">
            <v>0</v>
          </cell>
          <cell r="AE76">
            <v>0</v>
          </cell>
          <cell r="AF76">
            <v>0</v>
          </cell>
          <cell r="AG76">
            <v>0</v>
          </cell>
          <cell r="AH76">
            <v>0</v>
          </cell>
          <cell r="AI76">
            <v>0</v>
          </cell>
          <cell r="AJ76">
            <v>0</v>
          </cell>
          <cell r="AK76">
            <v>0</v>
          </cell>
          <cell r="AL76">
            <v>0</v>
          </cell>
          <cell r="AN76">
            <v>0</v>
          </cell>
          <cell r="AO76">
            <v>0</v>
          </cell>
          <cell r="AP76">
            <v>0</v>
          </cell>
          <cell r="AQ76">
            <v>0</v>
          </cell>
          <cell r="AR76">
            <v>0</v>
          </cell>
          <cell r="AS76">
            <v>0</v>
          </cell>
          <cell r="AT76">
            <v>0</v>
          </cell>
          <cell r="AU76">
            <v>0</v>
          </cell>
          <cell r="AV76">
            <v>0</v>
          </cell>
          <cell r="AX76">
            <v>0</v>
          </cell>
          <cell r="AY76">
            <v>0</v>
          </cell>
          <cell r="AZ76">
            <v>0</v>
          </cell>
          <cell r="BA76">
            <v>0</v>
          </cell>
          <cell r="BB76">
            <v>0</v>
          </cell>
          <cell r="BC76">
            <v>0</v>
          </cell>
          <cell r="BD76">
            <v>0</v>
          </cell>
          <cell r="BE76">
            <v>0</v>
          </cell>
          <cell r="BF76">
            <v>0</v>
          </cell>
          <cell r="BH76">
            <v>0</v>
          </cell>
          <cell r="BI76">
            <v>0</v>
          </cell>
          <cell r="BJ76">
            <v>0</v>
          </cell>
          <cell r="BK76">
            <v>0</v>
          </cell>
          <cell r="BL76">
            <v>0</v>
          </cell>
          <cell r="BM76">
            <v>0</v>
          </cell>
          <cell r="BN76">
            <v>0</v>
          </cell>
          <cell r="BO76">
            <v>0</v>
          </cell>
          <cell r="BP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L76">
            <v>0</v>
          </cell>
          <cell r="CM76">
            <v>0</v>
          </cell>
          <cell r="CN76">
            <v>0</v>
          </cell>
          <cell r="CO76">
            <v>0</v>
          </cell>
          <cell r="CP76">
            <v>0</v>
          </cell>
          <cell r="CQ76">
            <v>0</v>
          </cell>
          <cell r="CR76">
            <v>0</v>
          </cell>
          <cell r="CS76">
            <v>0</v>
          </cell>
          <cell r="CT76">
            <v>0</v>
          </cell>
          <cell r="CV76">
            <v>0</v>
          </cell>
          <cell r="CW76">
            <v>0</v>
          </cell>
          <cell r="CX76">
            <v>0</v>
          </cell>
          <cell r="CY76">
            <v>0</v>
          </cell>
          <cell r="CZ76">
            <v>0</v>
          </cell>
          <cell r="DA76">
            <v>0</v>
          </cell>
          <cell r="DB76">
            <v>0</v>
          </cell>
          <cell r="DC76">
            <v>0</v>
          </cell>
          <cell r="DD76">
            <v>0</v>
          </cell>
          <cell r="DF76">
            <v>0</v>
          </cell>
          <cell r="DG76">
            <v>0</v>
          </cell>
          <cell r="DH76">
            <v>0</v>
          </cell>
          <cell r="DI76">
            <v>0</v>
          </cell>
          <cell r="DJ76">
            <v>0</v>
          </cell>
        </row>
        <row r="77">
          <cell r="A77">
            <v>27637</v>
          </cell>
          <cell r="B77" t="str">
            <v>1 &amp; 3</v>
          </cell>
          <cell r="C77">
            <v>27637</v>
          </cell>
          <cell r="E77" t="str">
            <v>KIDS FIRST FOUNDATION (MID VALLEY YOUTY CTR / HELICON)</v>
          </cell>
          <cell r="F77">
            <v>0</v>
          </cell>
          <cell r="G77">
            <v>0</v>
          </cell>
          <cell r="H77">
            <v>0</v>
          </cell>
          <cell r="I77">
            <v>0</v>
          </cell>
          <cell r="J77">
            <v>0</v>
          </cell>
          <cell r="K77">
            <v>0</v>
          </cell>
          <cell r="L77">
            <v>0</v>
          </cell>
          <cell r="M77">
            <v>0</v>
          </cell>
          <cell r="N77">
            <v>0</v>
          </cell>
          <cell r="P77">
            <v>0</v>
          </cell>
          <cell r="Q77">
            <v>0</v>
          </cell>
          <cell r="R77">
            <v>0</v>
          </cell>
          <cell r="S77">
            <v>0</v>
          </cell>
          <cell r="T77">
            <v>0</v>
          </cell>
          <cell r="U77">
            <v>0</v>
          </cell>
          <cell r="V77">
            <v>0</v>
          </cell>
          <cell r="W77">
            <v>0</v>
          </cell>
          <cell r="X77">
            <v>0</v>
          </cell>
          <cell r="Y77">
            <v>0</v>
          </cell>
          <cell r="Z77">
            <v>0</v>
          </cell>
          <cell r="AA77">
            <v>0</v>
          </cell>
          <cell r="AB77">
            <v>0</v>
          </cell>
          <cell r="AD77">
            <v>0</v>
          </cell>
          <cell r="AE77">
            <v>0</v>
          </cell>
          <cell r="AF77">
            <v>0</v>
          </cell>
          <cell r="AG77">
            <v>0</v>
          </cell>
          <cell r="AH77">
            <v>0</v>
          </cell>
          <cell r="AI77">
            <v>0</v>
          </cell>
          <cell r="AJ77">
            <v>0</v>
          </cell>
          <cell r="AK77">
            <v>0</v>
          </cell>
          <cell r="AL77">
            <v>0</v>
          </cell>
          <cell r="AN77">
            <v>0</v>
          </cell>
          <cell r="AO77">
            <v>0</v>
          </cell>
          <cell r="AP77">
            <v>0</v>
          </cell>
          <cell r="AQ77">
            <v>0</v>
          </cell>
          <cell r="AR77">
            <v>0</v>
          </cell>
          <cell r="AS77">
            <v>0</v>
          </cell>
          <cell r="AT77">
            <v>0</v>
          </cell>
          <cell r="AU77">
            <v>0</v>
          </cell>
          <cell r="AV77">
            <v>0</v>
          </cell>
          <cell r="AX77">
            <v>0</v>
          </cell>
          <cell r="AY77">
            <v>0</v>
          </cell>
          <cell r="AZ77">
            <v>0</v>
          </cell>
          <cell r="BA77">
            <v>0</v>
          </cell>
          <cell r="BB77">
            <v>0</v>
          </cell>
          <cell r="BC77">
            <v>0</v>
          </cell>
          <cell r="BD77">
            <v>0</v>
          </cell>
          <cell r="BE77">
            <v>0</v>
          </cell>
          <cell r="BF77">
            <v>0</v>
          </cell>
          <cell r="BH77">
            <v>0</v>
          </cell>
          <cell r="BI77">
            <v>0</v>
          </cell>
          <cell r="BJ77">
            <v>0</v>
          </cell>
          <cell r="BK77">
            <v>0</v>
          </cell>
          <cell r="BL77">
            <v>0</v>
          </cell>
          <cell r="BM77">
            <v>0</v>
          </cell>
          <cell r="BN77">
            <v>0</v>
          </cell>
          <cell r="BO77">
            <v>0</v>
          </cell>
          <cell r="BP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L77">
            <v>0</v>
          </cell>
          <cell r="CM77">
            <v>0</v>
          </cell>
          <cell r="CN77">
            <v>0</v>
          </cell>
          <cell r="CO77">
            <v>0</v>
          </cell>
          <cell r="CP77">
            <v>0</v>
          </cell>
          <cell r="CQ77">
            <v>0</v>
          </cell>
          <cell r="CR77">
            <v>0</v>
          </cell>
          <cell r="CS77">
            <v>0</v>
          </cell>
          <cell r="CT77">
            <v>0</v>
          </cell>
          <cell r="CV77">
            <v>0</v>
          </cell>
          <cell r="CW77">
            <v>0</v>
          </cell>
          <cell r="CX77">
            <v>0</v>
          </cell>
          <cell r="CY77">
            <v>0</v>
          </cell>
          <cell r="CZ77">
            <v>0</v>
          </cell>
          <cell r="DA77">
            <v>0</v>
          </cell>
          <cell r="DB77">
            <v>0</v>
          </cell>
          <cell r="DC77">
            <v>0</v>
          </cell>
          <cell r="DD77">
            <v>0</v>
          </cell>
          <cell r="DF77">
            <v>0</v>
          </cell>
          <cell r="DG77">
            <v>0</v>
          </cell>
          <cell r="DH77">
            <v>0</v>
          </cell>
          <cell r="DI77">
            <v>0</v>
          </cell>
          <cell r="DJ77">
            <v>0</v>
          </cell>
        </row>
        <row r="78">
          <cell r="A78">
            <v>23165</v>
          </cell>
          <cell r="B78" t="str">
            <v>2 &amp; 5</v>
          </cell>
          <cell r="C78">
            <v>23165</v>
          </cell>
          <cell r="E78" t="str">
            <v>CHILD &amp; FAMILY CENTER (SANTA CLARITA CHILD &amp; FAMILY)</v>
          </cell>
          <cell r="F78">
            <v>0</v>
          </cell>
          <cell r="G78">
            <v>0</v>
          </cell>
          <cell r="H78">
            <v>0</v>
          </cell>
          <cell r="I78">
            <v>0</v>
          </cell>
          <cell r="J78">
            <v>0</v>
          </cell>
          <cell r="K78">
            <v>0</v>
          </cell>
          <cell r="L78">
            <v>0</v>
          </cell>
          <cell r="M78">
            <v>0</v>
          </cell>
          <cell r="N78">
            <v>0</v>
          </cell>
          <cell r="P78">
            <v>0</v>
          </cell>
          <cell r="Q78">
            <v>0</v>
          </cell>
          <cell r="R78">
            <v>0</v>
          </cell>
          <cell r="S78">
            <v>0</v>
          </cell>
          <cell r="T78">
            <v>0</v>
          </cell>
          <cell r="U78">
            <v>0</v>
          </cell>
          <cell r="V78">
            <v>0</v>
          </cell>
          <cell r="W78">
            <v>0</v>
          </cell>
          <cell r="X78">
            <v>0</v>
          </cell>
          <cell r="Y78">
            <v>0</v>
          </cell>
          <cell r="Z78">
            <v>0</v>
          </cell>
          <cell r="AA78">
            <v>0</v>
          </cell>
          <cell r="AB78">
            <v>0</v>
          </cell>
          <cell r="AD78">
            <v>0</v>
          </cell>
          <cell r="AE78">
            <v>0</v>
          </cell>
          <cell r="AF78">
            <v>0</v>
          </cell>
          <cell r="AG78">
            <v>0</v>
          </cell>
          <cell r="AH78">
            <v>0</v>
          </cell>
          <cell r="AI78">
            <v>0</v>
          </cell>
          <cell r="AJ78">
            <v>0</v>
          </cell>
          <cell r="AK78">
            <v>0</v>
          </cell>
          <cell r="AL78">
            <v>0</v>
          </cell>
          <cell r="AN78">
            <v>0</v>
          </cell>
          <cell r="AO78">
            <v>0</v>
          </cell>
          <cell r="AP78">
            <v>0</v>
          </cell>
          <cell r="AQ78">
            <v>0</v>
          </cell>
          <cell r="AR78">
            <v>0</v>
          </cell>
          <cell r="AS78">
            <v>0</v>
          </cell>
          <cell r="AT78">
            <v>0</v>
          </cell>
          <cell r="AU78">
            <v>0</v>
          </cell>
          <cell r="AV78">
            <v>0</v>
          </cell>
          <cell r="AX78">
            <v>0</v>
          </cell>
          <cell r="AY78">
            <v>0</v>
          </cell>
          <cell r="AZ78">
            <v>0</v>
          </cell>
          <cell r="BA78">
            <v>0</v>
          </cell>
          <cell r="BB78">
            <v>0</v>
          </cell>
          <cell r="BC78">
            <v>0</v>
          </cell>
          <cell r="BD78">
            <v>0</v>
          </cell>
          <cell r="BE78">
            <v>0</v>
          </cell>
          <cell r="BF78">
            <v>0</v>
          </cell>
          <cell r="BH78">
            <v>0</v>
          </cell>
          <cell r="BI78">
            <v>0</v>
          </cell>
          <cell r="BJ78">
            <v>0</v>
          </cell>
          <cell r="BK78">
            <v>0</v>
          </cell>
          <cell r="BL78">
            <v>0</v>
          </cell>
          <cell r="BM78">
            <v>0</v>
          </cell>
          <cell r="BN78">
            <v>0</v>
          </cell>
          <cell r="BO78">
            <v>0</v>
          </cell>
          <cell r="BP78">
            <v>0</v>
          </cell>
          <cell r="BR78">
            <v>0</v>
          </cell>
          <cell r="BS78">
            <v>0</v>
          </cell>
          <cell r="BT78">
            <v>0</v>
          </cell>
          <cell r="BU78">
            <v>0</v>
          </cell>
          <cell r="BV78">
            <v>0</v>
          </cell>
          <cell r="BW78">
            <v>0</v>
          </cell>
          <cell r="BX78">
            <v>0</v>
          </cell>
          <cell r="BY78">
            <v>0</v>
          </cell>
          <cell r="BZ78">
            <v>0</v>
          </cell>
          <cell r="CB78">
            <v>0</v>
          </cell>
          <cell r="CC78">
            <v>0</v>
          </cell>
          <cell r="CD78">
            <v>0</v>
          </cell>
          <cell r="CE78">
            <v>0</v>
          </cell>
          <cell r="CF78">
            <v>0</v>
          </cell>
          <cell r="CG78">
            <v>0</v>
          </cell>
          <cell r="CH78">
            <v>0</v>
          </cell>
          <cell r="CI78">
            <v>0</v>
          </cell>
          <cell r="CJ78">
            <v>0</v>
          </cell>
          <cell r="CL78">
            <v>0</v>
          </cell>
          <cell r="CM78">
            <v>0</v>
          </cell>
          <cell r="CN78">
            <v>0</v>
          </cell>
          <cell r="CO78">
            <v>0</v>
          </cell>
          <cell r="CP78">
            <v>0</v>
          </cell>
          <cell r="CQ78">
            <v>0</v>
          </cell>
          <cell r="CR78">
            <v>0</v>
          </cell>
          <cell r="CS78">
            <v>0</v>
          </cell>
          <cell r="CT78">
            <v>0</v>
          </cell>
          <cell r="CV78">
            <v>0</v>
          </cell>
          <cell r="CW78">
            <v>0</v>
          </cell>
          <cell r="CX78">
            <v>0</v>
          </cell>
          <cell r="CY78">
            <v>0</v>
          </cell>
          <cell r="CZ78">
            <v>0</v>
          </cell>
          <cell r="DA78">
            <v>0</v>
          </cell>
          <cell r="DB78">
            <v>0</v>
          </cell>
          <cell r="DC78">
            <v>0</v>
          </cell>
          <cell r="DD78">
            <v>0</v>
          </cell>
          <cell r="DF78">
            <v>0</v>
          </cell>
          <cell r="DG78">
            <v>0</v>
          </cell>
          <cell r="DH78">
            <v>0</v>
          </cell>
          <cell r="DI78">
            <v>0</v>
          </cell>
          <cell r="DJ78">
            <v>0</v>
          </cell>
        </row>
        <row r="79">
          <cell r="A79">
            <v>23167</v>
          </cell>
          <cell r="B79" t="str">
            <v>1, 2 &amp; 5</v>
          </cell>
          <cell r="C79">
            <v>23167</v>
          </cell>
          <cell r="E79" t="str">
            <v>ST. JOSEPH CENTER</v>
          </cell>
          <cell r="F79">
            <v>0</v>
          </cell>
          <cell r="G79">
            <v>0</v>
          </cell>
          <cell r="H79">
            <v>0</v>
          </cell>
          <cell r="I79">
            <v>0</v>
          </cell>
          <cell r="J79">
            <v>0</v>
          </cell>
          <cell r="K79">
            <v>0</v>
          </cell>
          <cell r="L79">
            <v>0</v>
          </cell>
          <cell r="M79">
            <v>0</v>
          </cell>
          <cell r="N79">
            <v>0</v>
          </cell>
          <cell r="P79">
            <v>0</v>
          </cell>
          <cell r="Q79">
            <v>0</v>
          </cell>
          <cell r="R79">
            <v>0</v>
          </cell>
          <cell r="S79">
            <v>0</v>
          </cell>
          <cell r="T79">
            <v>0</v>
          </cell>
          <cell r="U79">
            <v>0</v>
          </cell>
          <cell r="V79">
            <v>0</v>
          </cell>
          <cell r="W79">
            <v>0</v>
          </cell>
          <cell r="X79">
            <v>0</v>
          </cell>
          <cell r="Y79">
            <v>0</v>
          </cell>
          <cell r="Z79">
            <v>0</v>
          </cell>
          <cell r="AA79">
            <v>0</v>
          </cell>
          <cell r="AB79">
            <v>0</v>
          </cell>
          <cell r="AD79">
            <v>0</v>
          </cell>
          <cell r="AE79">
            <v>0</v>
          </cell>
          <cell r="AF79">
            <v>0</v>
          </cell>
          <cell r="AG79">
            <v>0</v>
          </cell>
          <cell r="AH79">
            <v>0</v>
          </cell>
          <cell r="AI79">
            <v>0</v>
          </cell>
          <cell r="AJ79">
            <v>0</v>
          </cell>
          <cell r="AK79">
            <v>0</v>
          </cell>
          <cell r="AL79">
            <v>0</v>
          </cell>
          <cell r="AN79">
            <v>0</v>
          </cell>
          <cell r="AO79">
            <v>0</v>
          </cell>
          <cell r="AP79">
            <v>0</v>
          </cell>
          <cell r="AQ79">
            <v>0</v>
          </cell>
          <cell r="AR79">
            <v>0</v>
          </cell>
          <cell r="AS79">
            <v>0</v>
          </cell>
          <cell r="AT79">
            <v>0</v>
          </cell>
          <cell r="AU79">
            <v>0</v>
          </cell>
          <cell r="AV79">
            <v>0</v>
          </cell>
          <cell r="AX79">
            <v>0</v>
          </cell>
          <cell r="AY79">
            <v>0</v>
          </cell>
          <cell r="AZ79">
            <v>0</v>
          </cell>
          <cell r="BA79">
            <v>0</v>
          </cell>
          <cell r="BB79">
            <v>0</v>
          </cell>
          <cell r="BC79">
            <v>0</v>
          </cell>
          <cell r="BD79">
            <v>0</v>
          </cell>
          <cell r="BE79">
            <v>0</v>
          </cell>
          <cell r="BF79">
            <v>0</v>
          </cell>
          <cell r="BH79">
            <v>0</v>
          </cell>
          <cell r="BI79">
            <v>0</v>
          </cell>
          <cell r="BJ79">
            <v>0</v>
          </cell>
          <cell r="BK79">
            <v>0</v>
          </cell>
          <cell r="BL79">
            <v>0</v>
          </cell>
          <cell r="BM79">
            <v>0</v>
          </cell>
          <cell r="BN79">
            <v>0</v>
          </cell>
          <cell r="BO79">
            <v>0</v>
          </cell>
          <cell r="BP79">
            <v>0</v>
          </cell>
          <cell r="BR79">
            <v>0</v>
          </cell>
          <cell r="BS79">
            <v>0</v>
          </cell>
          <cell r="BT79">
            <v>0</v>
          </cell>
          <cell r="BU79">
            <v>0</v>
          </cell>
          <cell r="BV79">
            <v>0</v>
          </cell>
          <cell r="BW79">
            <v>0</v>
          </cell>
          <cell r="BX79">
            <v>0</v>
          </cell>
          <cell r="BY79">
            <v>0</v>
          </cell>
          <cell r="BZ79">
            <v>0</v>
          </cell>
          <cell r="CB79">
            <v>0</v>
          </cell>
          <cell r="CC79">
            <v>0</v>
          </cell>
          <cell r="CD79">
            <v>0</v>
          </cell>
          <cell r="CE79">
            <v>0</v>
          </cell>
          <cell r="CF79">
            <v>0</v>
          </cell>
          <cell r="CG79">
            <v>0</v>
          </cell>
          <cell r="CH79">
            <v>0</v>
          </cell>
          <cell r="CI79">
            <v>0</v>
          </cell>
          <cell r="CJ79">
            <v>0</v>
          </cell>
          <cell r="CL79">
            <v>0</v>
          </cell>
          <cell r="CM79">
            <v>0</v>
          </cell>
          <cell r="CN79">
            <v>0</v>
          </cell>
          <cell r="CO79">
            <v>0</v>
          </cell>
          <cell r="CP79">
            <v>0</v>
          </cell>
          <cell r="CQ79">
            <v>0</v>
          </cell>
          <cell r="CR79">
            <v>0</v>
          </cell>
          <cell r="CS79">
            <v>0</v>
          </cell>
          <cell r="CT79">
            <v>0</v>
          </cell>
          <cell r="CV79">
            <v>0</v>
          </cell>
          <cell r="CW79">
            <v>0</v>
          </cell>
          <cell r="CX79">
            <v>0</v>
          </cell>
          <cell r="CY79">
            <v>0</v>
          </cell>
          <cell r="CZ79">
            <v>0</v>
          </cell>
          <cell r="DA79">
            <v>0</v>
          </cell>
          <cell r="DB79">
            <v>0</v>
          </cell>
          <cell r="DC79">
            <v>0</v>
          </cell>
          <cell r="DD79">
            <v>0</v>
          </cell>
          <cell r="DF79">
            <v>0</v>
          </cell>
          <cell r="DG79">
            <v>0</v>
          </cell>
          <cell r="DH79">
            <v>0</v>
          </cell>
          <cell r="DI79">
            <v>0</v>
          </cell>
          <cell r="DJ79">
            <v>0</v>
          </cell>
        </row>
        <row r="80">
          <cell r="A80">
            <v>23168</v>
          </cell>
          <cell r="B80">
            <v>3</v>
          </cell>
          <cell r="C80">
            <v>23168</v>
          </cell>
          <cell r="E80" t="str">
            <v>SOCIAL MODEL RECOVERY SYSTEMS, INC.</v>
          </cell>
          <cell r="F80">
            <v>0</v>
          </cell>
          <cell r="G80">
            <v>0</v>
          </cell>
          <cell r="H80">
            <v>0</v>
          </cell>
          <cell r="I80">
            <v>0</v>
          </cell>
          <cell r="J80">
            <v>0</v>
          </cell>
          <cell r="K80">
            <v>0</v>
          </cell>
          <cell r="L80">
            <v>0</v>
          </cell>
          <cell r="M80">
            <v>0</v>
          </cell>
          <cell r="N80">
            <v>0</v>
          </cell>
          <cell r="P80">
            <v>0</v>
          </cell>
          <cell r="Q80">
            <v>0</v>
          </cell>
          <cell r="R80">
            <v>0</v>
          </cell>
          <cell r="S80">
            <v>0</v>
          </cell>
          <cell r="T80">
            <v>0</v>
          </cell>
          <cell r="U80">
            <v>0</v>
          </cell>
          <cell r="V80">
            <v>0</v>
          </cell>
          <cell r="W80">
            <v>0</v>
          </cell>
          <cell r="X80">
            <v>0</v>
          </cell>
          <cell r="Y80">
            <v>0</v>
          </cell>
          <cell r="Z80">
            <v>0</v>
          </cell>
          <cell r="AA80">
            <v>0</v>
          </cell>
          <cell r="AB80">
            <v>0</v>
          </cell>
          <cell r="AD80">
            <v>0</v>
          </cell>
          <cell r="AE80">
            <v>0</v>
          </cell>
          <cell r="AF80">
            <v>0</v>
          </cell>
          <cell r="AG80">
            <v>0</v>
          </cell>
          <cell r="AH80">
            <v>0</v>
          </cell>
          <cell r="AI80">
            <v>0</v>
          </cell>
          <cell r="AJ80">
            <v>0</v>
          </cell>
          <cell r="AK80">
            <v>0</v>
          </cell>
          <cell r="AL80">
            <v>0</v>
          </cell>
          <cell r="AN80">
            <v>0</v>
          </cell>
          <cell r="AO80">
            <v>0</v>
          </cell>
          <cell r="AP80">
            <v>0</v>
          </cell>
          <cell r="AQ80">
            <v>0</v>
          </cell>
          <cell r="AR80">
            <v>0</v>
          </cell>
          <cell r="AS80">
            <v>0</v>
          </cell>
          <cell r="AT80">
            <v>0</v>
          </cell>
          <cell r="AU80">
            <v>0</v>
          </cell>
          <cell r="AV80">
            <v>0</v>
          </cell>
          <cell r="AX80">
            <v>0</v>
          </cell>
          <cell r="AY80">
            <v>0</v>
          </cell>
          <cell r="AZ80">
            <v>0</v>
          </cell>
          <cell r="BA80">
            <v>0</v>
          </cell>
          <cell r="BB80">
            <v>0</v>
          </cell>
          <cell r="BC80">
            <v>0</v>
          </cell>
          <cell r="BD80">
            <v>0</v>
          </cell>
          <cell r="BE80">
            <v>0</v>
          </cell>
          <cell r="BF80">
            <v>0</v>
          </cell>
          <cell r="BH80">
            <v>0</v>
          </cell>
          <cell r="BI80">
            <v>0</v>
          </cell>
          <cell r="BJ80">
            <v>0</v>
          </cell>
          <cell r="BK80">
            <v>0</v>
          </cell>
          <cell r="BL80">
            <v>0</v>
          </cell>
          <cell r="BM80">
            <v>0</v>
          </cell>
          <cell r="BN80">
            <v>0</v>
          </cell>
          <cell r="BO80">
            <v>0</v>
          </cell>
          <cell r="BP80">
            <v>0</v>
          </cell>
          <cell r="BR80">
            <v>0</v>
          </cell>
          <cell r="BS80">
            <v>0</v>
          </cell>
          <cell r="BT80">
            <v>0</v>
          </cell>
          <cell r="BU80">
            <v>0</v>
          </cell>
          <cell r="BV80">
            <v>0</v>
          </cell>
          <cell r="BW80">
            <v>0</v>
          </cell>
          <cell r="BX80">
            <v>0</v>
          </cell>
          <cell r="BY80">
            <v>0</v>
          </cell>
          <cell r="BZ80">
            <v>0</v>
          </cell>
          <cell r="CB80">
            <v>0</v>
          </cell>
          <cell r="CC80">
            <v>0</v>
          </cell>
          <cell r="CD80">
            <v>0</v>
          </cell>
          <cell r="CE80">
            <v>0</v>
          </cell>
          <cell r="CF80">
            <v>0</v>
          </cell>
          <cell r="CG80">
            <v>0</v>
          </cell>
          <cell r="CH80">
            <v>0</v>
          </cell>
          <cell r="CI80">
            <v>0</v>
          </cell>
          <cell r="CJ80">
            <v>0</v>
          </cell>
          <cell r="CL80">
            <v>0</v>
          </cell>
          <cell r="CM80">
            <v>0</v>
          </cell>
          <cell r="CN80">
            <v>0</v>
          </cell>
          <cell r="CO80">
            <v>0</v>
          </cell>
          <cell r="CP80">
            <v>0</v>
          </cell>
          <cell r="CQ80">
            <v>0</v>
          </cell>
          <cell r="CR80">
            <v>0</v>
          </cell>
          <cell r="CS80">
            <v>0</v>
          </cell>
          <cell r="CT80">
            <v>0</v>
          </cell>
          <cell r="CV80">
            <v>0</v>
          </cell>
          <cell r="CW80">
            <v>0</v>
          </cell>
          <cell r="CX80">
            <v>0</v>
          </cell>
          <cell r="CY80">
            <v>0</v>
          </cell>
          <cell r="CZ80">
            <v>0</v>
          </cell>
          <cell r="DA80">
            <v>0</v>
          </cell>
          <cell r="DB80">
            <v>0</v>
          </cell>
          <cell r="DC80">
            <v>0</v>
          </cell>
          <cell r="DD80">
            <v>0</v>
          </cell>
          <cell r="DF80">
            <v>0</v>
          </cell>
          <cell r="DG80">
            <v>0</v>
          </cell>
          <cell r="DH80">
            <v>0</v>
          </cell>
          <cell r="DI80">
            <v>0</v>
          </cell>
          <cell r="DJ80">
            <v>0</v>
          </cell>
        </row>
        <row r="81">
          <cell r="A81">
            <v>23169</v>
          </cell>
          <cell r="B81" t="str">
            <v xml:space="preserve">7 &amp; 8 </v>
          </cell>
          <cell r="C81">
            <v>23169</v>
          </cell>
          <cell r="E81" t="str">
            <v>SOUTH BAY CHILDREN'S HEALTH CENTER ASSOCIATION</v>
          </cell>
          <cell r="F81">
            <v>0</v>
          </cell>
          <cell r="G81">
            <v>0</v>
          </cell>
          <cell r="H81">
            <v>0</v>
          </cell>
          <cell r="I81">
            <v>0</v>
          </cell>
          <cell r="J81">
            <v>0</v>
          </cell>
          <cell r="K81">
            <v>0</v>
          </cell>
          <cell r="L81">
            <v>0</v>
          </cell>
          <cell r="M81">
            <v>0</v>
          </cell>
          <cell r="N81">
            <v>0</v>
          </cell>
          <cell r="P81">
            <v>0</v>
          </cell>
          <cell r="Q81">
            <v>0</v>
          </cell>
          <cell r="R81">
            <v>0</v>
          </cell>
          <cell r="S81">
            <v>0</v>
          </cell>
          <cell r="T81">
            <v>0</v>
          </cell>
          <cell r="U81">
            <v>0</v>
          </cell>
          <cell r="V81">
            <v>0</v>
          </cell>
          <cell r="W81">
            <v>0</v>
          </cell>
          <cell r="X81">
            <v>0</v>
          </cell>
          <cell r="Y81">
            <v>0</v>
          </cell>
          <cell r="Z81">
            <v>0</v>
          </cell>
          <cell r="AA81">
            <v>0</v>
          </cell>
          <cell r="AB81">
            <v>0</v>
          </cell>
          <cell r="AD81">
            <v>0</v>
          </cell>
          <cell r="AE81">
            <v>0</v>
          </cell>
          <cell r="AF81">
            <v>0</v>
          </cell>
          <cell r="AG81">
            <v>0</v>
          </cell>
          <cell r="AH81">
            <v>0</v>
          </cell>
          <cell r="AI81">
            <v>0</v>
          </cell>
          <cell r="AJ81">
            <v>0</v>
          </cell>
          <cell r="AK81">
            <v>0</v>
          </cell>
          <cell r="AL81">
            <v>0</v>
          </cell>
          <cell r="AN81">
            <v>0</v>
          </cell>
          <cell r="AO81">
            <v>0</v>
          </cell>
          <cell r="AP81">
            <v>0</v>
          </cell>
          <cell r="AQ81">
            <v>0</v>
          </cell>
          <cell r="AR81">
            <v>0</v>
          </cell>
          <cell r="AS81">
            <v>0</v>
          </cell>
          <cell r="AT81">
            <v>0</v>
          </cell>
          <cell r="AU81">
            <v>0</v>
          </cell>
          <cell r="AV81">
            <v>0</v>
          </cell>
          <cell r="AX81">
            <v>0</v>
          </cell>
          <cell r="AY81">
            <v>0</v>
          </cell>
          <cell r="AZ81">
            <v>0</v>
          </cell>
          <cell r="BA81">
            <v>0</v>
          </cell>
          <cell r="BB81">
            <v>0</v>
          </cell>
          <cell r="BC81">
            <v>0</v>
          </cell>
          <cell r="BD81">
            <v>0</v>
          </cell>
          <cell r="BE81">
            <v>0</v>
          </cell>
          <cell r="BF81">
            <v>0</v>
          </cell>
          <cell r="BH81">
            <v>0</v>
          </cell>
          <cell r="BI81">
            <v>0</v>
          </cell>
          <cell r="BJ81">
            <v>0</v>
          </cell>
          <cell r="BK81">
            <v>0</v>
          </cell>
          <cell r="BL81">
            <v>0</v>
          </cell>
          <cell r="BM81">
            <v>0</v>
          </cell>
          <cell r="BN81">
            <v>0</v>
          </cell>
          <cell r="BO81">
            <v>0</v>
          </cell>
          <cell r="BP81">
            <v>0</v>
          </cell>
          <cell r="BR81">
            <v>0</v>
          </cell>
          <cell r="BS81">
            <v>0</v>
          </cell>
          <cell r="BT81">
            <v>0</v>
          </cell>
          <cell r="BU81">
            <v>0</v>
          </cell>
          <cell r="BV81">
            <v>0</v>
          </cell>
          <cell r="BW81">
            <v>0</v>
          </cell>
          <cell r="BX81">
            <v>0</v>
          </cell>
          <cell r="BY81">
            <v>0</v>
          </cell>
          <cell r="BZ81">
            <v>0</v>
          </cell>
          <cell r="CB81">
            <v>0</v>
          </cell>
          <cell r="CC81">
            <v>0</v>
          </cell>
          <cell r="CD81">
            <v>0</v>
          </cell>
          <cell r="CE81">
            <v>0</v>
          </cell>
          <cell r="CF81">
            <v>0</v>
          </cell>
          <cell r="CG81">
            <v>0</v>
          </cell>
          <cell r="CH81">
            <v>0</v>
          </cell>
          <cell r="CI81">
            <v>0</v>
          </cell>
          <cell r="CJ81">
            <v>0</v>
          </cell>
          <cell r="CL81">
            <v>0</v>
          </cell>
          <cell r="CM81">
            <v>0</v>
          </cell>
          <cell r="CN81">
            <v>0</v>
          </cell>
          <cell r="CO81">
            <v>0</v>
          </cell>
          <cell r="CP81">
            <v>0</v>
          </cell>
          <cell r="CQ81">
            <v>0</v>
          </cell>
          <cell r="CR81">
            <v>0</v>
          </cell>
          <cell r="CS81">
            <v>0</v>
          </cell>
          <cell r="CT81">
            <v>0</v>
          </cell>
          <cell r="CV81">
            <v>0</v>
          </cell>
          <cell r="CW81">
            <v>0</v>
          </cell>
          <cell r="CX81">
            <v>0</v>
          </cell>
          <cell r="CY81">
            <v>0</v>
          </cell>
          <cell r="CZ81">
            <v>0</v>
          </cell>
          <cell r="DA81">
            <v>0</v>
          </cell>
          <cell r="DB81">
            <v>0</v>
          </cell>
          <cell r="DC81">
            <v>0</v>
          </cell>
          <cell r="DD81">
            <v>0</v>
          </cell>
          <cell r="DF81">
            <v>0</v>
          </cell>
          <cell r="DG81">
            <v>0</v>
          </cell>
          <cell r="DH81">
            <v>0</v>
          </cell>
          <cell r="DI81">
            <v>0</v>
          </cell>
          <cell r="DJ81">
            <v>0</v>
          </cell>
        </row>
        <row r="82">
          <cell r="A82">
            <v>23170</v>
          </cell>
          <cell r="B82">
            <v>4</v>
          </cell>
          <cell r="C82">
            <v>23170</v>
          </cell>
          <cell r="E82" t="str">
            <v xml:space="preserve">SPECIAL SERVICE FOR GROUPS </v>
          </cell>
          <cell r="F82">
            <v>0</v>
          </cell>
          <cell r="G82">
            <v>0</v>
          </cell>
          <cell r="H82">
            <v>0</v>
          </cell>
          <cell r="I82">
            <v>0</v>
          </cell>
          <cell r="J82">
            <v>0</v>
          </cell>
          <cell r="K82">
            <v>0</v>
          </cell>
          <cell r="L82">
            <v>0</v>
          </cell>
          <cell r="M82">
            <v>0</v>
          </cell>
          <cell r="N82">
            <v>0</v>
          </cell>
          <cell r="P82">
            <v>0</v>
          </cell>
          <cell r="Q82">
            <v>0</v>
          </cell>
          <cell r="R82">
            <v>0</v>
          </cell>
          <cell r="S82">
            <v>0</v>
          </cell>
          <cell r="T82">
            <v>0</v>
          </cell>
          <cell r="U82">
            <v>0</v>
          </cell>
          <cell r="V82">
            <v>0</v>
          </cell>
          <cell r="W82">
            <v>0</v>
          </cell>
          <cell r="X82">
            <v>0</v>
          </cell>
          <cell r="Y82">
            <v>0</v>
          </cell>
          <cell r="Z82">
            <v>0</v>
          </cell>
          <cell r="AA82">
            <v>0</v>
          </cell>
          <cell r="AB82">
            <v>0</v>
          </cell>
          <cell r="AD82">
            <v>0</v>
          </cell>
          <cell r="AE82">
            <v>0</v>
          </cell>
          <cell r="AF82">
            <v>0</v>
          </cell>
          <cell r="AG82">
            <v>0</v>
          </cell>
          <cell r="AH82">
            <v>0</v>
          </cell>
          <cell r="AI82">
            <v>0</v>
          </cell>
          <cell r="AJ82">
            <v>0</v>
          </cell>
          <cell r="AK82">
            <v>0</v>
          </cell>
          <cell r="AL82">
            <v>0</v>
          </cell>
          <cell r="AN82">
            <v>0</v>
          </cell>
          <cell r="AO82">
            <v>0</v>
          </cell>
          <cell r="AP82">
            <v>0</v>
          </cell>
          <cell r="AQ82">
            <v>0</v>
          </cell>
          <cell r="AR82">
            <v>0</v>
          </cell>
          <cell r="AS82">
            <v>0</v>
          </cell>
          <cell r="AT82">
            <v>0</v>
          </cell>
          <cell r="AU82">
            <v>0</v>
          </cell>
          <cell r="AV82">
            <v>0</v>
          </cell>
          <cell r="AX82">
            <v>0</v>
          </cell>
          <cell r="AY82">
            <v>0</v>
          </cell>
          <cell r="AZ82">
            <v>0</v>
          </cell>
          <cell r="BA82">
            <v>0</v>
          </cell>
          <cell r="BB82">
            <v>150000</v>
          </cell>
          <cell r="BC82">
            <v>150000</v>
          </cell>
          <cell r="BD82">
            <v>0</v>
          </cell>
          <cell r="BE82">
            <v>0</v>
          </cell>
          <cell r="BF82">
            <v>150000</v>
          </cell>
          <cell r="BH82">
            <v>0</v>
          </cell>
          <cell r="BI82">
            <v>0</v>
          </cell>
          <cell r="BJ82">
            <v>0</v>
          </cell>
          <cell r="BK82">
            <v>0</v>
          </cell>
          <cell r="BL82">
            <v>0</v>
          </cell>
          <cell r="BM82">
            <v>0</v>
          </cell>
          <cell r="BN82">
            <v>0</v>
          </cell>
          <cell r="BO82">
            <v>0</v>
          </cell>
          <cell r="BP82">
            <v>0</v>
          </cell>
          <cell r="BR82">
            <v>0</v>
          </cell>
          <cell r="BS82">
            <v>0</v>
          </cell>
          <cell r="BT82">
            <v>0</v>
          </cell>
          <cell r="BU82">
            <v>0</v>
          </cell>
          <cell r="BV82">
            <v>0</v>
          </cell>
          <cell r="BW82">
            <v>0</v>
          </cell>
          <cell r="BX82">
            <v>0</v>
          </cell>
          <cell r="BY82">
            <v>0</v>
          </cell>
          <cell r="BZ82">
            <v>0</v>
          </cell>
          <cell r="CB82">
            <v>0</v>
          </cell>
          <cell r="CC82">
            <v>0</v>
          </cell>
          <cell r="CD82">
            <v>0</v>
          </cell>
          <cell r="CE82">
            <v>0</v>
          </cell>
          <cell r="CF82">
            <v>0</v>
          </cell>
          <cell r="CG82">
            <v>0</v>
          </cell>
          <cell r="CH82">
            <v>0</v>
          </cell>
          <cell r="CI82">
            <v>0</v>
          </cell>
          <cell r="CJ82">
            <v>0</v>
          </cell>
          <cell r="CL82">
            <v>0</v>
          </cell>
          <cell r="CM82">
            <v>0</v>
          </cell>
          <cell r="CN82">
            <v>0</v>
          </cell>
          <cell r="CO82">
            <v>0</v>
          </cell>
          <cell r="CP82">
            <v>0</v>
          </cell>
          <cell r="CQ82">
            <v>0</v>
          </cell>
          <cell r="CR82">
            <v>0</v>
          </cell>
          <cell r="CS82">
            <v>0</v>
          </cell>
          <cell r="CT82">
            <v>0</v>
          </cell>
          <cell r="CV82">
            <v>0</v>
          </cell>
          <cell r="CW82">
            <v>0</v>
          </cell>
          <cell r="CX82">
            <v>0</v>
          </cell>
          <cell r="CY82">
            <v>0</v>
          </cell>
          <cell r="CZ82">
            <v>0</v>
          </cell>
          <cell r="DA82">
            <v>0</v>
          </cell>
          <cell r="DB82">
            <v>0</v>
          </cell>
          <cell r="DC82">
            <v>0</v>
          </cell>
          <cell r="DD82">
            <v>0</v>
          </cell>
          <cell r="DF82">
            <v>0</v>
          </cell>
          <cell r="DG82">
            <v>0</v>
          </cell>
          <cell r="DH82">
            <v>150000</v>
          </cell>
          <cell r="DI82">
            <v>0</v>
          </cell>
          <cell r="DJ82">
            <v>150000</v>
          </cell>
        </row>
        <row r="83">
          <cell r="A83">
            <v>23171</v>
          </cell>
          <cell r="B83" t="str">
            <v>1, 2 &amp; 5</v>
          </cell>
          <cell r="C83">
            <v>23171</v>
          </cell>
          <cell r="E83" t="str">
            <v>ST. JOHN'S HOSPITAL AND HEALTH CTR</v>
          </cell>
          <cell r="F83">
            <v>0</v>
          </cell>
          <cell r="G83">
            <v>0</v>
          </cell>
          <cell r="H83">
            <v>0</v>
          </cell>
          <cell r="I83">
            <v>0</v>
          </cell>
          <cell r="J83">
            <v>0</v>
          </cell>
          <cell r="K83">
            <v>0</v>
          </cell>
          <cell r="L83">
            <v>0</v>
          </cell>
          <cell r="M83">
            <v>0</v>
          </cell>
          <cell r="N83">
            <v>0</v>
          </cell>
          <cell r="P83">
            <v>0</v>
          </cell>
          <cell r="Q83">
            <v>0</v>
          </cell>
          <cell r="R83">
            <v>0</v>
          </cell>
          <cell r="S83">
            <v>0</v>
          </cell>
          <cell r="T83">
            <v>0</v>
          </cell>
          <cell r="U83">
            <v>0</v>
          </cell>
          <cell r="V83">
            <v>0</v>
          </cell>
          <cell r="W83">
            <v>0</v>
          </cell>
          <cell r="X83">
            <v>0</v>
          </cell>
          <cell r="Y83">
            <v>0</v>
          </cell>
          <cell r="Z83">
            <v>0</v>
          </cell>
          <cell r="AA83">
            <v>0</v>
          </cell>
          <cell r="AB83">
            <v>0</v>
          </cell>
          <cell r="AD83">
            <v>0</v>
          </cell>
          <cell r="AE83">
            <v>0</v>
          </cell>
          <cell r="AF83">
            <v>0</v>
          </cell>
          <cell r="AG83">
            <v>0</v>
          </cell>
          <cell r="AH83">
            <v>0</v>
          </cell>
          <cell r="AI83">
            <v>0</v>
          </cell>
          <cell r="AJ83">
            <v>0</v>
          </cell>
          <cell r="AK83">
            <v>0</v>
          </cell>
          <cell r="AL83">
            <v>0</v>
          </cell>
          <cell r="AN83">
            <v>0</v>
          </cell>
          <cell r="AO83">
            <v>0</v>
          </cell>
          <cell r="AP83">
            <v>0</v>
          </cell>
          <cell r="AQ83">
            <v>0</v>
          </cell>
          <cell r="AR83">
            <v>0</v>
          </cell>
          <cell r="AS83">
            <v>0</v>
          </cell>
          <cell r="AT83">
            <v>0</v>
          </cell>
          <cell r="AU83">
            <v>0</v>
          </cell>
          <cell r="AV83">
            <v>0</v>
          </cell>
          <cell r="AX83">
            <v>0</v>
          </cell>
          <cell r="AY83">
            <v>0</v>
          </cell>
          <cell r="AZ83">
            <v>0</v>
          </cell>
          <cell r="BA83">
            <v>0</v>
          </cell>
          <cell r="BB83">
            <v>0</v>
          </cell>
          <cell r="BC83">
            <v>0</v>
          </cell>
          <cell r="BD83">
            <v>0</v>
          </cell>
          <cell r="BE83">
            <v>0</v>
          </cell>
          <cell r="BF83">
            <v>0</v>
          </cell>
          <cell r="BH83">
            <v>0</v>
          </cell>
          <cell r="BI83">
            <v>0</v>
          </cell>
          <cell r="BJ83">
            <v>0</v>
          </cell>
          <cell r="BK83">
            <v>0</v>
          </cell>
          <cell r="BL83">
            <v>0</v>
          </cell>
          <cell r="BM83">
            <v>0</v>
          </cell>
          <cell r="BN83">
            <v>0</v>
          </cell>
          <cell r="BO83">
            <v>0</v>
          </cell>
          <cell r="BP83">
            <v>0</v>
          </cell>
          <cell r="BR83">
            <v>0</v>
          </cell>
          <cell r="BS83">
            <v>0</v>
          </cell>
          <cell r="BT83">
            <v>0</v>
          </cell>
          <cell r="BU83">
            <v>0</v>
          </cell>
          <cell r="BV83">
            <v>0</v>
          </cell>
          <cell r="BW83">
            <v>0</v>
          </cell>
          <cell r="BX83">
            <v>0</v>
          </cell>
          <cell r="BY83">
            <v>0</v>
          </cell>
          <cell r="BZ83">
            <v>0</v>
          </cell>
          <cell r="CB83">
            <v>0</v>
          </cell>
          <cell r="CC83">
            <v>0</v>
          </cell>
          <cell r="CD83">
            <v>0</v>
          </cell>
          <cell r="CE83">
            <v>0</v>
          </cell>
          <cell r="CF83">
            <v>0</v>
          </cell>
          <cell r="CG83">
            <v>0</v>
          </cell>
          <cell r="CH83">
            <v>0</v>
          </cell>
          <cell r="CI83">
            <v>0</v>
          </cell>
          <cell r="CJ83">
            <v>0</v>
          </cell>
          <cell r="CL83">
            <v>0</v>
          </cell>
          <cell r="CM83">
            <v>0</v>
          </cell>
          <cell r="CN83">
            <v>0</v>
          </cell>
          <cell r="CO83">
            <v>0</v>
          </cell>
          <cell r="CP83">
            <v>0</v>
          </cell>
          <cell r="CQ83">
            <v>0</v>
          </cell>
          <cell r="CR83">
            <v>0</v>
          </cell>
          <cell r="CS83">
            <v>0</v>
          </cell>
          <cell r="CT83">
            <v>0</v>
          </cell>
          <cell r="CV83">
            <v>0</v>
          </cell>
          <cell r="CW83">
            <v>0</v>
          </cell>
          <cell r="CX83">
            <v>0</v>
          </cell>
          <cell r="CY83">
            <v>0</v>
          </cell>
          <cell r="CZ83">
            <v>0</v>
          </cell>
          <cell r="DA83">
            <v>0</v>
          </cell>
          <cell r="DB83">
            <v>0</v>
          </cell>
          <cell r="DC83">
            <v>0</v>
          </cell>
          <cell r="DD83">
            <v>0</v>
          </cell>
          <cell r="DF83">
            <v>0</v>
          </cell>
          <cell r="DG83">
            <v>0</v>
          </cell>
          <cell r="DH83">
            <v>0</v>
          </cell>
          <cell r="DI83">
            <v>0</v>
          </cell>
          <cell r="DJ83">
            <v>0</v>
          </cell>
        </row>
        <row r="84">
          <cell r="A84">
            <v>23172</v>
          </cell>
          <cell r="B84" t="str">
            <v xml:space="preserve">7 &amp; 8 </v>
          </cell>
          <cell r="C84">
            <v>23172</v>
          </cell>
          <cell r="E84" t="str">
            <v>TELECARE CORP. (LA PAZ &amp; LA CASA MENTAL HEALTH CTR)</v>
          </cell>
          <cell r="F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cell r="AB84">
            <v>0</v>
          </cell>
          <cell r="AD84">
            <v>0</v>
          </cell>
          <cell r="AE84">
            <v>0</v>
          </cell>
          <cell r="AF84">
            <v>0</v>
          </cell>
          <cell r="AG84">
            <v>0</v>
          </cell>
          <cell r="AH84">
            <v>0</v>
          </cell>
          <cell r="AI84">
            <v>0</v>
          </cell>
          <cell r="AJ84">
            <v>0</v>
          </cell>
          <cell r="AK84">
            <v>0</v>
          </cell>
          <cell r="AL84">
            <v>0</v>
          </cell>
          <cell r="AN84">
            <v>0</v>
          </cell>
          <cell r="AO84">
            <v>0</v>
          </cell>
          <cell r="AP84">
            <v>0</v>
          </cell>
          <cell r="AQ84">
            <v>0</v>
          </cell>
          <cell r="AR84">
            <v>0</v>
          </cell>
          <cell r="AS84">
            <v>0</v>
          </cell>
          <cell r="AT84">
            <v>0</v>
          </cell>
          <cell r="AU84">
            <v>0</v>
          </cell>
          <cell r="AV84">
            <v>0</v>
          </cell>
          <cell r="AX84">
            <v>0</v>
          </cell>
          <cell r="AY84">
            <v>0</v>
          </cell>
          <cell r="AZ84">
            <v>0</v>
          </cell>
          <cell r="BA84">
            <v>0</v>
          </cell>
          <cell r="BB84">
            <v>0</v>
          </cell>
          <cell r="BC84">
            <v>0</v>
          </cell>
          <cell r="BD84">
            <v>0</v>
          </cell>
          <cell r="BE84">
            <v>0</v>
          </cell>
          <cell r="BF84">
            <v>0</v>
          </cell>
          <cell r="BH84">
            <v>0</v>
          </cell>
          <cell r="BI84">
            <v>0</v>
          </cell>
          <cell r="BJ84">
            <v>0</v>
          </cell>
          <cell r="BK84">
            <v>0</v>
          </cell>
          <cell r="BL84">
            <v>0</v>
          </cell>
          <cell r="BM84">
            <v>0</v>
          </cell>
          <cell r="BN84">
            <v>0</v>
          </cell>
          <cell r="BO84">
            <v>0</v>
          </cell>
          <cell r="BP84">
            <v>0</v>
          </cell>
          <cell r="BR84">
            <v>0</v>
          </cell>
          <cell r="BS84">
            <v>0</v>
          </cell>
          <cell r="BT84">
            <v>0</v>
          </cell>
          <cell r="BU84">
            <v>0</v>
          </cell>
          <cell r="BV84">
            <v>0</v>
          </cell>
          <cell r="BW84">
            <v>0</v>
          </cell>
          <cell r="BX84">
            <v>0</v>
          </cell>
          <cell r="BY84">
            <v>0</v>
          </cell>
          <cell r="BZ84">
            <v>0</v>
          </cell>
          <cell r="CB84">
            <v>0</v>
          </cell>
          <cell r="CC84">
            <v>0</v>
          </cell>
          <cell r="CD84">
            <v>0</v>
          </cell>
          <cell r="CE84">
            <v>0</v>
          </cell>
          <cell r="CF84">
            <v>0</v>
          </cell>
          <cell r="CG84">
            <v>0</v>
          </cell>
          <cell r="CH84">
            <v>0</v>
          </cell>
          <cell r="CI84">
            <v>0</v>
          </cell>
          <cell r="CJ84">
            <v>0</v>
          </cell>
          <cell r="CL84">
            <v>0</v>
          </cell>
          <cell r="CM84">
            <v>0</v>
          </cell>
          <cell r="CN84">
            <v>0</v>
          </cell>
          <cell r="CO84">
            <v>0</v>
          </cell>
          <cell r="CP84">
            <v>0</v>
          </cell>
          <cell r="CQ84">
            <v>0</v>
          </cell>
          <cell r="CR84">
            <v>0</v>
          </cell>
          <cell r="CS84">
            <v>0</v>
          </cell>
          <cell r="CT84">
            <v>0</v>
          </cell>
          <cell r="CV84">
            <v>0</v>
          </cell>
          <cell r="CW84">
            <v>0</v>
          </cell>
          <cell r="CX84">
            <v>0</v>
          </cell>
          <cell r="CY84">
            <v>0</v>
          </cell>
          <cell r="CZ84">
            <v>0</v>
          </cell>
          <cell r="DA84">
            <v>0</v>
          </cell>
          <cell r="DB84">
            <v>0</v>
          </cell>
          <cell r="DC84">
            <v>0</v>
          </cell>
          <cell r="DD84">
            <v>0</v>
          </cell>
          <cell r="DF84">
            <v>0</v>
          </cell>
          <cell r="DG84">
            <v>0</v>
          </cell>
          <cell r="DH84">
            <v>0</v>
          </cell>
          <cell r="DI84">
            <v>0</v>
          </cell>
          <cell r="DJ84">
            <v>0</v>
          </cell>
        </row>
        <row r="85">
          <cell r="A85">
            <v>23173</v>
          </cell>
          <cell r="B85">
            <v>4</v>
          </cell>
          <cell r="C85">
            <v>23173</v>
          </cell>
          <cell r="E85" t="str">
            <v>AMANECER COMMUNITY COUNSELING SRVS., INC. (FORMELY COMMUNITY COUNSELING SERVICES)</v>
          </cell>
          <cell r="F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cell r="AB85">
            <v>0</v>
          </cell>
          <cell r="AD85">
            <v>0</v>
          </cell>
          <cell r="AE85">
            <v>0</v>
          </cell>
          <cell r="AF85">
            <v>0</v>
          </cell>
          <cell r="AG85">
            <v>0</v>
          </cell>
          <cell r="AH85">
            <v>0</v>
          </cell>
          <cell r="AI85">
            <v>0</v>
          </cell>
          <cell r="AJ85">
            <v>0</v>
          </cell>
          <cell r="AK85">
            <v>0</v>
          </cell>
          <cell r="AL85">
            <v>0</v>
          </cell>
          <cell r="AN85">
            <v>0</v>
          </cell>
          <cell r="AO85">
            <v>0</v>
          </cell>
          <cell r="AP85">
            <v>0</v>
          </cell>
          <cell r="AQ85">
            <v>0</v>
          </cell>
          <cell r="AR85">
            <v>0</v>
          </cell>
          <cell r="AS85">
            <v>0</v>
          </cell>
          <cell r="AT85">
            <v>0</v>
          </cell>
          <cell r="AU85">
            <v>0</v>
          </cell>
          <cell r="AV85">
            <v>0</v>
          </cell>
          <cell r="AX85">
            <v>0</v>
          </cell>
          <cell r="AY85">
            <v>0</v>
          </cell>
          <cell r="AZ85">
            <v>0</v>
          </cell>
          <cell r="BA85">
            <v>0</v>
          </cell>
          <cell r="BB85">
            <v>0</v>
          </cell>
          <cell r="BC85">
            <v>0</v>
          </cell>
          <cell r="BD85">
            <v>0</v>
          </cell>
          <cell r="BE85">
            <v>0</v>
          </cell>
          <cell r="BF85">
            <v>0</v>
          </cell>
          <cell r="BH85">
            <v>0</v>
          </cell>
          <cell r="BI85">
            <v>0</v>
          </cell>
          <cell r="BJ85">
            <v>0</v>
          </cell>
          <cell r="BK85">
            <v>0</v>
          </cell>
          <cell r="BL85">
            <v>0</v>
          </cell>
          <cell r="BM85">
            <v>0</v>
          </cell>
          <cell r="BN85">
            <v>0</v>
          </cell>
          <cell r="BO85">
            <v>0</v>
          </cell>
          <cell r="BP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L85">
            <v>0</v>
          </cell>
          <cell r="CM85">
            <v>0</v>
          </cell>
          <cell r="CN85">
            <v>0</v>
          </cell>
          <cell r="CO85">
            <v>0</v>
          </cell>
          <cell r="CP85">
            <v>0</v>
          </cell>
          <cell r="CQ85">
            <v>0</v>
          </cell>
          <cell r="CR85">
            <v>0</v>
          </cell>
          <cell r="CS85">
            <v>0</v>
          </cell>
          <cell r="CT85">
            <v>0</v>
          </cell>
          <cell r="CV85">
            <v>0</v>
          </cell>
          <cell r="CW85">
            <v>0</v>
          </cell>
          <cell r="CX85">
            <v>0</v>
          </cell>
          <cell r="CY85">
            <v>0</v>
          </cell>
          <cell r="CZ85">
            <v>0</v>
          </cell>
          <cell r="DA85">
            <v>0</v>
          </cell>
          <cell r="DB85">
            <v>0</v>
          </cell>
          <cell r="DC85">
            <v>0</v>
          </cell>
          <cell r="DD85">
            <v>0</v>
          </cell>
          <cell r="DF85">
            <v>0</v>
          </cell>
          <cell r="DG85">
            <v>0</v>
          </cell>
          <cell r="DH85">
            <v>0</v>
          </cell>
          <cell r="DI85">
            <v>0</v>
          </cell>
          <cell r="DJ85">
            <v>0</v>
          </cell>
        </row>
        <row r="86">
          <cell r="A86">
            <v>23174</v>
          </cell>
          <cell r="B86">
            <v>4</v>
          </cell>
          <cell r="C86">
            <v>23174</v>
          </cell>
          <cell r="E86" t="str">
            <v>HEALTH RESEARCH ASSOCIATION (dba USC ALTERNATIVE )</v>
          </cell>
          <cell r="F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cell r="AB86">
            <v>0</v>
          </cell>
          <cell r="AD86">
            <v>0</v>
          </cell>
          <cell r="AE86">
            <v>0</v>
          </cell>
          <cell r="AF86">
            <v>0</v>
          </cell>
          <cell r="AG86">
            <v>0</v>
          </cell>
          <cell r="AH86">
            <v>0</v>
          </cell>
          <cell r="AI86">
            <v>0</v>
          </cell>
          <cell r="AJ86">
            <v>0</v>
          </cell>
          <cell r="AK86">
            <v>0</v>
          </cell>
          <cell r="AL86">
            <v>0</v>
          </cell>
          <cell r="AN86">
            <v>0</v>
          </cell>
          <cell r="AO86">
            <v>0</v>
          </cell>
          <cell r="AP86">
            <v>0</v>
          </cell>
          <cell r="AQ86">
            <v>0</v>
          </cell>
          <cell r="AR86">
            <v>0</v>
          </cell>
          <cell r="AS86">
            <v>0</v>
          </cell>
          <cell r="AT86">
            <v>0</v>
          </cell>
          <cell r="AU86">
            <v>0</v>
          </cell>
          <cell r="AV86">
            <v>0</v>
          </cell>
          <cell r="AX86">
            <v>0</v>
          </cell>
          <cell r="AY86">
            <v>0</v>
          </cell>
          <cell r="AZ86">
            <v>0</v>
          </cell>
          <cell r="BA86">
            <v>0</v>
          </cell>
          <cell r="BB86">
            <v>0</v>
          </cell>
          <cell r="BC86">
            <v>0</v>
          </cell>
          <cell r="BD86">
            <v>0</v>
          </cell>
          <cell r="BE86">
            <v>0</v>
          </cell>
          <cell r="BF86">
            <v>0</v>
          </cell>
          <cell r="BH86">
            <v>0</v>
          </cell>
          <cell r="BI86">
            <v>0</v>
          </cell>
          <cell r="BJ86">
            <v>0</v>
          </cell>
          <cell r="BK86">
            <v>0</v>
          </cell>
          <cell r="BL86">
            <v>0</v>
          </cell>
          <cell r="BM86">
            <v>0</v>
          </cell>
          <cell r="BN86">
            <v>0</v>
          </cell>
          <cell r="BO86">
            <v>0</v>
          </cell>
          <cell r="BP86">
            <v>0</v>
          </cell>
          <cell r="BR86">
            <v>0</v>
          </cell>
          <cell r="BS86">
            <v>0</v>
          </cell>
          <cell r="BT86">
            <v>0</v>
          </cell>
          <cell r="BU86">
            <v>0</v>
          </cell>
          <cell r="BV86">
            <v>0</v>
          </cell>
          <cell r="BW86">
            <v>0</v>
          </cell>
          <cell r="BX86">
            <v>0</v>
          </cell>
          <cell r="BY86">
            <v>0</v>
          </cell>
          <cell r="BZ86">
            <v>0</v>
          </cell>
          <cell r="CB86">
            <v>0</v>
          </cell>
          <cell r="CC86">
            <v>0</v>
          </cell>
          <cell r="CD86">
            <v>0</v>
          </cell>
          <cell r="CE86">
            <v>0</v>
          </cell>
          <cell r="CF86">
            <v>0</v>
          </cell>
          <cell r="CG86">
            <v>0</v>
          </cell>
          <cell r="CH86">
            <v>0</v>
          </cell>
          <cell r="CI86">
            <v>0</v>
          </cell>
          <cell r="CJ86">
            <v>0</v>
          </cell>
          <cell r="CL86">
            <v>0</v>
          </cell>
          <cell r="CM86">
            <v>0</v>
          </cell>
          <cell r="CN86">
            <v>0</v>
          </cell>
          <cell r="CO86">
            <v>0</v>
          </cell>
          <cell r="CP86">
            <v>0</v>
          </cell>
          <cell r="CQ86">
            <v>0</v>
          </cell>
          <cell r="CR86">
            <v>0</v>
          </cell>
          <cell r="CS86">
            <v>0</v>
          </cell>
          <cell r="CT86">
            <v>0</v>
          </cell>
          <cell r="CV86">
            <v>0</v>
          </cell>
          <cell r="CW86">
            <v>0</v>
          </cell>
          <cell r="CX86">
            <v>0</v>
          </cell>
          <cell r="CY86">
            <v>0</v>
          </cell>
          <cell r="CZ86">
            <v>0</v>
          </cell>
          <cell r="DA86">
            <v>0</v>
          </cell>
          <cell r="DB86">
            <v>0</v>
          </cell>
          <cell r="DC86">
            <v>0</v>
          </cell>
          <cell r="DD86">
            <v>0</v>
          </cell>
          <cell r="DF86">
            <v>0</v>
          </cell>
          <cell r="DG86">
            <v>0</v>
          </cell>
          <cell r="DH86">
            <v>0</v>
          </cell>
          <cell r="DI86">
            <v>0</v>
          </cell>
          <cell r="DJ86">
            <v>0</v>
          </cell>
        </row>
        <row r="87">
          <cell r="A87">
            <v>23175</v>
          </cell>
          <cell r="B87" t="str">
            <v>7 &amp; 8</v>
          </cell>
          <cell r="C87">
            <v>23175</v>
          </cell>
          <cell r="E87" t="str">
            <v>TRANSITIONAL LIVING CENTERS FOR LA COUNTY, INC.</v>
          </cell>
          <cell r="F87">
            <v>0</v>
          </cell>
          <cell r="G87">
            <v>0</v>
          </cell>
          <cell r="H87">
            <v>0</v>
          </cell>
          <cell r="I87">
            <v>0</v>
          </cell>
          <cell r="J87">
            <v>0</v>
          </cell>
          <cell r="K87">
            <v>0</v>
          </cell>
          <cell r="L87">
            <v>0</v>
          </cell>
          <cell r="M87">
            <v>0</v>
          </cell>
          <cell r="N87">
            <v>0</v>
          </cell>
          <cell r="P87">
            <v>0</v>
          </cell>
          <cell r="Q87">
            <v>0</v>
          </cell>
          <cell r="R87">
            <v>0</v>
          </cell>
          <cell r="S87">
            <v>0</v>
          </cell>
          <cell r="T87">
            <v>0</v>
          </cell>
          <cell r="U87">
            <v>0</v>
          </cell>
          <cell r="V87">
            <v>0</v>
          </cell>
          <cell r="W87">
            <v>0</v>
          </cell>
          <cell r="X87">
            <v>0</v>
          </cell>
          <cell r="Y87">
            <v>0</v>
          </cell>
          <cell r="Z87">
            <v>0</v>
          </cell>
          <cell r="AA87">
            <v>0</v>
          </cell>
          <cell r="AB87">
            <v>0</v>
          </cell>
          <cell r="AD87">
            <v>0</v>
          </cell>
          <cell r="AE87">
            <v>0</v>
          </cell>
          <cell r="AF87">
            <v>0</v>
          </cell>
          <cell r="AG87">
            <v>0</v>
          </cell>
          <cell r="AH87">
            <v>0</v>
          </cell>
          <cell r="AI87">
            <v>0</v>
          </cell>
          <cell r="AJ87">
            <v>0</v>
          </cell>
          <cell r="AK87">
            <v>0</v>
          </cell>
          <cell r="AL87">
            <v>0</v>
          </cell>
          <cell r="AN87">
            <v>0</v>
          </cell>
          <cell r="AO87">
            <v>0</v>
          </cell>
          <cell r="AP87">
            <v>0</v>
          </cell>
          <cell r="AQ87">
            <v>0</v>
          </cell>
          <cell r="AR87">
            <v>0</v>
          </cell>
          <cell r="AS87">
            <v>0</v>
          </cell>
          <cell r="AT87">
            <v>0</v>
          </cell>
          <cell r="AU87">
            <v>0</v>
          </cell>
          <cell r="AV87">
            <v>0</v>
          </cell>
          <cell r="AX87">
            <v>0</v>
          </cell>
          <cell r="AY87">
            <v>0</v>
          </cell>
          <cell r="AZ87">
            <v>0</v>
          </cell>
          <cell r="BA87">
            <v>0</v>
          </cell>
          <cell r="BB87">
            <v>0</v>
          </cell>
          <cell r="BC87">
            <v>0</v>
          </cell>
          <cell r="BD87">
            <v>0</v>
          </cell>
          <cell r="BE87">
            <v>0</v>
          </cell>
          <cell r="BF87">
            <v>0</v>
          </cell>
          <cell r="BH87">
            <v>0</v>
          </cell>
          <cell r="BI87">
            <v>0</v>
          </cell>
          <cell r="BJ87">
            <v>0</v>
          </cell>
          <cell r="BK87">
            <v>0</v>
          </cell>
          <cell r="BL87">
            <v>0</v>
          </cell>
          <cell r="BM87">
            <v>0</v>
          </cell>
          <cell r="BN87">
            <v>0</v>
          </cell>
          <cell r="BO87">
            <v>0</v>
          </cell>
          <cell r="BP87">
            <v>0</v>
          </cell>
          <cell r="BR87">
            <v>0</v>
          </cell>
          <cell r="BS87">
            <v>0</v>
          </cell>
          <cell r="BT87">
            <v>0</v>
          </cell>
          <cell r="BU87">
            <v>0</v>
          </cell>
          <cell r="BV87">
            <v>0</v>
          </cell>
          <cell r="BW87">
            <v>0</v>
          </cell>
          <cell r="BX87">
            <v>0</v>
          </cell>
          <cell r="BY87">
            <v>0</v>
          </cell>
          <cell r="BZ87">
            <v>0</v>
          </cell>
          <cell r="CB87">
            <v>0</v>
          </cell>
          <cell r="CC87">
            <v>0</v>
          </cell>
          <cell r="CD87">
            <v>0</v>
          </cell>
          <cell r="CE87">
            <v>0</v>
          </cell>
          <cell r="CF87">
            <v>0</v>
          </cell>
          <cell r="CG87">
            <v>0</v>
          </cell>
          <cell r="CH87">
            <v>0</v>
          </cell>
          <cell r="CI87">
            <v>0</v>
          </cell>
          <cell r="CJ87">
            <v>0</v>
          </cell>
          <cell r="CL87">
            <v>0</v>
          </cell>
          <cell r="CM87">
            <v>0</v>
          </cell>
          <cell r="CN87">
            <v>0</v>
          </cell>
          <cell r="CO87">
            <v>0</v>
          </cell>
          <cell r="CP87">
            <v>0</v>
          </cell>
          <cell r="CQ87">
            <v>0</v>
          </cell>
          <cell r="CR87">
            <v>0</v>
          </cell>
          <cell r="CS87">
            <v>0</v>
          </cell>
          <cell r="CT87">
            <v>0</v>
          </cell>
          <cell r="CV87">
            <v>0</v>
          </cell>
          <cell r="CW87">
            <v>0</v>
          </cell>
          <cell r="CX87">
            <v>0</v>
          </cell>
          <cell r="CY87">
            <v>0</v>
          </cell>
          <cell r="CZ87">
            <v>0</v>
          </cell>
          <cell r="DA87">
            <v>0</v>
          </cell>
          <cell r="DB87">
            <v>0</v>
          </cell>
          <cell r="DC87">
            <v>0</v>
          </cell>
          <cell r="DD87">
            <v>0</v>
          </cell>
          <cell r="DF87">
            <v>0</v>
          </cell>
          <cell r="DG87">
            <v>0</v>
          </cell>
          <cell r="DH87">
            <v>0</v>
          </cell>
          <cell r="DI87">
            <v>0</v>
          </cell>
          <cell r="DJ87">
            <v>0</v>
          </cell>
        </row>
        <row r="88">
          <cell r="A88">
            <v>23176</v>
          </cell>
          <cell r="B88">
            <v>4</v>
          </cell>
          <cell r="C88">
            <v>23176</v>
          </cell>
          <cell r="E88" t="str">
            <v>TRAVELERS AID SOCIETY OF LOS ANGELES</v>
          </cell>
          <cell r="F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22800</v>
          </cell>
          <cell r="AA88">
            <v>22800</v>
          </cell>
          <cell r="AB88">
            <v>22800</v>
          </cell>
          <cell r="AD88">
            <v>0</v>
          </cell>
          <cell r="AE88">
            <v>0</v>
          </cell>
          <cell r="AF88">
            <v>0</v>
          </cell>
          <cell r="AG88">
            <v>0</v>
          </cell>
          <cell r="AH88">
            <v>0</v>
          </cell>
          <cell r="AI88">
            <v>0</v>
          </cell>
          <cell r="AJ88">
            <v>0</v>
          </cell>
          <cell r="AK88">
            <v>0</v>
          </cell>
          <cell r="AL88">
            <v>0</v>
          </cell>
          <cell r="AN88">
            <v>0</v>
          </cell>
          <cell r="AO88">
            <v>0</v>
          </cell>
          <cell r="AP88">
            <v>0</v>
          </cell>
          <cell r="AQ88">
            <v>0</v>
          </cell>
          <cell r="AR88">
            <v>0</v>
          </cell>
          <cell r="AS88">
            <v>0</v>
          </cell>
          <cell r="AT88">
            <v>0</v>
          </cell>
          <cell r="AU88">
            <v>0</v>
          </cell>
          <cell r="AV88">
            <v>0</v>
          </cell>
          <cell r="AX88">
            <v>0</v>
          </cell>
          <cell r="AY88">
            <v>0</v>
          </cell>
          <cell r="AZ88">
            <v>0</v>
          </cell>
          <cell r="BA88">
            <v>0</v>
          </cell>
          <cell r="BB88">
            <v>0</v>
          </cell>
          <cell r="BC88">
            <v>0</v>
          </cell>
          <cell r="BD88">
            <v>0</v>
          </cell>
          <cell r="BE88">
            <v>0</v>
          </cell>
          <cell r="BF88">
            <v>0</v>
          </cell>
          <cell r="BH88">
            <v>0</v>
          </cell>
          <cell r="BI88">
            <v>0</v>
          </cell>
          <cell r="BJ88">
            <v>0</v>
          </cell>
          <cell r="BK88">
            <v>0</v>
          </cell>
          <cell r="BL88">
            <v>0</v>
          </cell>
          <cell r="BM88">
            <v>0</v>
          </cell>
          <cell r="BN88">
            <v>0</v>
          </cell>
          <cell r="BO88">
            <v>0</v>
          </cell>
          <cell r="BP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L88">
            <v>0</v>
          </cell>
          <cell r="CM88">
            <v>0</v>
          </cell>
          <cell r="CN88">
            <v>0</v>
          </cell>
          <cell r="CO88">
            <v>0</v>
          </cell>
          <cell r="CP88">
            <v>0</v>
          </cell>
          <cell r="CQ88">
            <v>0</v>
          </cell>
          <cell r="CR88">
            <v>0</v>
          </cell>
          <cell r="CS88">
            <v>0</v>
          </cell>
          <cell r="CT88">
            <v>0</v>
          </cell>
          <cell r="CV88">
            <v>0</v>
          </cell>
          <cell r="CW88">
            <v>0</v>
          </cell>
          <cell r="CX88">
            <v>0</v>
          </cell>
          <cell r="CY88">
            <v>0</v>
          </cell>
          <cell r="CZ88">
            <v>0</v>
          </cell>
          <cell r="DA88">
            <v>0</v>
          </cell>
          <cell r="DB88">
            <v>0</v>
          </cell>
          <cell r="DC88">
            <v>0</v>
          </cell>
          <cell r="DD88">
            <v>0</v>
          </cell>
          <cell r="DF88">
            <v>0</v>
          </cell>
          <cell r="DG88">
            <v>0</v>
          </cell>
          <cell r="DH88">
            <v>0</v>
          </cell>
          <cell r="DI88">
            <v>22800</v>
          </cell>
          <cell r="DJ88">
            <v>22800</v>
          </cell>
        </row>
        <row r="89">
          <cell r="A89">
            <v>23178</v>
          </cell>
          <cell r="B89" t="str">
            <v>1, 2 &amp; 5</v>
          </cell>
          <cell r="C89">
            <v>23178</v>
          </cell>
          <cell r="E89" t="str">
            <v xml:space="preserve">VERDUGO MENTAL HEALTH CENTER </v>
          </cell>
          <cell r="F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cell r="AB89">
            <v>0</v>
          </cell>
          <cell r="AD89">
            <v>0</v>
          </cell>
          <cell r="AE89">
            <v>0</v>
          </cell>
          <cell r="AF89">
            <v>0</v>
          </cell>
          <cell r="AG89">
            <v>0</v>
          </cell>
          <cell r="AH89">
            <v>0</v>
          </cell>
          <cell r="AI89">
            <v>0</v>
          </cell>
          <cell r="AJ89">
            <v>0</v>
          </cell>
          <cell r="AK89">
            <v>0</v>
          </cell>
          <cell r="AL89">
            <v>0</v>
          </cell>
          <cell r="AN89">
            <v>0</v>
          </cell>
          <cell r="AO89">
            <v>0</v>
          </cell>
          <cell r="AP89">
            <v>0</v>
          </cell>
          <cell r="AQ89">
            <v>0</v>
          </cell>
          <cell r="AR89">
            <v>0</v>
          </cell>
          <cell r="AS89">
            <v>0</v>
          </cell>
          <cell r="AT89">
            <v>0</v>
          </cell>
          <cell r="AU89">
            <v>0</v>
          </cell>
          <cell r="AV89">
            <v>0</v>
          </cell>
          <cell r="AX89">
            <v>0</v>
          </cell>
          <cell r="AY89">
            <v>0</v>
          </cell>
          <cell r="AZ89">
            <v>0</v>
          </cell>
          <cell r="BA89">
            <v>0</v>
          </cell>
          <cell r="BB89">
            <v>0</v>
          </cell>
          <cell r="BC89">
            <v>0</v>
          </cell>
          <cell r="BD89">
            <v>0</v>
          </cell>
          <cell r="BE89">
            <v>0</v>
          </cell>
          <cell r="BF89">
            <v>0</v>
          </cell>
          <cell r="BH89">
            <v>0</v>
          </cell>
          <cell r="BI89">
            <v>0</v>
          </cell>
          <cell r="BJ89">
            <v>0</v>
          </cell>
          <cell r="BK89">
            <v>0</v>
          </cell>
          <cell r="BL89">
            <v>0</v>
          </cell>
          <cell r="BM89">
            <v>0</v>
          </cell>
          <cell r="BN89">
            <v>0</v>
          </cell>
          <cell r="BO89">
            <v>0</v>
          </cell>
          <cell r="BP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L89">
            <v>0</v>
          </cell>
          <cell r="CM89">
            <v>0</v>
          </cell>
          <cell r="CN89">
            <v>0</v>
          </cell>
          <cell r="CO89">
            <v>0</v>
          </cell>
          <cell r="CP89">
            <v>0</v>
          </cell>
          <cell r="CQ89">
            <v>0</v>
          </cell>
          <cell r="CR89">
            <v>0</v>
          </cell>
          <cell r="CS89">
            <v>0</v>
          </cell>
          <cell r="CT89">
            <v>0</v>
          </cell>
          <cell r="CV89">
            <v>0</v>
          </cell>
          <cell r="CW89">
            <v>0</v>
          </cell>
          <cell r="CX89">
            <v>0</v>
          </cell>
          <cell r="CY89">
            <v>0</v>
          </cell>
          <cell r="CZ89">
            <v>0</v>
          </cell>
          <cell r="DA89">
            <v>0</v>
          </cell>
          <cell r="DB89">
            <v>0</v>
          </cell>
          <cell r="DC89">
            <v>0</v>
          </cell>
          <cell r="DD89">
            <v>0</v>
          </cell>
          <cell r="DF89">
            <v>0</v>
          </cell>
          <cell r="DG89">
            <v>0</v>
          </cell>
          <cell r="DH89">
            <v>0</v>
          </cell>
          <cell r="DI89">
            <v>0</v>
          </cell>
          <cell r="DJ89">
            <v>0</v>
          </cell>
        </row>
        <row r="90">
          <cell r="A90">
            <v>23179</v>
          </cell>
          <cell r="B90">
            <v>6</v>
          </cell>
          <cell r="C90">
            <v>23179</v>
          </cell>
          <cell r="E90" t="str">
            <v xml:space="preserve">WATTS LABOR COMMMUNITY ACTION COMMMITTEE (WLCAC) </v>
          </cell>
          <cell r="F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cell r="AB90">
            <v>0</v>
          </cell>
          <cell r="AD90">
            <v>0</v>
          </cell>
          <cell r="AE90">
            <v>0</v>
          </cell>
          <cell r="AF90">
            <v>0</v>
          </cell>
          <cell r="AG90">
            <v>0</v>
          </cell>
          <cell r="AH90">
            <v>0</v>
          </cell>
          <cell r="AI90">
            <v>0</v>
          </cell>
          <cell r="AJ90">
            <v>0</v>
          </cell>
          <cell r="AK90">
            <v>0</v>
          </cell>
          <cell r="AL90">
            <v>0</v>
          </cell>
          <cell r="AN90">
            <v>0</v>
          </cell>
          <cell r="AO90">
            <v>0</v>
          </cell>
          <cell r="AP90">
            <v>0</v>
          </cell>
          <cell r="AQ90">
            <v>0</v>
          </cell>
          <cell r="AR90">
            <v>0</v>
          </cell>
          <cell r="AS90">
            <v>0</v>
          </cell>
          <cell r="AT90">
            <v>0</v>
          </cell>
          <cell r="AU90">
            <v>0</v>
          </cell>
          <cell r="AV90">
            <v>0</v>
          </cell>
          <cell r="AX90">
            <v>0</v>
          </cell>
          <cell r="AY90">
            <v>0</v>
          </cell>
          <cell r="AZ90">
            <v>0</v>
          </cell>
          <cell r="BA90">
            <v>0</v>
          </cell>
          <cell r="BB90">
            <v>0</v>
          </cell>
          <cell r="BC90">
            <v>0</v>
          </cell>
          <cell r="BD90">
            <v>0</v>
          </cell>
          <cell r="BE90">
            <v>0</v>
          </cell>
          <cell r="BF90">
            <v>0</v>
          </cell>
          <cell r="BH90">
            <v>0</v>
          </cell>
          <cell r="BI90">
            <v>0</v>
          </cell>
          <cell r="BJ90">
            <v>0</v>
          </cell>
          <cell r="BK90">
            <v>0</v>
          </cell>
          <cell r="BL90">
            <v>0</v>
          </cell>
          <cell r="BM90">
            <v>0</v>
          </cell>
          <cell r="BN90">
            <v>0</v>
          </cell>
          <cell r="BO90">
            <v>0</v>
          </cell>
          <cell r="BP90">
            <v>0</v>
          </cell>
          <cell r="BR90">
            <v>0</v>
          </cell>
          <cell r="BS90">
            <v>0</v>
          </cell>
          <cell r="BT90">
            <v>0</v>
          </cell>
          <cell r="BU90">
            <v>0</v>
          </cell>
          <cell r="BV90">
            <v>0</v>
          </cell>
          <cell r="BW90">
            <v>0</v>
          </cell>
          <cell r="BX90">
            <v>0</v>
          </cell>
          <cell r="BY90">
            <v>0</v>
          </cell>
          <cell r="BZ90">
            <v>0</v>
          </cell>
          <cell r="CB90">
            <v>0</v>
          </cell>
          <cell r="CC90">
            <v>0</v>
          </cell>
          <cell r="CD90">
            <v>0</v>
          </cell>
          <cell r="CE90">
            <v>0</v>
          </cell>
          <cell r="CF90">
            <v>0</v>
          </cell>
          <cell r="CG90">
            <v>0</v>
          </cell>
          <cell r="CH90">
            <v>0</v>
          </cell>
          <cell r="CI90">
            <v>0</v>
          </cell>
          <cell r="CJ90">
            <v>0</v>
          </cell>
          <cell r="CL90">
            <v>0</v>
          </cell>
          <cell r="CM90">
            <v>0</v>
          </cell>
          <cell r="CN90">
            <v>0</v>
          </cell>
          <cell r="CO90">
            <v>0</v>
          </cell>
          <cell r="CP90">
            <v>0</v>
          </cell>
          <cell r="CQ90">
            <v>0</v>
          </cell>
          <cell r="CR90">
            <v>0</v>
          </cell>
          <cell r="CS90">
            <v>0</v>
          </cell>
          <cell r="CT90">
            <v>0</v>
          </cell>
          <cell r="CV90">
            <v>0</v>
          </cell>
          <cell r="CW90">
            <v>0</v>
          </cell>
          <cell r="CX90">
            <v>0</v>
          </cell>
          <cell r="CY90">
            <v>0</v>
          </cell>
          <cell r="CZ90">
            <v>0</v>
          </cell>
          <cell r="DA90">
            <v>0</v>
          </cell>
          <cell r="DB90">
            <v>0</v>
          </cell>
          <cell r="DC90">
            <v>0</v>
          </cell>
          <cell r="DD90">
            <v>0</v>
          </cell>
          <cell r="DF90">
            <v>0</v>
          </cell>
          <cell r="DG90">
            <v>0</v>
          </cell>
          <cell r="DH90">
            <v>0</v>
          </cell>
          <cell r="DI90">
            <v>0</v>
          </cell>
          <cell r="DJ90">
            <v>0</v>
          </cell>
        </row>
        <row r="91">
          <cell r="A91">
            <v>23180</v>
          </cell>
          <cell r="B91" t="str">
            <v>1, 2 &amp; 5</v>
          </cell>
          <cell r="C91">
            <v>23180</v>
          </cell>
          <cell r="E91" t="str">
            <v>WESTSIDE CENTER FOR INDEPENDENT LIVING, INC.</v>
          </cell>
          <cell r="F91">
            <v>0</v>
          </cell>
          <cell r="G91">
            <v>0</v>
          </cell>
          <cell r="H91">
            <v>0</v>
          </cell>
          <cell r="I91">
            <v>0</v>
          </cell>
          <cell r="J91">
            <v>0</v>
          </cell>
          <cell r="K91">
            <v>0</v>
          </cell>
          <cell r="L91">
            <v>0</v>
          </cell>
          <cell r="M91">
            <v>0</v>
          </cell>
          <cell r="N91">
            <v>0</v>
          </cell>
          <cell r="P91">
            <v>0</v>
          </cell>
          <cell r="Q91">
            <v>0</v>
          </cell>
          <cell r="R91">
            <v>0</v>
          </cell>
          <cell r="S91">
            <v>0</v>
          </cell>
          <cell r="T91">
            <v>0</v>
          </cell>
          <cell r="U91">
            <v>0</v>
          </cell>
          <cell r="V91">
            <v>0</v>
          </cell>
          <cell r="W91">
            <v>0</v>
          </cell>
          <cell r="X91">
            <v>26000</v>
          </cell>
          <cell r="Y91">
            <v>26000</v>
          </cell>
          <cell r="Z91">
            <v>0</v>
          </cell>
          <cell r="AA91">
            <v>0</v>
          </cell>
          <cell r="AB91">
            <v>26000</v>
          </cell>
          <cell r="AD91">
            <v>0</v>
          </cell>
          <cell r="AE91">
            <v>0</v>
          </cell>
          <cell r="AF91">
            <v>0</v>
          </cell>
          <cell r="AG91">
            <v>0</v>
          </cell>
          <cell r="AH91">
            <v>0</v>
          </cell>
          <cell r="AI91">
            <v>0</v>
          </cell>
          <cell r="AJ91">
            <v>0</v>
          </cell>
          <cell r="AK91">
            <v>0</v>
          </cell>
          <cell r="AL91">
            <v>0</v>
          </cell>
          <cell r="AN91">
            <v>0</v>
          </cell>
          <cell r="AO91">
            <v>0</v>
          </cell>
          <cell r="AP91">
            <v>0</v>
          </cell>
          <cell r="AQ91">
            <v>0</v>
          </cell>
          <cell r="AR91">
            <v>0</v>
          </cell>
          <cell r="AS91">
            <v>0</v>
          </cell>
          <cell r="AT91">
            <v>0</v>
          </cell>
          <cell r="AU91">
            <v>0</v>
          </cell>
          <cell r="AV91">
            <v>0</v>
          </cell>
          <cell r="AX91">
            <v>0</v>
          </cell>
          <cell r="AY91">
            <v>0</v>
          </cell>
          <cell r="AZ91">
            <v>0</v>
          </cell>
          <cell r="BA91">
            <v>0</v>
          </cell>
          <cell r="BB91">
            <v>0</v>
          </cell>
          <cell r="BC91">
            <v>0</v>
          </cell>
          <cell r="BD91">
            <v>0</v>
          </cell>
          <cell r="BE91">
            <v>0</v>
          </cell>
          <cell r="BF91">
            <v>0</v>
          </cell>
          <cell r="BH91">
            <v>0</v>
          </cell>
          <cell r="BI91">
            <v>0</v>
          </cell>
          <cell r="BJ91">
            <v>0</v>
          </cell>
          <cell r="BK91">
            <v>0</v>
          </cell>
          <cell r="BL91">
            <v>0</v>
          </cell>
          <cell r="BM91">
            <v>0</v>
          </cell>
          <cell r="BN91">
            <v>0</v>
          </cell>
          <cell r="BO91">
            <v>0</v>
          </cell>
          <cell r="BP91">
            <v>0</v>
          </cell>
          <cell r="BR91">
            <v>0</v>
          </cell>
          <cell r="BS91">
            <v>0</v>
          </cell>
          <cell r="BT91">
            <v>0</v>
          </cell>
          <cell r="BU91">
            <v>0</v>
          </cell>
          <cell r="BV91">
            <v>0</v>
          </cell>
          <cell r="BW91">
            <v>0</v>
          </cell>
          <cell r="BX91">
            <v>0</v>
          </cell>
          <cell r="BY91">
            <v>0</v>
          </cell>
          <cell r="BZ91">
            <v>0</v>
          </cell>
          <cell r="CB91">
            <v>0</v>
          </cell>
          <cell r="CC91">
            <v>0</v>
          </cell>
          <cell r="CD91">
            <v>0</v>
          </cell>
          <cell r="CE91">
            <v>0</v>
          </cell>
          <cell r="CF91">
            <v>0</v>
          </cell>
          <cell r="CG91">
            <v>0</v>
          </cell>
          <cell r="CH91">
            <v>0</v>
          </cell>
          <cell r="CI91">
            <v>0</v>
          </cell>
          <cell r="CJ91">
            <v>0</v>
          </cell>
          <cell r="CL91">
            <v>0</v>
          </cell>
          <cell r="CM91">
            <v>0</v>
          </cell>
          <cell r="CN91">
            <v>0</v>
          </cell>
          <cell r="CO91">
            <v>0</v>
          </cell>
          <cell r="CP91">
            <v>0</v>
          </cell>
          <cell r="CQ91">
            <v>0</v>
          </cell>
          <cell r="CR91">
            <v>0</v>
          </cell>
          <cell r="CS91">
            <v>0</v>
          </cell>
          <cell r="CT91">
            <v>0</v>
          </cell>
          <cell r="CV91">
            <v>0</v>
          </cell>
          <cell r="CW91">
            <v>0</v>
          </cell>
          <cell r="CX91">
            <v>0</v>
          </cell>
          <cell r="CY91">
            <v>0</v>
          </cell>
          <cell r="CZ91">
            <v>0</v>
          </cell>
          <cell r="DA91">
            <v>0</v>
          </cell>
          <cell r="DB91">
            <v>0</v>
          </cell>
          <cell r="DC91">
            <v>0</v>
          </cell>
          <cell r="DD91">
            <v>0</v>
          </cell>
          <cell r="DF91">
            <v>0</v>
          </cell>
          <cell r="DG91">
            <v>0</v>
          </cell>
          <cell r="DH91">
            <v>26000</v>
          </cell>
          <cell r="DI91">
            <v>0</v>
          </cell>
          <cell r="DJ91">
            <v>26000</v>
          </cell>
        </row>
        <row r="92">
          <cell r="A92">
            <v>23182</v>
          </cell>
          <cell r="B92" t="str">
            <v>1,2 &amp; 5</v>
          </cell>
          <cell r="C92">
            <v>23182</v>
          </cell>
          <cell r="E92" t="str">
            <v>STEP-UP ON SECOND STREET, INC.</v>
          </cell>
          <cell r="F92">
            <v>0</v>
          </cell>
          <cell r="G92">
            <v>0</v>
          </cell>
          <cell r="H92">
            <v>0</v>
          </cell>
          <cell r="I92">
            <v>0</v>
          </cell>
          <cell r="J92">
            <v>0</v>
          </cell>
          <cell r="K92">
            <v>0</v>
          </cell>
          <cell r="L92">
            <v>0</v>
          </cell>
          <cell r="M92">
            <v>0</v>
          </cell>
          <cell r="N92">
            <v>0</v>
          </cell>
          <cell r="P92">
            <v>0</v>
          </cell>
          <cell r="Q92">
            <v>0</v>
          </cell>
          <cell r="R92">
            <v>0</v>
          </cell>
          <cell r="S92">
            <v>0</v>
          </cell>
          <cell r="T92">
            <v>0</v>
          </cell>
          <cell r="U92">
            <v>0</v>
          </cell>
          <cell r="V92">
            <v>0</v>
          </cell>
          <cell r="W92">
            <v>0</v>
          </cell>
          <cell r="X92">
            <v>0</v>
          </cell>
          <cell r="Y92">
            <v>0</v>
          </cell>
          <cell r="Z92">
            <v>0</v>
          </cell>
          <cell r="AA92">
            <v>0</v>
          </cell>
          <cell r="AB92">
            <v>0</v>
          </cell>
          <cell r="AD92">
            <v>0</v>
          </cell>
          <cell r="AE92">
            <v>0</v>
          </cell>
          <cell r="AF92">
            <v>0</v>
          </cell>
          <cell r="AG92">
            <v>0</v>
          </cell>
          <cell r="AH92">
            <v>0</v>
          </cell>
          <cell r="AI92">
            <v>0</v>
          </cell>
          <cell r="AJ92">
            <v>0</v>
          </cell>
          <cell r="AK92">
            <v>0</v>
          </cell>
          <cell r="AL92">
            <v>0</v>
          </cell>
          <cell r="AN92">
            <v>0</v>
          </cell>
          <cell r="AO92">
            <v>0</v>
          </cell>
          <cell r="AP92">
            <v>0</v>
          </cell>
          <cell r="AQ92">
            <v>0</v>
          </cell>
          <cell r="AR92">
            <v>0</v>
          </cell>
          <cell r="AS92">
            <v>0</v>
          </cell>
          <cell r="AT92">
            <v>0</v>
          </cell>
          <cell r="AU92">
            <v>0</v>
          </cell>
          <cell r="AV92">
            <v>0</v>
          </cell>
          <cell r="AX92">
            <v>0</v>
          </cell>
          <cell r="AY92">
            <v>0</v>
          </cell>
          <cell r="AZ92">
            <v>0</v>
          </cell>
          <cell r="BA92">
            <v>0</v>
          </cell>
          <cell r="BB92">
            <v>0</v>
          </cell>
          <cell r="BC92">
            <v>0</v>
          </cell>
          <cell r="BD92">
            <v>0</v>
          </cell>
          <cell r="BE92">
            <v>0</v>
          </cell>
          <cell r="BF92">
            <v>0</v>
          </cell>
          <cell r="BH92">
            <v>0</v>
          </cell>
          <cell r="BI92">
            <v>0</v>
          </cell>
          <cell r="BJ92">
            <v>0</v>
          </cell>
          <cell r="BK92">
            <v>0</v>
          </cell>
          <cell r="BL92">
            <v>0</v>
          </cell>
          <cell r="BM92">
            <v>0</v>
          </cell>
          <cell r="BN92">
            <v>0</v>
          </cell>
          <cell r="BO92">
            <v>0</v>
          </cell>
          <cell r="BP92">
            <v>0</v>
          </cell>
          <cell r="BR92">
            <v>0</v>
          </cell>
          <cell r="BS92">
            <v>0</v>
          </cell>
          <cell r="BT92">
            <v>0</v>
          </cell>
          <cell r="BU92">
            <v>0</v>
          </cell>
          <cell r="BV92">
            <v>0</v>
          </cell>
          <cell r="BW92">
            <v>0</v>
          </cell>
          <cell r="BX92">
            <v>0</v>
          </cell>
          <cell r="BY92">
            <v>0</v>
          </cell>
          <cell r="BZ92">
            <v>0</v>
          </cell>
          <cell r="CB92">
            <v>0</v>
          </cell>
          <cell r="CC92">
            <v>0</v>
          </cell>
          <cell r="CD92">
            <v>0</v>
          </cell>
          <cell r="CE92">
            <v>0</v>
          </cell>
          <cell r="CF92">
            <v>0</v>
          </cell>
          <cell r="CG92">
            <v>0</v>
          </cell>
          <cell r="CH92">
            <v>0</v>
          </cell>
          <cell r="CI92">
            <v>0</v>
          </cell>
          <cell r="CJ92">
            <v>0</v>
          </cell>
          <cell r="CL92">
            <v>0</v>
          </cell>
          <cell r="CM92">
            <v>0</v>
          </cell>
          <cell r="CN92">
            <v>0</v>
          </cell>
          <cell r="CO92">
            <v>0</v>
          </cell>
          <cell r="CP92">
            <v>0</v>
          </cell>
          <cell r="CQ92">
            <v>0</v>
          </cell>
          <cell r="CR92">
            <v>0</v>
          </cell>
          <cell r="CS92">
            <v>0</v>
          </cell>
          <cell r="CT92">
            <v>0</v>
          </cell>
          <cell r="CV92">
            <v>0</v>
          </cell>
          <cell r="CW92">
            <v>0</v>
          </cell>
          <cell r="CX92">
            <v>0</v>
          </cell>
          <cell r="CY92">
            <v>0</v>
          </cell>
          <cell r="CZ92">
            <v>0</v>
          </cell>
          <cell r="DA92">
            <v>0</v>
          </cell>
          <cell r="DB92">
            <v>0</v>
          </cell>
          <cell r="DC92">
            <v>0</v>
          </cell>
          <cell r="DD92">
            <v>0</v>
          </cell>
          <cell r="DF92">
            <v>0</v>
          </cell>
          <cell r="DG92">
            <v>0</v>
          </cell>
          <cell r="DH92">
            <v>0</v>
          </cell>
          <cell r="DI92">
            <v>0</v>
          </cell>
          <cell r="DJ92">
            <v>0</v>
          </cell>
        </row>
        <row r="93">
          <cell r="A93">
            <v>23186</v>
          </cell>
          <cell r="B93">
            <v>4</v>
          </cell>
          <cell r="C93">
            <v>23186</v>
          </cell>
          <cell r="E93" t="str">
            <v>INSTITUTE FOR THE REDESIGN OF LEARNING (ALMANSOR)</v>
          </cell>
          <cell r="F93">
            <v>0</v>
          </cell>
          <cell r="G93">
            <v>0</v>
          </cell>
          <cell r="H93">
            <v>0</v>
          </cell>
          <cell r="I93">
            <v>0</v>
          </cell>
          <cell r="J93">
            <v>0</v>
          </cell>
          <cell r="K93">
            <v>0</v>
          </cell>
          <cell r="L93">
            <v>0</v>
          </cell>
          <cell r="M93">
            <v>0</v>
          </cell>
          <cell r="N93">
            <v>0</v>
          </cell>
          <cell r="P93">
            <v>0</v>
          </cell>
          <cell r="Q93">
            <v>0</v>
          </cell>
          <cell r="R93">
            <v>0</v>
          </cell>
          <cell r="S93">
            <v>0</v>
          </cell>
          <cell r="T93">
            <v>0</v>
          </cell>
          <cell r="U93">
            <v>0</v>
          </cell>
          <cell r="V93">
            <v>0</v>
          </cell>
          <cell r="W93">
            <v>0</v>
          </cell>
          <cell r="X93">
            <v>0</v>
          </cell>
          <cell r="Y93">
            <v>0</v>
          </cell>
          <cell r="Z93">
            <v>0</v>
          </cell>
          <cell r="AA93">
            <v>0</v>
          </cell>
          <cell r="AB93">
            <v>0</v>
          </cell>
          <cell r="AD93">
            <v>0</v>
          </cell>
          <cell r="AE93">
            <v>0</v>
          </cell>
          <cell r="AF93">
            <v>0</v>
          </cell>
          <cell r="AG93">
            <v>0</v>
          </cell>
          <cell r="AH93">
            <v>0</v>
          </cell>
          <cell r="AI93">
            <v>0</v>
          </cell>
          <cell r="AJ93">
            <v>0</v>
          </cell>
          <cell r="AK93">
            <v>0</v>
          </cell>
          <cell r="AL93">
            <v>0</v>
          </cell>
          <cell r="AN93">
            <v>0</v>
          </cell>
          <cell r="AO93">
            <v>0</v>
          </cell>
          <cell r="AP93">
            <v>0</v>
          </cell>
          <cell r="AQ93">
            <v>0</v>
          </cell>
          <cell r="AR93">
            <v>0</v>
          </cell>
          <cell r="AS93">
            <v>0</v>
          </cell>
          <cell r="AT93">
            <v>0</v>
          </cell>
          <cell r="AU93">
            <v>0</v>
          </cell>
          <cell r="AV93">
            <v>0</v>
          </cell>
          <cell r="AX93">
            <v>0</v>
          </cell>
          <cell r="AY93">
            <v>0</v>
          </cell>
          <cell r="AZ93">
            <v>0</v>
          </cell>
          <cell r="BA93">
            <v>0</v>
          </cell>
          <cell r="BB93">
            <v>0</v>
          </cell>
          <cell r="BC93">
            <v>0</v>
          </cell>
          <cell r="BD93">
            <v>0</v>
          </cell>
          <cell r="BE93">
            <v>0</v>
          </cell>
          <cell r="BF93">
            <v>0</v>
          </cell>
          <cell r="BH93">
            <v>0</v>
          </cell>
          <cell r="BI93">
            <v>0</v>
          </cell>
          <cell r="BJ93">
            <v>0</v>
          </cell>
          <cell r="BK93">
            <v>0</v>
          </cell>
          <cell r="BL93">
            <v>0</v>
          </cell>
          <cell r="BM93">
            <v>0</v>
          </cell>
          <cell r="BN93">
            <v>0</v>
          </cell>
          <cell r="BO93">
            <v>0</v>
          </cell>
          <cell r="BP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L93">
            <v>0</v>
          </cell>
          <cell r="CM93">
            <v>0</v>
          </cell>
          <cell r="CN93">
            <v>0</v>
          </cell>
          <cell r="CO93">
            <v>0</v>
          </cell>
          <cell r="CP93">
            <v>0</v>
          </cell>
          <cell r="CQ93">
            <v>0</v>
          </cell>
          <cell r="CR93">
            <v>0</v>
          </cell>
          <cell r="CS93">
            <v>0</v>
          </cell>
          <cell r="CT93">
            <v>0</v>
          </cell>
          <cell r="CV93">
            <v>0</v>
          </cell>
          <cell r="CW93">
            <v>0</v>
          </cell>
          <cell r="CX93">
            <v>0</v>
          </cell>
          <cell r="CY93">
            <v>0</v>
          </cell>
          <cell r="CZ93">
            <v>0</v>
          </cell>
          <cell r="DA93">
            <v>0</v>
          </cell>
          <cell r="DB93">
            <v>0</v>
          </cell>
          <cell r="DC93">
            <v>0</v>
          </cell>
          <cell r="DD93">
            <v>0</v>
          </cell>
          <cell r="DF93">
            <v>0</v>
          </cell>
          <cell r="DG93">
            <v>0</v>
          </cell>
          <cell r="DH93">
            <v>0</v>
          </cell>
          <cell r="DI93">
            <v>0</v>
          </cell>
          <cell r="DJ93">
            <v>0</v>
          </cell>
        </row>
        <row r="94">
          <cell r="A94">
            <v>23187</v>
          </cell>
          <cell r="B94" t="str">
            <v>1, 2 &amp; 5</v>
          </cell>
          <cell r="C94">
            <v>23187</v>
          </cell>
          <cell r="E94" t="str">
            <v>STIRLING ACADEMY, INC.(STIRLING BEHAVIORAL HEALTH INST.)</v>
          </cell>
          <cell r="F94">
            <v>0</v>
          </cell>
          <cell r="G94">
            <v>0</v>
          </cell>
          <cell r="H94">
            <v>0</v>
          </cell>
          <cell r="I94">
            <v>0</v>
          </cell>
          <cell r="J94">
            <v>0</v>
          </cell>
          <cell r="K94">
            <v>0</v>
          </cell>
          <cell r="L94">
            <v>0</v>
          </cell>
          <cell r="M94">
            <v>0</v>
          </cell>
          <cell r="N94">
            <v>0</v>
          </cell>
          <cell r="P94">
            <v>0</v>
          </cell>
          <cell r="Q94">
            <v>0</v>
          </cell>
          <cell r="R94">
            <v>0</v>
          </cell>
          <cell r="S94">
            <v>0</v>
          </cell>
          <cell r="T94">
            <v>0</v>
          </cell>
          <cell r="U94">
            <v>0</v>
          </cell>
          <cell r="V94">
            <v>0</v>
          </cell>
          <cell r="W94">
            <v>0</v>
          </cell>
          <cell r="X94">
            <v>0</v>
          </cell>
          <cell r="Y94">
            <v>0</v>
          </cell>
          <cell r="Z94">
            <v>0</v>
          </cell>
          <cell r="AA94">
            <v>0</v>
          </cell>
          <cell r="AB94">
            <v>0</v>
          </cell>
          <cell r="AD94">
            <v>0</v>
          </cell>
          <cell r="AE94">
            <v>0</v>
          </cell>
          <cell r="AF94">
            <v>0</v>
          </cell>
          <cell r="AG94">
            <v>0</v>
          </cell>
          <cell r="AH94">
            <v>0</v>
          </cell>
          <cell r="AI94">
            <v>0</v>
          </cell>
          <cell r="AJ94">
            <v>0</v>
          </cell>
          <cell r="AK94">
            <v>0</v>
          </cell>
          <cell r="AL94">
            <v>0</v>
          </cell>
          <cell r="AN94">
            <v>0</v>
          </cell>
          <cell r="AO94">
            <v>0</v>
          </cell>
          <cell r="AP94">
            <v>0</v>
          </cell>
          <cell r="AQ94">
            <v>0</v>
          </cell>
          <cell r="AR94">
            <v>0</v>
          </cell>
          <cell r="AS94">
            <v>0</v>
          </cell>
          <cell r="AT94">
            <v>0</v>
          </cell>
          <cell r="AU94">
            <v>0</v>
          </cell>
          <cell r="AV94">
            <v>0</v>
          </cell>
          <cell r="AX94">
            <v>0</v>
          </cell>
          <cell r="AY94">
            <v>0</v>
          </cell>
          <cell r="AZ94">
            <v>0</v>
          </cell>
          <cell r="BA94">
            <v>0</v>
          </cell>
          <cell r="BB94">
            <v>0</v>
          </cell>
          <cell r="BC94">
            <v>0</v>
          </cell>
          <cell r="BD94">
            <v>0</v>
          </cell>
          <cell r="BE94">
            <v>0</v>
          </cell>
          <cell r="BF94">
            <v>0</v>
          </cell>
          <cell r="BH94">
            <v>0</v>
          </cell>
          <cell r="BI94">
            <v>0</v>
          </cell>
          <cell r="BJ94">
            <v>0</v>
          </cell>
          <cell r="BK94">
            <v>0</v>
          </cell>
          <cell r="BL94">
            <v>0</v>
          </cell>
          <cell r="BM94">
            <v>0</v>
          </cell>
          <cell r="BN94">
            <v>0</v>
          </cell>
          <cell r="BO94">
            <v>0</v>
          </cell>
          <cell r="BP94">
            <v>0</v>
          </cell>
          <cell r="BR94">
            <v>0</v>
          </cell>
          <cell r="BS94">
            <v>0</v>
          </cell>
          <cell r="BT94">
            <v>0</v>
          </cell>
          <cell r="BU94">
            <v>0</v>
          </cell>
          <cell r="BV94">
            <v>0</v>
          </cell>
          <cell r="BW94">
            <v>0</v>
          </cell>
          <cell r="BX94">
            <v>0</v>
          </cell>
          <cell r="BY94">
            <v>0</v>
          </cell>
          <cell r="BZ94">
            <v>0</v>
          </cell>
          <cell r="CB94">
            <v>0</v>
          </cell>
          <cell r="CC94">
            <v>0</v>
          </cell>
          <cell r="CD94">
            <v>0</v>
          </cell>
          <cell r="CE94">
            <v>0</v>
          </cell>
          <cell r="CF94">
            <v>0</v>
          </cell>
          <cell r="CG94">
            <v>0</v>
          </cell>
          <cell r="CH94">
            <v>0</v>
          </cell>
          <cell r="CI94">
            <v>0</v>
          </cell>
          <cell r="CJ94">
            <v>0</v>
          </cell>
          <cell r="CL94">
            <v>0</v>
          </cell>
          <cell r="CM94">
            <v>0</v>
          </cell>
          <cell r="CN94">
            <v>0</v>
          </cell>
          <cell r="CO94">
            <v>0</v>
          </cell>
          <cell r="CP94">
            <v>0</v>
          </cell>
          <cell r="CQ94">
            <v>0</v>
          </cell>
          <cell r="CR94">
            <v>0</v>
          </cell>
          <cell r="CS94">
            <v>0</v>
          </cell>
          <cell r="CT94">
            <v>0</v>
          </cell>
          <cell r="CV94">
            <v>0</v>
          </cell>
          <cell r="CW94">
            <v>0</v>
          </cell>
          <cell r="CX94">
            <v>0</v>
          </cell>
          <cell r="CY94">
            <v>0</v>
          </cell>
          <cell r="CZ94">
            <v>0</v>
          </cell>
          <cell r="DA94">
            <v>0</v>
          </cell>
          <cell r="DB94">
            <v>0</v>
          </cell>
          <cell r="DC94">
            <v>0</v>
          </cell>
          <cell r="DD94">
            <v>0</v>
          </cell>
          <cell r="DF94">
            <v>0</v>
          </cell>
          <cell r="DG94">
            <v>0</v>
          </cell>
          <cell r="DH94">
            <v>0</v>
          </cell>
          <cell r="DI94">
            <v>0</v>
          </cell>
          <cell r="DJ94">
            <v>0</v>
          </cell>
        </row>
        <row r="95">
          <cell r="A95">
            <v>23188</v>
          </cell>
          <cell r="B95" t="str">
            <v>1, 2 &amp; 5</v>
          </cell>
          <cell r="C95">
            <v>23188</v>
          </cell>
          <cell r="E95" t="str">
            <v>VISTA DEL MAR CHILD &amp; FAMILY SVCS (JEWISH ORPHANS)</v>
          </cell>
          <cell r="F95">
            <v>0</v>
          </cell>
          <cell r="G95">
            <v>0</v>
          </cell>
          <cell r="H95">
            <v>0</v>
          </cell>
          <cell r="I95">
            <v>0</v>
          </cell>
          <cell r="J95">
            <v>0</v>
          </cell>
          <cell r="K95">
            <v>0</v>
          </cell>
          <cell r="L95">
            <v>0</v>
          </cell>
          <cell r="M95">
            <v>0</v>
          </cell>
          <cell r="N95">
            <v>0</v>
          </cell>
          <cell r="P95">
            <v>0</v>
          </cell>
          <cell r="Q95">
            <v>0</v>
          </cell>
          <cell r="R95">
            <v>0</v>
          </cell>
          <cell r="S95">
            <v>0</v>
          </cell>
          <cell r="T95">
            <v>0</v>
          </cell>
          <cell r="U95">
            <v>0</v>
          </cell>
          <cell r="V95">
            <v>0</v>
          </cell>
          <cell r="W95">
            <v>0</v>
          </cell>
          <cell r="X95">
            <v>0</v>
          </cell>
          <cell r="Y95">
            <v>0</v>
          </cell>
          <cell r="Z95">
            <v>0</v>
          </cell>
          <cell r="AA95">
            <v>0</v>
          </cell>
          <cell r="AB95">
            <v>0</v>
          </cell>
          <cell r="AD95">
            <v>0</v>
          </cell>
          <cell r="AE95">
            <v>0</v>
          </cell>
          <cell r="AF95">
            <v>0</v>
          </cell>
          <cell r="AG95">
            <v>0</v>
          </cell>
          <cell r="AH95">
            <v>0</v>
          </cell>
          <cell r="AI95">
            <v>0</v>
          </cell>
          <cell r="AJ95">
            <v>0</v>
          </cell>
          <cell r="AK95">
            <v>0</v>
          </cell>
          <cell r="AL95">
            <v>0</v>
          </cell>
          <cell r="AN95">
            <v>0</v>
          </cell>
          <cell r="AO95">
            <v>0</v>
          </cell>
          <cell r="AP95">
            <v>0</v>
          </cell>
          <cell r="AQ95">
            <v>0</v>
          </cell>
          <cell r="AR95">
            <v>0</v>
          </cell>
          <cell r="AS95">
            <v>0</v>
          </cell>
          <cell r="AT95">
            <v>0</v>
          </cell>
          <cell r="AU95">
            <v>0</v>
          </cell>
          <cell r="AV95">
            <v>0</v>
          </cell>
          <cell r="AX95">
            <v>0</v>
          </cell>
          <cell r="AY95">
            <v>0</v>
          </cell>
          <cell r="AZ95">
            <v>0</v>
          </cell>
          <cell r="BA95">
            <v>0</v>
          </cell>
          <cell r="BB95">
            <v>0</v>
          </cell>
          <cell r="BC95">
            <v>0</v>
          </cell>
          <cell r="BD95">
            <v>0</v>
          </cell>
          <cell r="BE95">
            <v>0</v>
          </cell>
          <cell r="BF95">
            <v>0</v>
          </cell>
          <cell r="BH95">
            <v>0</v>
          </cell>
          <cell r="BI95">
            <v>0</v>
          </cell>
          <cell r="BJ95">
            <v>0</v>
          </cell>
          <cell r="BK95">
            <v>0</v>
          </cell>
          <cell r="BL95">
            <v>0</v>
          </cell>
          <cell r="BM95">
            <v>0</v>
          </cell>
          <cell r="BN95">
            <v>0</v>
          </cell>
          <cell r="BO95">
            <v>0</v>
          </cell>
          <cell r="BP95">
            <v>0</v>
          </cell>
          <cell r="BR95">
            <v>0</v>
          </cell>
          <cell r="BS95">
            <v>0</v>
          </cell>
          <cell r="BT95">
            <v>0</v>
          </cell>
          <cell r="BU95">
            <v>0</v>
          </cell>
          <cell r="BV95">
            <v>0</v>
          </cell>
          <cell r="BW95">
            <v>0</v>
          </cell>
          <cell r="BX95">
            <v>0</v>
          </cell>
          <cell r="BY95">
            <v>0</v>
          </cell>
          <cell r="BZ95">
            <v>0</v>
          </cell>
          <cell r="CB95">
            <v>0</v>
          </cell>
          <cell r="CC95">
            <v>0</v>
          </cell>
          <cell r="CD95">
            <v>0</v>
          </cell>
          <cell r="CE95">
            <v>0</v>
          </cell>
          <cell r="CF95">
            <v>0</v>
          </cell>
          <cell r="CG95">
            <v>0</v>
          </cell>
          <cell r="CH95">
            <v>0</v>
          </cell>
          <cell r="CI95">
            <v>0</v>
          </cell>
          <cell r="CJ95">
            <v>0</v>
          </cell>
          <cell r="CL95">
            <v>0</v>
          </cell>
          <cell r="CM95">
            <v>0</v>
          </cell>
          <cell r="CN95">
            <v>0</v>
          </cell>
          <cell r="CO95">
            <v>0</v>
          </cell>
          <cell r="CP95">
            <v>0</v>
          </cell>
          <cell r="CQ95">
            <v>0</v>
          </cell>
          <cell r="CR95">
            <v>0</v>
          </cell>
          <cell r="CS95">
            <v>0</v>
          </cell>
          <cell r="CT95">
            <v>0</v>
          </cell>
          <cell r="CV95">
            <v>0</v>
          </cell>
          <cell r="CW95">
            <v>0</v>
          </cell>
          <cell r="CX95">
            <v>0</v>
          </cell>
          <cell r="CY95">
            <v>0</v>
          </cell>
          <cell r="CZ95">
            <v>0</v>
          </cell>
          <cell r="DA95">
            <v>0</v>
          </cell>
          <cell r="DB95">
            <v>0</v>
          </cell>
          <cell r="DC95">
            <v>0</v>
          </cell>
          <cell r="DD95">
            <v>0</v>
          </cell>
          <cell r="DF95">
            <v>0</v>
          </cell>
          <cell r="DG95">
            <v>0</v>
          </cell>
          <cell r="DH95">
            <v>0</v>
          </cell>
          <cell r="DI95">
            <v>0</v>
          </cell>
          <cell r="DJ95">
            <v>0</v>
          </cell>
        </row>
        <row r="96">
          <cell r="A96">
            <v>23190</v>
          </cell>
          <cell r="B96">
            <v>4</v>
          </cell>
          <cell r="C96">
            <v>23190</v>
          </cell>
          <cell r="E96" t="str">
            <v>THE LOS ANGELES FREE CLINIC</v>
          </cell>
          <cell r="F96">
            <v>0</v>
          </cell>
          <cell r="G96">
            <v>0</v>
          </cell>
          <cell r="H96">
            <v>0</v>
          </cell>
          <cell r="I96">
            <v>0</v>
          </cell>
          <cell r="J96">
            <v>0</v>
          </cell>
          <cell r="K96">
            <v>0</v>
          </cell>
          <cell r="L96">
            <v>0</v>
          </cell>
          <cell r="M96">
            <v>0</v>
          </cell>
          <cell r="N96">
            <v>0</v>
          </cell>
          <cell r="P96">
            <v>0</v>
          </cell>
          <cell r="Q96">
            <v>0</v>
          </cell>
          <cell r="R96">
            <v>0</v>
          </cell>
          <cell r="S96">
            <v>0</v>
          </cell>
          <cell r="T96">
            <v>0</v>
          </cell>
          <cell r="U96">
            <v>0</v>
          </cell>
          <cell r="V96">
            <v>0</v>
          </cell>
          <cell r="W96">
            <v>0</v>
          </cell>
          <cell r="X96">
            <v>0</v>
          </cell>
          <cell r="Y96">
            <v>0</v>
          </cell>
          <cell r="Z96">
            <v>0</v>
          </cell>
          <cell r="AA96">
            <v>0</v>
          </cell>
          <cell r="AB96">
            <v>0</v>
          </cell>
          <cell r="AD96">
            <v>0</v>
          </cell>
          <cell r="AE96">
            <v>0</v>
          </cell>
          <cell r="AF96">
            <v>0</v>
          </cell>
          <cell r="AG96">
            <v>0</v>
          </cell>
          <cell r="AH96">
            <v>0</v>
          </cell>
          <cell r="AI96">
            <v>0</v>
          </cell>
          <cell r="AJ96">
            <v>0</v>
          </cell>
          <cell r="AK96">
            <v>0</v>
          </cell>
          <cell r="AL96">
            <v>0</v>
          </cell>
          <cell r="AN96">
            <v>0</v>
          </cell>
          <cell r="AO96">
            <v>0</v>
          </cell>
          <cell r="AP96">
            <v>0</v>
          </cell>
          <cell r="AQ96">
            <v>0</v>
          </cell>
          <cell r="AR96">
            <v>0</v>
          </cell>
          <cell r="AS96">
            <v>0</v>
          </cell>
          <cell r="AT96">
            <v>0</v>
          </cell>
          <cell r="AU96">
            <v>0</v>
          </cell>
          <cell r="AV96">
            <v>0</v>
          </cell>
          <cell r="AX96">
            <v>0</v>
          </cell>
          <cell r="AY96">
            <v>0</v>
          </cell>
          <cell r="AZ96">
            <v>0</v>
          </cell>
          <cell r="BA96">
            <v>0</v>
          </cell>
          <cell r="BB96">
            <v>0</v>
          </cell>
          <cell r="BC96">
            <v>0</v>
          </cell>
          <cell r="BD96">
            <v>0</v>
          </cell>
          <cell r="BE96">
            <v>0</v>
          </cell>
          <cell r="BF96">
            <v>0</v>
          </cell>
          <cell r="BH96">
            <v>0</v>
          </cell>
          <cell r="BI96">
            <v>0</v>
          </cell>
          <cell r="BJ96">
            <v>0</v>
          </cell>
          <cell r="BK96">
            <v>0</v>
          </cell>
          <cell r="BL96">
            <v>0</v>
          </cell>
          <cell r="BM96">
            <v>0</v>
          </cell>
          <cell r="BN96">
            <v>0</v>
          </cell>
          <cell r="BO96">
            <v>0</v>
          </cell>
          <cell r="BP96">
            <v>0</v>
          </cell>
          <cell r="BR96">
            <v>0</v>
          </cell>
          <cell r="BS96">
            <v>0</v>
          </cell>
          <cell r="BT96">
            <v>0</v>
          </cell>
          <cell r="BU96">
            <v>0</v>
          </cell>
          <cell r="BV96">
            <v>0</v>
          </cell>
          <cell r="BW96">
            <v>0</v>
          </cell>
          <cell r="BX96">
            <v>0</v>
          </cell>
          <cell r="BY96">
            <v>0</v>
          </cell>
          <cell r="BZ96">
            <v>0</v>
          </cell>
          <cell r="CB96">
            <v>0</v>
          </cell>
          <cell r="CC96">
            <v>0</v>
          </cell>
          <cell r="CD96">
            <v>0</v>
          </cell>
          <cell r="CE96">
            <v>0</v>
          </cell>
          <cell r="CF96">
            <v>0</v>
          </cell>
          <cell r="CG96">
            <v>0</v>
          </cell>
          <cell r="CH96">
            <v>0</v>
          </cell>
          <cell r="CI96">
            <v>0</v>
          </cell>
          <cell r="CJ96">
            <v>0</v>
          </cell>
          <cell r="CL96">
            <v>0</v>
          </cell>
          <cell r="CM96">
            <v>0</v>
          </cell>
          <cell r="CN96">
            <v>0</v>
          </cell>
          <cell r="CO96">
            <v>0</v>
          </cell>
          <cell r="CP96">
            <v>0</v>
          </cell>
          <cell r="CQ96">
            <v>0</v>
          </cell>
          <cell r="CR96">
            <v>0</v>
          </cell>
          <cell r="CS96">
            <v>0</v>
          </cell>
          <cell r="CT96">
            <v>0</v>
          </cell>
          <cell r="CV96">
            <v>0</v>
          </cell>
          <cell r="CW96">
            <v>0</v>
          </cell>
          <cell r="CX96">
            <v>0</v>
          </cell>
          <cell r="CY96">
            <v>0</v>
          </cell>
          <cell r="CZ96">
            <v>0</v>
          </cell>
          <cell r="DA96">
            <v>0</v>
          </cell>
          <cell r="DB96">
            <v>0</v>
          </cell>
          <cell r="DC96">
            <v>0</v>
          </cell>
          <cell r="DD96">
            <v>0</v>
          </cell>
          <cell r="DF96">
            <v>0</v>
          </cell>
          <cell r="DG96">
            <v>0</v>
          </cell>
          <cell r="DH96">
            <v>0</v>
          </cell>
          <cell r="DI96">
            <v>0</v>
          </cell>
          <cell r="DJ96">
            <v>0</v>
          </cell>
        </row>
        <row r="97">
          <cell r="A97">
            <v>27210</v>
          </cell>
          <cell r="B97">
            <v>3</v>
          </cell>
          <cell r="C97">
            <v>27210</v>
          </cell>
          <cell r="E97" t="str">
            <v>PROTOTYPES</v>
          </cell>
          <cell r="F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cell r="AB97">
            <v>0</v>
          </cell>
          <cell r="AD97">
            <v>0</v>
          </cell>
          <cell r="AE97">
            <v>0</v>
          </cell>
          <cell r="AF97">
            <v>0</v>
          </cell>
          <cell r="AG97">
            <v>0</v>
          </cell>
          <cell r="AH97">
            <v>0</v>
          </cell>
          <cell r="AI97">
            <v>0</v>
          </cell>
          <cell r="AJ97">
            <v>0</v>
          </cell>
          <cell r="AK97">
            <v>0</v>
          </cell>
          <cell r="AL97">
            <v>0</v>
          </cell>
          <cell r="AN97">
            <v>0</v>
          </cell>
          <cell r="AO97">
            <v>0</v>
          </cell>
          <cell r="AP97">
            <v>0</v>
          </cell>
          <cell r="AQ97">
            <v>0</v>
          </cell>
          <cell r="AR97">
            <v>0</v>
          </cell>
          <cell r="AS97">
            <v>0</v>
          </cell>
          <cell r="AT97">
            <v>0</v>
          </cell>
          <cell r="AU97">
            <v>0</v>
          </cell>
          <cell r="AV97">
            <v>0</v>
          </cell>
          <cell r="AX97">
            <v>0</v>
          </cell>
          <cell r="AY97">
            <v>0</v>
          </cell>
          <cell r="AZ97">
            <v>0</v>
          </cell>
          <cell r="BA97">
            <v>0</v>
          </cell>
          <cell r="BB97">
            <v>0</v>
          </cell>
          <cell r="BC97">
            <v>0</v>
          </cell>
          <cell r="BD97">
            <v>0</v>
          </cell>
          <cell r="BE97">
            <v>0</v>
          </cell>
          <cell r="BF97">
            <v>0</v>
          </cell>
          <cell r="BH97">
            <v>0</v>
          </cell>
          <cell r="BI97">
            <v>0</v>
          </cell>
          <cell r="BJ97">
            <v>0</v>
          </cell>
          <cell r="BK97">
            <v>0</v>
          </cell>
          <cell r="BL97">
            <v>0</v>
          </cell>
          <cell r="BM97">
            <v>0</v>
          </cell>
          <cell r="BN97">
            <v>0</v>
          </cell>
          <cell r="BO97">
            <v>0</v>
          </cell>
          <cell r="BP97">
            <v>0</v>
          </cell>
          <cell r="BR97">
            <v>0</v>
          </cell>
          <cell r="BS97">
            <v>0</v>
          </cell>
          <cell r="BT97">
            <v>0</v>
          </cell>
          <cell r="BU97">
            <v>0</v>
          </cell>
          <cell r="BV97">
            <v>0</v>
          </cell>
          <cell r="BW97">
            <v>0</v>
          </cell>
          <cell r="BX97">
            <v>0</v>
          </cell>
          <cell r="BY97">
            <v>0</v>
          </cell>
          <cell r="BZ97">
            <v>0</v>
          </cell>
          <cell r="CB97">
            <v>0</v>
          </cell>
          <cell r="CC97">
            <v>0</v>
          </cell>
          <cell r="CD97">
            <v>0</v>
          </cell>
          <cell r="CE97">
            <v>0</v>
          </cell>
          <cell r="CF97">
            <v>0</v>
          </cell>
          <cell r="CG97">
            <v>0</v>
          </cell>
          <cell r="CH97">
            <v>0</v>
          </cell>
          <cell r="CI97">
            <v>0</v>
          </cell>
          <cell r="CJ97">
            <v>0</v>
          </cell>
          <cell r="CL97">
            <v>0</v>
          </cell>
          <cell r="CM97">
            <v>0</v>
          </cell>
          <cell r="CN97">
            <v>0</v>
          </cell>
          <cell r="CO97">
            <v>0</v>
          </cell>
          <cell r="CP97">
            <v>0</v>
          </cell>
          <cell r="CQ97">
            <v>0</v>
          </cell>
          <cell r="CR97">
            <v>0</v>
          </cell>
          <cell r="CS97">
            <v>0</v>
          </cell>
          <cell r="CT97">
            <v>0</v>
          </cell>
          <cell r="CV97">
            <v>0</v>
          </cell>
          <cell r="CW97">
            <v>0</v>
          </cell>
          <cell r="CX97">
            <v>0</v>
          </cell>
          <cell r="CY97">
            <v>0</v>
          </cell>
          <cell r="CZ97">
            <v>0</v>
          </cell>
          <cell r="DA97">
            <v>0</v>
          </cell>
          <cell r="DB97">
            <v>0</v>
          </cell>
          <cell r="DC97">
            <v>0</v>
          </cell>
          <cell r="DD97">
            <v>0</v>
          </cell>
          <cell r="DF97">
            <v>0</v>
          </cell>
          <cell r="DG97">
            <v>0</v>
          </cell>
          <cell r="DH97">
            <v>0</v>
          </cell>
          <cell r="DI97">
            <v>0</v>
          </cell>
          <cell r="DJ97">
            <v>0</v>
          </cell>
        </row>
        <row r="98">
          <cell r="A98">
            <v>27231</v>
          </cell>
          <cell r="B98">
            <v>3</v>
          </cell>
          <cell r="C98">
            <v>27231</v>
          </cell>
          <cell r="E98" t="str">
            <v>GAY &amp; LESBIAN ADOLESCENT SOC. SVCS, INC.</v>
          </cell>
          <cell r="F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cell r="AB98">
            <v>0</v>
          </cell>
          <cell r="AD98">
            <v>0</v>
          </cell>
          <cell r="AE98">
            <v>0</v>
          </cell>
          <cell r="AF98">
            <v>0</v>
          </cell>
          <cell r="AG98">
            <v>0</v>
          </cell>
          <cell r="AH98">
            <v>0</v>
          </cell>
          <cell r="AI98">
            <v>0</v>
          </cell>
          <cell r="AJ98">
            <v>0</v>
          </cell>
          <cell r="AK98">
            <v>0</v>
          </cell>
          <cell r="AL98">
            <v>0</v>
          </cell>
          <cell r="AN98">
            <v>0</v>
          </cell>
          <cell r="AO98">
            <v>0</v>
          </cell>
          <cell r="AP98">
            <v>0</v>
          </cell>
          <cell r="AQ98">
            <v>0</v>
          </cell>
          <cell r="AR98">
            <v>0</v>
          </cell>
          <cell r="AS98">
            <v>0</v>
          </cell>
          <cell r="AT98">
            <v>0</v>
          </cell>
          <cell r="AU98">
            <v>0</v>
          </cell>
          <cell r="AV98">
            <v>0</v>
          </cell>
          <cell r="AX98">
            <v>0</v>
          </cell>
          <cell r="AY98">
            <v>0</v>
          </cell>
          <cell r="AZ98">
            <v>0</v>
          </cell>
          <cell r="BA98">
            <v>0</v>
          </cell>
          <cell r="BB98">
            <v>0</v>
          </cell>
          <cell r="BC98">
            <v>0</v>
          </cell>
          <cell r="BD98">
            <v>0</v>
          </cell>
          <cell r="BE98">
            <v>0</v>
          </cell>
          <cell r="BF98">
            <v>0</v>
          </cell>
          <cell r="BH98">
            <v>0</v>
          </cell>
          <cell r="BI98">
            <v>0</v>
          </cell>
          <cell r="BJ98">
            <v>0</v>
          </cell>
          <cell r="BK98">
            <v>0</v>
          </cell>
          <cell r="BL98">
            <v>0</v>
          </cell>
          <cell r="BM98">
            <v>0</v>
          </cell>
          <cell r="BN98">
            <v>0</v>
          </cell>
          <cell r="BO98">
            <v>0</v>
          </cell>
          <cell r="BP98">
            <v>0</v>
          </cell>
          <cell r="BR98">
            <v>0</v>
          </cell>
          <cell r="BS98">
            <v>0</v>
          </cell>
          <cell r="BT98">
            <v>0</v>
          </cell>
          <cell r="BU98">
            <v>0</v>
          </cell>
          <cell r="BV98">
            <v>0</v>
          </cell>
          <cell r="BW98">
            <v>0</v>
          </cell>
          <cell r="BX98">
            <v>0</v>
          </cell>
          <cell r="BY98">
            <v>0</v>
          </cell>
          <cell r="BZ98">
            <v>0</v>
          </cell>
          <cell r="CB98">
            <v>0</v>
          </cell>
          <cell r="CC98">
            <v>0</v>
          </cell>
          <cell r="CD98">
            <v>0</v>
          </cell>
          <cell r="CE98">
            <v>0</v>
          </cell>
          <cell r="CF98">
            <v>0</v>
          </cell>
          <cell r="CG98">
            <v>0</v>
          </cell>
          <cell r="CH98">
            <v>0</v>
          </cell>
          <cell r="CI98">
            <v>0</v>
          </cell>
          <cell r="CJ98">
            <v>0</v>
          </cell>
          <cell r="CL98">
            <v>0</v>
          </cell>
          <cell r="CM98">
            <v>0</v>
          </cell>
          <cell r="CN98">
            <v>0</v>
          </cell>
          <cell r="CO98">
            <v>0</v>
          </cell>
          <cell r="CP98">
            <v>0</v>
          </cell>
          <cell r="CQ98">
            <v>0</v>
          </cell>
          <cell r="CR98">
            <v>0</v>
          </cell>
          <cell r="CS98">
            <v>0</v>
          </cell>
          <cell r="CT98">
            <v>0</v>
          </cell>
          <cell r="CV98">
            <v>0</v>
          </cell>
          <cell r="CW98">
            <v>0</v>
          </cell>
          <cell r="CX98">
            <v>0</v>
          </cell>
          <cell r="CY98">
            <v>0</v>
          </cell>
          <cell r="CZ98">
            <v>0</v>
          </cell>
          <cell r="DA98">
            <v>0</v>
          </cell>
          <cell r="DB98">
            <v>0</v>
          </cell>
          <cell r="DC98">
            <v>0</v>
          </cell>
          <cell r="DD98">
            <v>0</v>
          </cell>
          <cell r="DF98">
            <v>0</v>
          </cell>
          <cell r="DG98">
            <v>0</v>
          </cell>
          <cell r="DH98">
            <v>0</v>
          </cell>
          <cell r="DI98">
            <v>0</v>
          </cell>
          <cell r="DJ98">
            <v>0</v>
          </cell>
        </row>
        <row r="99">
          <cell r="A99">
            <v>27233</v>
          </cell>
          <cell r="B99">
            <v>3</v>
          </cell>
          <cell r="C99">
            <v>27233</v>
          </cell>
          <cell r="E99" t="str">
            <v>BIENVENIDOS CHILDREN'S CTR, INC.</v>
          </cell>
          <cell r="F99">
            <v>0</v>
          </cell>
          <cell r="G99">
            <v>0</v>
          </cell>
          <cell r="H99">
            <v>0</v>
          </cell>
          <cell r="I99">
            <v>0</v>
          </cell>
          <cell r="J99">
            <v>0</v>
          </cell>
          <cell r="K99">
            <v>0</v>
          </cell>
          <cell r="L99">
            <v>0</v>
          </cell>
          <cell r="M99">
            <v>0</v>
          </cell>
          <cell r="N99">
            <v>0</v>
          </cell>
          <cell r="P99">
            <v>0</v>
          </cell>
          <cell r="Q99">
            <v>0</v>
          </cell>
          <cell r="R99">
            <v>0</v>
          </cell>
          <cell r="S99">
            <v>0</v>
          </cell>
          <cell r="T99">
            <v>0</v>
          </cell>
          <cell r="U99">
            <v>0</v>
          </cell>
          <cell r="V99">
            <v>0</v>
          </cell>
          <cell r="W99">
            <v>0</v>
          </cell>
          <cell r="X99">
            <v>0</v>
          </cell>
          <cell r="Y99">
            <v>0</v>
          </cell>
          <cell r="Z99">
            <v>0</v>
          </cell>
          <cell r="AA99">
            <v>0</v>
          </cell>
          <cell r="AB99">
            <v>0</v>
          </cell>
          <cell r="AD99">
            <v>0</v>
          </cell>
          <cell r="AE99">
            <v>0</v>
          </cell>
          <cell r="AF99">
            <v>0</v>
          </cell>
          <cell r="AG99">
            <v>0</v>
          </cell>
          <cell r="AH99">
            <v>0</v>
          </cell>
          <cell r="AI99">
            <v>0</v>
          </cell>
          <cell r="AJ99">
            <v>0</v>
          </cell>
          <cell r="AK99">
            <v>0</v>
          </cell>
          <cell r="AL99">
            <v>0</v>
          </cell>
          <cell r="AN99">
            <v>0</v>
          </cell>
          <cell r="AO99">
            <v>0</v>
          </cell>
          <cell r="AP99">
            <v>0</v>
          </cell>
          <cell r="AQ99">
            <v>0</v>
          </cell>
          <cell r="AR99">
            <v>0</v>
          </cell>
          <cell r="AS99">
            <v>0</v>
          </cell>
          <cell r="AT99">
            <v>0</v>
          </cell>
          <cell r="AU99">
            <v>0</v>
          </cell>
          <cell r="AV99">
            <v>0</v>
          </cell>
          <cell r="AX99">
            <v>0</v>
          </cell>
          <cell r="AY99">
            <v>0</v>
          </cell>
          <cell r="AZ99">
            <v>0</v>
          </cell>
          <cell r="BA99">
            <v>0</v>
          </cell>
          <cell r="BB99">
            <v>0</v>
          </cell>
          <cell r="BC99">
            <v>0</v>
          </cell>
          <cell r="BD99">
            <v>0</v>
          </cell>
          <cell r="BE99">
            <v>0</v>
          </cell>
          <cell r="BF99">
            <v>0</v>
          </cell>
          <cell r="BH99">
            <v>0</v>
          </cell>
          <cell r="BI99">
            <v>0</v>
          </cell>
          <cell r="BJ99">
            <v>0</v>
          </cell>
          <cell r="BK99">
            <v>0</v>
          </cell>
          <cell r="BL99">
            <v>0</v>
          </cell>
          <cell r="BM99">
            <v>0</v>
          </cell>
          <cell r="BN99">
            <v>0</v>
          </cell>
          <cell r="BO99">
            <v>0</v>
          </cell>
          <cell r="BP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L99">
            <v>0</v>
          </cell>
          <cell r="CM99">
            <v>0</v>
          </cell>
          <cell r="CN99">
            <v>0</v>
          </cell>
          <cell r="CO99">
            <v>0</v>
          </cell>
          <cell r="CP99">
            <v>0</v>
          </cell>
          <cell r="CQ99">
            <v>0</v>
          </cell>
          <cell r="CR99">
            <v>0</v>
          </cell>
          <cell r="CS99">
            <v>0</v>
          </cell>
          <cell r="CT99">
            <v>0</v>
          </cell>
          <cell r="CV99">
            <v>0</v>
          </cell>
          <cell r="CW99">
            <v>0</v>
          </cell>
          <cell r="CX99">
            <v>0</v>
          </cell>
          <cell r="CY99">
            <v>0</v>
          </cell>
          <cell r="CZ99">
            <v>0</v>
          </cell>
          <cell r="DA99">
            <v>0</v>
          </cell>
          <cell r="DB99">
            <v>0</v>
          </cell>
          <cell r="DC99">
            <v>0</v>
          </cell>
          <cell r="DD99">
            <v>0</v>
          </cell>
          <cell r="DF99">
            <v>0</v>
          </cell>
          <cell r="DG99">
            <v>0</v>
          </cell>
          <cell r="DH99">
            <v>0</v>
          </cell>
          <cell r="DI99">
            <v>0</v>
          </cell>
          <cell r="DJ99">
            <v>0</v>
          </cell>
        </row>
        <row r="100">
          <cell r="A100">
            <v>27234</v>
          </cell>
          <cell r="B100">
            <v>3</v>
          </cell>
          <cell r="C100">
            <v>27234</v>
          </cell>
          <cell r="E100" t="str">
            <v>ETTIE LEE HOMES, INC.</v>
          </cell>
          <cell r="F100">
            <v>0</v>
          </cell>
          <cell r="G100">
            <v>0</v>
          </cell>
          <cell r="H100">
            <v>0</v>
          </cell>
          <cell r="I100">
            <v>0</v>
          </cell>
          <cell r="J100">
            <v>0</v>
          </cell>
          <cell r="K100">
            <v>0</v>
          </cell>
          <cell r="L100">
            <v>0</v>
          </cell>
          <cell r="M100">
            <v>0</v>
          </cell>
          <cell r="N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D100">
            <v>0</v>
          </cell>
          <cell r="AE100">
            <v>0</v>
          </cell>
          <cell r="AF100">
            <v>0</v>
          </cell>
          <cell r="AG100">
            <v>0</v>
          </cell>
          <cell r="AH100">
            <v>0</v>
          </cell>
          <cell r="AI100">
            <v>0</v>
          </cell>
          <cell r="AJ100">
            <v>0</v>
          </cell>
          <cell r="AK100">
            <v>0</v>
          </cell>
          <cell r="AL100">
            <v>0</v>
          </cell>
          <cell r="AN100">
            <v>0</v>
          </cell>
          <cell r="AO100">
            <v>0</v>
          </cell>
          <cell r="AP100">
            <v>0</v>
          </cell>
          <cell r="AQ100">
            <v>0</v>
          </cell>
          <cell r="AR100">
            <v>0</v>
          </cell>
          <cell r="AS100">
            <v>0</v>
          </cell>
          <cell r="AT100">
            <v>0</v>
          </cell>
          <cell r="AU100">
            <v>0</v>
          </cell>
          <cell r="AV100">
            <v>0</v>
          </cell>
          <cell r="AX100">
            <v>0</v>
          </cell>
          <cell r="AY100">
            <v>0</v>
          </cell>
          <cell r="AZ100">
            <v>0</v>
          </cell>
          <cell r="BA100">
            <v>0</v>
          </cell>
          <cell r="BB100">
            <v>0</v>
          </cell>
          <cell r="BC100">
            <v>0</v>
          </cell>
          <cell r="BD100">
            <v>0</v>
          </cell>
          <cell r="BE100">
            <v>0</v>
          </cell>
          <cell r="BF100">
            <v>0</v>
          </cell>
          <cell r="BH100">
            <v>0</v>
          </cell>
          <cell r="BI100">
            <v>0</v>
          </cell>
          <cell r="BJ100">
            <v>0</v>
          </cell>
          <cell r="BK100">
            <v>0</v>
          </cell>
          <cell r="BL100">
            <v>0</v>
          </cell>
          <cell r="BM100">
            <v>0</v>
          </cell>
          <cell r="BN100">
            <v>0</v>
          </cell>
          <cell r="BO100">
            <v>0</v>
          </cell>
          <cell r="BP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L100">
            <v>0</v>
          </cell>
          <cell r="CM100">
            <v>0</v>
          </cell>
          <cell r="CN100">
            <v>0</v>
          </cell>
          <cell r="CO100">
            <v>0</v>
          </cell>
          <cell r="CP100">
            <v>0</v>
          </cell>
          <cell r="CQ100">
            <v>0</v>
          </cell>
          <cell r="CR100">
            <v>0</v>
          </cell>
          <cell r="CS100">
            <v>0</v>
          </cell>
          <cell r="CT100">
            <v>0</v>
          </cell>
          <cell r="CV100">
            <v>0</v>
          </cell>
          <cell r="CW100">
            <v>0</v>
          </cell>
          <cell r="CX100">
            <v>0</v>
          </cell>
          <cell r="CY100">
            <v>0</v>
          </cell>
          <cell r="CZ100">
            <v>0</v>
          </cell>
          <cell r="DA100">
            <v>0</v>
          </cell>
          <cell r="DB100">
            <v>0</v>
          </cell>
          <cell r="DC100">
            <v>0</v>
          </cell>
          <cell r="DD100">
            <v>0</v>
          </cell>
          <cell r="DF100">
            <v>0</v>
          </cell>
          <cell r="DG100">
            <v>0</v>
          </cell>
          <cell r="DH100">
            <v>0</v>
          </cell>
          <cell r="DI100">
            <v>0</v>
          </cell>
          <cell r="DJ100">
            <v>0</v>
          </cell>
        </row>
        <row r="101">
          <cell r="A101">
            <v>27235</v>
          </cell>
          <cell r="B101" t="str">
            <v>7 &amp; 8</v>
          </cell>
          <cell r="C101">
            <v>27235</v>
          </cell>
          <cell r="E101" t="str">
            <v>ONE IN LONG BEACH, INC.</v>
          </cell>
          <cell r="F101">
            <v>0</v>
          </cell>
          <cell r="G101">
            <v>0</v>
          </cell>
          <cell r="H101">
            <v>0</v>
          </cell>
          <cell r="I101">
            <v>0</v>
          </cell>
          <cell r="J101">
            <v>0</v>
          </cell>
          <cell r="K101">
            <v>0</v>
          </cell>
          <cell r="L101">
            <v>0</v>
          </cell>
          <cell r="M101">
            <v>0</v>
          </cell>
          <cell r="N101">
            <v>0</v>
          </cell>
          <cell r="P101">
            <v>0</v>
          </cell>
          <cell r="Q101">
            <v>0</v>
          </cell>
          <cell r="R101">
            <v>0</v>
          </cell>
          <cell r="S101">
            <v>0</v>
          </cell>
          <cell r="T101">
            <v>0</v>
          </cell>
          <cell r="U101">
            <v>0</v>
          </cell>
          <cell r="V101">
            <v>0</v>
          </cell>
          <cell r="W101">
            <v>0</v>
          </cell>
          <cell r="X101">
            <v>0</v>
          </cell>
          <cell r="Y101">
            <v>0</v>
          </cell>
          <cell r="Z101">
            <v>24000</v>
          </cell>
          <cell r="AA101">
            <v>24000</v>
          </cell>
          <cell r="AB101">
            <v>24000</v>
          </cell>
          <cell r="AD101">
            <v>0</v>
          </cell>
          <cell r="AE101">
            <v>0</v>
          </cell>
          <cell r="AF101">
            <v>0</v>
          </cell>
          <cell r="AG101">
            <v>0</v>
          </cell>
          <cell r="AH101">
            <v>0</v>
          </cell>
          <cell r="AI101">
            <v>0</v>
          </cell>
          <cell r="AJ101">
            <v>0</v>
          </cell>
          <cell r="AK101">
            <v>0</v>
          </cell>
          <cell r="AL101">
            <v>0</v>
          </cell>
          <cell r="AN101">
            <v>0</v>
          </cell>
          <cell r="AO101">
            <v>0</v>
          </cell>
          <cell r="AP101">
            <v>0</v>
          </cell>
          <cell r="AQ101">
            <v>0</v>
          </cell>
          <cell r="AR101">
            <v>0</v>
          </cell>
          <cell r="AS101">
            <v>0</v>
          </cell>
          <cell r="AT101">
            <v>0</v>
          </cell>
          <cell r="AU101">
            <v>0</v>
          </cell>
          <cell r="AV101">
            <v>0</v>
          </cell>
          <cell r="AX101">
            <v>0</v>
          </cell>
          <cell r="AY101">
            <v>0</v>
          </cell>
          <cell r="AZ101">
            <v>0</v>
          </cell>
          <cell r="BA101">
            <v>0</v>
          </cell>
          <cell r="BB101">
            <v>0</v>
          </cell>
          <cell r="BC101">
            <v>0</v>
          </cell>
          <cell r="BD101">
            <v>0</v>
          </cell>
          <cell r="BE101">
            <v>0</v>
          </cell>
          <cell r="BF101">
            <v>0</v>
          </cell>
          <cell r="BH101">
            <v>0</v>
          </cell>
          <cell r="BI101">
            <v>0</v>
          </cell>
          <cell r="BJ101">
            <v>0</v>
          </cell>
          <cell r="BK101">
            <v>0</v>
          </cell>
          <cell r="BL101">
            <v>0</v>
          </cell>
          <cell r="BM101">
            <v>0</v>
          </cell>
          <cell r="BN101">
            <v>0</v>
          </cell>
          <cell r="BO101">
            <v>0</v>
          </cell>
          <cell r="BP101">
            <v>0</v>
          </cell>
          <cell r="BR101">
            <v>0</v>
          </cell>
          <cell r="BS101">
            <v>0</v>
          </cell>
          <cell r="BT101">
            <v>0</v>
          </cell>
          <cell r="BU101">
            <v>0</v>
          </cell>
          <cell r="BV101">
            <v>0</v>
          </cell>
          <cell r="BW101">
            <v>0</v>
          </cell>
          <cell r="BX101">
            <v>0</v>
          </cell>
          <cell r="BY101">
            <v>0</v>
          </cell>
          <cell r="BZ101">
            <v>0</v>
          </cell>
          <cell r="CB101">
            <v>0</v>
          </cell>
          <cell r="CC101">
            <v>0</v>
          </cell>
          <cell r="CD101">
            <v>0</v>
          </cell>
          <cell r="CE101">
            <v>0</v>
          </cell>
          <cell r="CF101">
            <v>0</v>
          </cell>
          <cell r="CG101">
            <v>0</v>
          </cell>
          <cell r="CH101">
            <v>0</v>
          </cell>
          <cell r="CI101">
            <v>0</v>
          </cell>
          <cell r="CJ101">
            <v>0</v>
          </cell>
          <cell r="CL101">
            <v>0</v>
          </cell>
          <cell r="CM101">
            <v>0</v>
          </cell>
          <cell r="CN101">
            <v>0</v>
          </cell>
          <cell r="CO101">
            <v>0</v>
          </cell>
          <cell r="CP101">
            <v>0</v>
          </cell>
          <cell r="CQ101">
            <v>0</v>
          </cell>
          <cell r="CR101">
            <v>0</v>
          </cell>
          <cell r="CS101">
            <v>0</v>
          </cell>
          <cell r="CT101">
            <v>0</v>
          </cell>
          <cell r="CV101">
            <v>0</v>
          </cell>
          <cell r="CW101">
            <v>0</v>
          </cell>
          <cell r="CX101">
            <v>0</v>
          </cell>
          <cell r="CY101">
            <v>0</v>
          </cell>
          <cell r="CZ101">
            <v>0</v>
          </cell>
          <cell r="DA101">
            <v>0</v>
          </cell>
          <cell r="DB101">
            <v>0</v>
          </cell>
          <cell r="DC101">
            <v>0</v>
          </cell>
          <cell r="DD101">
            <v>0</v>
          </cell>
          <cell r="DF101">
            <v>0</v>
          </cell>
          <cell r="DG101">
            <v>0</v>
          </cell>
          <cell r="DH101">
            <v>0</v>
          </cell>
          <cell r="DI101">
            <v>24000</v>
          </cell>
          <cell r="DJ101">
            <v>24000</v>
          </cell>
        </row>
        <row r="102">
          <cell r="A102">
            <v>27236</v>
          </cell>
          <cell r="B102">
            <v>3</v>
          </cell>
          <cell r="C102">
            <v>27236</v>
          </cell>
          <cell r="E102" t="str">
            <v>ROSEMARY CHILDREN'S SERVICES</v>
          </cell>
          <cell r="F102">
            <v>0</v>
          </cell>
          <cell r="G102">
            <v>0</v>
          </cell>
          <cell r="H102">
            <v>0</v>
          </cell>
          <cell r="I102">
            <v>0</v>
          </cell>
          <cell r="J102">
            <v>0</v>
          </cell>
          <cell r="K102">
            <v>0</v>
          </cell>
          <cell r="L102">
            <v>0</v>
          </cell>
          <cell r="M102">
            <v>0</v>
          </cell>
          <cell r="N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D102">
            <v>0</v>
          </cell>
          <cell r="AE102">
            <v>0</v>
          </cell>
          <cell r="AF102">
            <v>0</v>
          </cell>
          <cell r="AG102">
            <v>0</v>
          </cell>
          <cell r="AH102">
            <v>0</v>
          </cell>
          <cell r="AI102">
            <v>0</v>
          </cell>
          <cell r="AJ102">
            <v>0</v>
          </cell>
          <cell r="AK102">
            <v>0</v>
          </cell>
          <cell r="AL102">
            <v>0</v>
          </cell>
          <cell r="AN102">
            <v>0</v>
          </cell>
          <cell r="AO102">
            <v>0</v>
          </cell>
          <cell r="AP102">
            <v>0</v>
          </cell>
          <cell r="AQ102">
            <v>0</v>
          </cell>
          <cell r="AR102">
            <v>0</v>
          </cell>
          <cell r="AS102">
            <v>0</v>
          </cell>
          <cell r="AT102">
            <v>0</v>
          </cell>
          <cell r="AU102">
            <v>0</v>
          </cell>
          <cell r="AV102">
            <v>0</v>
          </cell>
          <cell r="AX102">
            <v>0</v>
          </cell>
          <cell r="AY102">
            <v>0</v>
          </cell>
          <cell r="AZ102">
            <v>0</v>
          </cell>
          <cell r="BA102">
            <v>0</v>
          </cell>
          <cell r="BB102">
            <v>0</v>
          </cell>
          <cell r="BC102">
            <v>0</v>
          </cell>
          <cell r="BD102">
            <v>0</v>
          </cell>
          <cell r="BE102">
            <v>0</v>
          </cell>
          <cell r="BF102">
            <v>0</v>
          </cell>
          <cell r="BH102">
            <v>0</v>
          </cell>
          <cell r="BI102">
            <v>0</v>
          </cell>
          <cell r="BJ102">
            <v>0</v>
          </cell>
          <cell r="BK102">
            <v>0</v>
          </cell>
          <cell r="BL102">
            <v>0</v>
          </cell>
          <cell r="BM102">
            <v>0</v>
          </cell>
          <cell r="BN102">
            <v>0</v>
          </cell>
          <cell r="BO102">
            <v>0</v>
          </cell>
          <cell r="BP102">
            <v>0</v>
          </cell>
          <cell r="BR102">
            <v>0</v>
          </cell>
          <cell r="BS102">
            <v>0</v>
          </cell>
          <cell r="BT102">
            <v>0</v>
          </cell>
          <cell r="BU102">
            <v>0</v>
          </cell>
          <cell r="BV102">
            <v>0</v>
          </cell>
          <cell r="BW102">
            <v>0</v>
          </cell>
          <cell r="BX102">
            <v>0</v>
          </cell>
          <cell r="BY102">
            <v>0</v>
          </cell>
          <cell r="BZ102">
            <v>0</v>
          </cell>
          <cell r="CB102">
            <v>0</v>
          </cell>
          <cell r="CC102">
            <v>0</v>
          </cell>
          <cell r="CD102">
            <v>0</v>
          </cell>
          <cell r="CE102">
            <v>0</v>
          </cell>
          <cell r="CF102">
            <v>0</v>
          </cell>
          <cell r="CG102">
            <v>0</v>
          </cell>
          <cell r="CH102">
            <v>0</v>
          </cell>
          <cell r="CI102">
            <v>0</v>
          </cell>
          <cell r="CJ102">
            <v>0</v>
          </cell>
          <cell r="CL102">
            <v>0</v>
          </cell>
          <cell r="CM102">
            <v>0</v>
          </cell>
          <cell r="CN102">
            <v>0</v>
          </cell>
          <cell r="CO102">
            <v>0</v>
          </cell>
          <cell r="CP102">
            <v>0</v>
          </cell>
          <cell r="CQ102">
            <v>0</v>
          </cell>
          <cell r="CR102">
            <v>0</v>
          </cell>
          <cell r="CS102">
            <v>0</v>
          </cell>
          <cell r="CT102">
            <v>0</v>
          </cell>
          <cell r="CV102">
            <v>0</v>
          </cell>
          <cell r="CW102">
            <v>0</v>
          </cell>
          <cell r="CX102">
            <v>0</v>
          </cell>
          <cell r="CY102">
            <v>0</v>
          </cell>
          <cell r="CZ102">
            <v>0</v>
          </cell>
          <cell r="DA102">
            <v>0</v>
          </cell>
          <cell r="DB102">
            <v>0</v>
          </cell>
          <cell r="DC102">
            <v>0</v>
          </cell>
          <cell r="DD102">
            <v>0</v>
          </cell>
          <cell r="DF102">
            <v>0</v>
          </cell>
          <cell r="DG102">
            <v>0</v>
          </cell>
          <cell r="DH102">
            <v>0</v>
          </cell>
          <cell r="DI102">
            <v>0</v>
          </cell>
          <cell r="DJ102">
            <v>0</v>
          </cell>
        </row>
        <row r="103">
          <cell r="A103">
            <v>27248</v>
          </cell>
          <cell r="B103">
            <v>4</v>
          </cell>
          <cell r="C103">
            <v>27248</v>
          </cell>
          <cell r="E103" t="str">
            <v>UNITED AMERICAN INDIAN INVOLVEMENT, INC.</v>
          </cell>
          <cell r="F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D103">
            <v>0</v>
          </cell>
          <cell r="AE103">
            <v>0</v>
          </cell>
          <cell r="AF103">
            <v>0</v>
          </cell>
          <cell r="AG103">
            <v>0</v>
          </cell>
          <cell r="AH103">
            <v>0</v>
          </cell>
          <cell r="AI103">
            <v>0</v>
          </cell>
          <cell r="AJ103">
            <v>0</v>
          </cell>
          <cell r="AK103">
            <v>0</v>
          </cell>
          <cell r="AL103">
            <v>0</v>
          </cell>
          <cell r="AN103">
            <v>0</v>
          </cell>
          <cell r="AO103">
            <v>0</v>
          </cell>
          <cell r="AP103">
            <v>0</v>
          </cell>
          <cell r="AQ103">
            <v>0</v>
          </cell>
          <cell r="AR103">
            <v>0</v>
          </cell>
          <cell r="AS103">
            <v>0</v>
          </cell>
          <cell r="AT103">
            <v>0</v>
          </cell>
          <cell r="AU103">
            <v>0</v>
          </cell>
          <cell r="AV103">
            <v>0</v>
          </cell>
          <cell r="AX103">
            <v>0</v>
          </cell>
          <cell r="AY103">
            <v>0</v>
          </cell>
          <cell r="AZ103">
            <v>0</v>
          </cell>
          <cell r="BA103">
            <v>0</v>
          </cell>
          <cell r="BB103">
            <v>0</v>
          </cell>
          <cell r="BC103">
            <v>0</v>
          </cell>
          <cell r="BD103">
            <v>0</v>
          </cell>
          <cell r="BE103">
            <v>0</v>
          </cell>
          <cell r="BF103">
            <v>0</v>
          </cell>
          <cell r="BH103">
            <v>0</v>
          </cell>
          <cell r="BI103">
            <v>0</v>
          </cell>
          <cell r="BJ103">
            <v>0</v>
          </cell>
          <cell r="BK103">
            <v>0</v>
          </cell>
          <cell r="BL103">
            <v>0</v>
          </cell>
          <cell r="BM103">
            <v>0</v>
          </cell>
          <cell r="BN103">
            <v>0</v>
          </cell>
          <cell r="BO103">
            <v>0</v>
          </cell>
          <cell r="BP103">
            <v>0</v>
          </cell>
          <cell r="BR103">
            <v>0</v>
          </cell>
          <cell r="BS103">
            <v>0</v>
          </cell>
          <cell r="BT103">
            <v>0</v>
          </cell>
          <cell r="BU103">
            <v>0</v>
          </cell>
          <cell r="BV103">
            <v>0</v>
          </cell>
          <cell r="BW103">
            <v>0</v>
          </cell>
          <cell r="BX103">
            <v>0</v>
          </cell>
          <cell r="BY103">
            <v>0</v>
          </cell>
          <cell r="BZ103">
            <v>0</v>
          </cell>
          <cell r="CB103">
            <v>0</v>
          </cell>
          <cell r="CC103">
            <v>0</v>
          </cell>
          <cell r="CD103">
            <v>0</v>
          </cell>
          <cell r="CE103">
            <v>0</v>
          </cell>
          <cell r="CF103">
            <v>0</v>
          </cell>
          <cell r="CG103">
            <v>0</v>
          </cell>
          <cell r="CH103">
            <v>0</v>
          </cell>
          <cell r="CI103">
            <v>0</v>
          </cell>
          <cell r="CJ103">
            <v>0</v>
          </cell>
          <cell r="CL103">
            <v>0</v>
          </cell>
          <cell r="CM103">
            <v>0</v>
          </cell>
          <cell r="CN103">
            <v>0</v>
          </cell>
          <cell r="CO103">
            <v>0</v>
          </cell>
          <cell r="CP103">
            <v>0</v>
          </cell>
          <cell r="CQ103">
            <v>0</v>
          </cell>
          <cell r="CR103">
            <v>0</v>
          </cell>
          <cell r="CS103">
            <v>0</v>
          </cell>
          <cell r="CT103">
            <v>0</v>
          </cell>
          <cell r="CV103">
            <v>0</v>
          </cell>
          <cell r="CW103">
            <v>0</v>
          </cell>
          <cell r="CX103">
            <v>0</v>
          </cell>
          <cell r="CY103">
            <v>0</v>
          </cell>
          <cell r="CZ103">
            <v>0</v>
          </cell>
          <cell r="DA103">
            <v>0</v>
          </cell>
          <cell r="DB103">
            <v>0</v>
          </cell>
          <cell r="DC103">
            <v>0</v>
          </cell>
          <cell r="DD103">
            <v>0</v>
          </cell>
          <cell r="DF103">
            <v>0</v>
          </cell>
          <cell r="DG103">
            <v>0</v>
          </cell>
          <cell r="DH103">
            <v>0</v>
          </cell>
          <cell r="DI103">
            <v>0</v>
          </cell>
          <cell r="DJ103">
            <v>0</v>
          </cell>
        </row>
        <row r="104">
          <cell r="A104">
            <v>27476</v>
          </cell>
          <cell r="B104">
            <v>3</v>
          </cell>
          <cell r="C104">
            <v>27476</v>
          </cell>
          <cell r="E104" t="str">
            <v xml:space="preserve">WHITE MEMORIAL </v>
          </cell>
          <cell r="F104">
            <v>0</v>
          </cell>
          <cell r="G104">
            <v>0</v>
          </cell>
          <cell r="H104">
            <v>0</v>
          </cell>
          <cell r="I104">
            <v>0</v>
          </cell>
          <cell r="J104">
            <v>0</v>
          </cell>
          <cell r="K104">
            <v>0</v>
          </cell>
          <cell r="L104">
            <v>0</v>
          </cell>
          <cell r="M104">
            <v>0</v>
          </cell>
          <cell r="N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D104">
            <v>0</v>
          </cell>
          <cell r="AE104">
            <v>0</v>
          </cell>
          <cell r="AF104">
            <v>0</v>
          </cell>
          <cell r="AG104">
            <v>0</v>
          </cell>
          <cell r="AH104">
            <v>0</v>
          </cell>
          <cell r="AI104">
            <v>0</v>
          </cell>
          <cell r="AJ104">
            <v>0</v>
          </cell>
          <cell r="AK104">
            <v>0</v>
          </cell>
          <cell r="AL104">
            <v>0</v>
          </cell>
          <cell r="AN104">
            <v>0</v>
          </cell>
          <cell r="AO104">
            <v>0</v>
          </cell>
          <cell r="AP104">
            <v>0</v>
          </cell>
          <cell r="AQ104">
            <v>0</v>
          </cell>
          <cell r="AR104">
            <v>0</v>
          </cell>
          <cell r="AS104">
            <v>0</v>
          </cell>
          <cell r="AT104">
            <v>0</v>
          </cell>
          <cell r="AU104">
            <v>0</v>
          </cell>
          <cell r="AV104">
            <v>0</v>
          </cell>
          <cell r="AX104">
            <v>0</v>
          </cell>
          <cell r="AY104">
            <v>0</v>
          </cell>
          <cell r="AZ104">
            <v>0</v>
          </cell>
          <cell r="BA104">
            <v>0</v>
          </cell>
          <cell r="BB104">
            <v>0</v>
          </cell>
          <cell r="BC104">
            <v>0</v>
          </cell>
          <cell r="BD104">
            <v>0</v>
          </cell>
          <cell r="BE104">
            <v>0</v>
          </cell>
          <cell r="BF104">
            <v>0</v>
          </cell>
          <cell r="BH104">
            <v>0</v>
          </cell>
          <cell r="BI104">
            <v>0</v>
          </cell>
          <cell r="BJ104">
            <v>0</v>
          </cell>
          <cell r="BK104">
            <v>0</v>
          </cell>
          <cell r="BL104">
            <v>0</v>
          </cell>
          <cell r="BM104">
            <v>0</v>
          </cell>
          <cell r="BN104">
            <v>0</v>
          </cell>
          <cell r="BO104">
            <v>0</v>
          </cell>
          <cell r="BP104">
            <v>0</v>
          </cell>
          <cell r="BR104">
            <v>0</v>
          </cell>
          <cell r="BS104">
            <v>0</v>
          </cell>
          <cell r="BT104">
            <v>0</v>
          </cell>
          <cell r="BU104">
            <v>0</v>
          </cell>
          <cell r="BV104">
            <v>0</v>
          </cell>
          <cell r="BW104">
            <v>0</v>
          </cell>
          <cell r="BX104">
            <v>0</v>
          </cell>
          <cell r="BY104">
            <v>0</v>
          </cell>
          <cell r="BZ104">
            <v>0</v>
          </cell>
          <cell r="CB104">
            <v>0</v>
          </cell>
          <cell r="CC104">
            <v>0</v>
          </cell>
          <cell r="CD104">
            <v>0</v>
          </cell>
          <cell r="CE104">
            <v>0</v>
          </cell>
          <cell r="CF104">
            <v>0</v>
          </cell>
          <cell r="CG104">
            <v>0</v>
          </cell>
          <cell r="CH104">
            <v>0</v>
          </cell>
          <cell r="CI104">
            <v>0</v>
          </cell>
          <cell r="CJ104">
            <v>0</v>
          </cell>
          <cell r="CL104">
            <v>0</v>
          </cell>
          <cell r="CM104">
            <v>0</v>
          </cell>
          <cell r="CN104">
            <v>0</v>
          </cell>
          <cell r="CO104">
            <v>0</v>
          </cell>
          <cell r="CP104">
            <v>0</v>
          </cell>
          <cell r="CQ104">
            <v>0</v>
          </cell>
          <cell r="CR104">
            <v>0</v>
          </cell>
          <cell r="CS104">
            <v>0</v>
          </cell>
          <cell r="CT104">
            <v>0</v>
          </cell>
          <cell r="CV104">
            <v>0</v>
          </cell>
          <cell r="CW104">
            <v>0</v>
          </cell>
          <cell r="CX104">
            <v>0</v>
          </cell>
          <cell r="CY104">
            <v>0</v>
          </cell>
          <cell r="CZ104">
            <v>0</v>
          </cell>
          <cell r="DA104">
            <v>0</v>
          </cell>
          <cell r="DB104">
            <v>0</v>
          </cell>
          <cell r="DC104">
            <v>0</v>
          </cell>
          <cell r="DD104">
            <v>0</v>
          </cell>
          <cell r="DF104">
            <v>0</v>
          </cell>
          <cell r="DG104">
            <v>0</v>
          </cell>
          <cell r="DH104">
            <v>0</v>
          </cell>
          <cell r="DI104">
            <v>0</v>
          </cell>
          <cell r="DJ104">
            <v>0</v>
          </cell>
        </row>
        <row r="105">
          <cell r="A105">
            <v>27478</v>
          </cell>
          <cell r="B105">
            <v>3</v>
          </cell>
          <cell r="C105">
            <v>27478</v>
          </cell>
          <cell r="E105" t="str">
            <v>HERITAGE CLINIC &amp; THE COMMUNITY ASS. PRO. FOR SENIORS</v>
          </cell>
          <cell r="F105">
            <v>0</v>
          </cell>
          <cell r="G105">
            <v>0</v>
          </cell>
          <cell r="H105">
            <v>0</v>
          </cell>
          <cell r="I105">
            <v>0</v>
          </cell>
          <cell r="J105">
            <v>0</v>
          </cell>
          <cell r="K105">
            <v>0</v>
          </cell>
          <cell r="L105">
            <v>0</v>
          </cell>
          <cell r="M105">
            <v>0</v>
          </cell>
          <cell r="N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D105">
            <v>0</v>
          </cell>
          <cell r="AE105">
            <v>0</v>
          </cell>
          <cell r="AF105">
            <v>0</v>
          </cell>
          <cell r="AG105">
            <v>0</v>
          </cell>
          <cell r="AH105">
            <v>0</v>
          </cell>
          <cell r="AI105">
            <v>0</v>
          </cell>
          <cell r="AJ105">
            <v>0</v>
          </cell>
          <cell r="AK105">
            <v>0</v>
          </cell>
          <cell r="AL105">
            <v>0</v>
          </cell>
          <cell r="AN105">
            <v>0</v>
          </cell>
          <cell r="AO105">
            <v>0</v>
          </cell>
          <cell r="AP105">
            <v>0</v>
          </cell>
          <cell r="AQ105">
            <v>0</v>
          </cell>
          <cell r="AR105">
            <v>0</v>
          </cell>
          <cell r="AS105">
            <v>0</v>
          </cell>
          <cell r="AT105">
            <v>0</v>
          </cell>
          <cell r="AU105">
            <v>0</v>
          </cell>
          <cell r="AV105">
            <v>0</v>
          </cell>
          <cell r="AX105">
            <v>0</v>
          </cell>
          <cell r="AY105">
            <v>0</v>
          </cell>
          <cell r="AZ105">
            <v>0</v>
          </cell>
          <cell r="BA105">
            <v>0</v>
          </cell>
          <cell r="BB105">
            <v>0</v>
          </cell>
          <cell r="BC105">
            <v>0</v>
          </cell>
          <cell r="BD105">
            <v>0</v>
          </cell>
          <cell r="BE105">
            <v>0</v>
          </cell>
          <cell r="BF105">
            <v>0</v>
          </cell>
          <cell r="BH105">
            <v>0</v>
          </cell>
          <cell r="BI105">
            <v>0</v>
          </cell>
          <cell r="BJ105">
            <v>0</v>
          </cell>
          <cell r="BK105">
            <v>0</v>
          </cell>
          <cell r="BL105">
            <v>0</v>
          </cell>
          <cell r="BM105">
            <v>0</v>
          </cell>
          <cell r="BN105">
            <v>0</v>
          </cell>
          <cell r="BO105">
            <v>0</v>
          </cell>
          <cell r="BP105">
            <v>0</v>
          </cell>
          <cell r="BR105">
            <v>0</v>
          </cell>
          <cell r="BS105">
            <v>0</v>
          </cell>
          <cell r="BT105">
            <v>0</v>
          </cell>
          <cell r="BU105">
            <v>0</v>
          </cell>
          <cell r="BV105">
            <v>0</v>
          </cell>
          <cell r="BW105">
            <v>0</v>
          </cell>
          <cell r="BX105">
            <v>0</v>
          </cell>
          <cell r="BY105">
            <v>0</v>
          </cell>
          <cell r="BZ105">
            <v>0</v>
          </cell>
          <cell r="CB105">
            <v>0</v>
          </cell>
          <cell r="CC105">
            <v>0</v>
          </cell>
          <cell r="CD105">
            <v>0</v>
          </cell>
          <cell r="CE105">
            <v>0</v>
          </cell>
          <cell r="CF105">
            <v>0</v>
          </cell>
          <cell r="CG105">
            <v>0</v>
          </cell>
          <cell r="CH105">
            <v>0</v>
          </cell>
          <cell r="CI105">
            <v>0</v>
          </cell>
          <cell r="CJ105">
            <v>0</v>
          </cell>
          <cell r="CL105">
            <v>0</v>
          </cell>
          <cell r="CM105">
            <v>0</v>
          </cell>
          <cell r="CN105">
            <v>0</v>
          </cell>
          <cell r="CO105">
            <v>0</v>
          </cell>
          <cell r="CP105">
            <v>0</v>
          </cell>
          <cell r="CQ105">
            <v>0</v>
          </cell>
          <cell r="CR105">
            <v>0</v>
          </cell>
          <cell r="CS105">
            <v>0</v>
          </cell>
          <cell r="CT105">
            <v>0</v>
          </cell>
          <cell r="CV105">
            <v>0</v>
          </cell>
          <cell r="CW105">
            <v>0</v>
          </cell>
          <cell r="CX105">
            <v>0</v>
          </cell>
          <cell r="CY105">
            <v>0</v>
          </cell>
          <cell r="CZ105">
            <v>0</v>
          </cell>
          <cell r="DA105">
            <v>0</v>
          </cell>
          <cell r="DB105">
            <v>0</v>
          </cell>
          <cell r="DC105">
            <v>0</v>
          </cell>
          <cell r="DD105">
            <v>0</v>
          </cell>
          <cell r="DF105">
            <v>0</v>
          </cell>
          <cell r="DG105">
            <v>0</v>
          </cell>
          <cell r="DH105">
            <v>0</v>
          </cell>
          <cell r="DI105">
            <v>0</v>
          </cell>
          <cell r="DJ105">
            <v>0</v>
          </cell>
        </row>
        <row r="106">
          <cell r="A106">
            <v>27490</v>
          </cell>
          <cell r="B106">
            <v>3</v>
          </cell>
          <cell r="C106">
            <v>27490</v>
          </cell>
          <cell r="E106" t="str">
            <v>UCLA TIES FOR ADOPTION (THE REGENTS)</v>
          </cell>
          <cell r="F106">
            <v>0</v>
          </cell>
          <cell r="G106">
            <v>0</v>
          </cell>
          <cell r="H106">
            <v>0</v>
          </cell>
          <cell r="I106">
            <v>0</v>
          </cell>
          <cell r="J106">
            <v>0</v>
          </cell>
          <cell r="K106">
            <v>0</v>
          </cell>
          <cell r="L106">
            <v>0</v>
          </cell>
          <cell r="M106">
            <v>0</v>
          </cell>
          <cell r="N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D106">
            <v>0</v>
          </cell>
          <cell r="AE106">
            <v>0</v>
          </cell>
          <cell r="AF106">
            <v>0</v>
          </cell>
          <cell r="AG106">
            <v>0</v>
          </cell>
          <cell r="AH106">
            <v>0</v>
          </cell>
          <cell r="AI106">
            <v>0</v>
          </cell>
          <cell r="AJ106">
            <v>0</v>
          </cell>
          <cell r="AK106">
            <v>0</v>
          </cell>
          <cell r="AL106">
            <v>0</v>
          </cell>
          <cell r="AN106">
            <v>0</v>
          </cell>
          <cell r="AO106">
            <v>0</v>
          </cell>
          <cell r="AP106">
            <v>0</v>
          </cell>
          <cell r="AQ106">
            <v>0</v>
          </cell>
          <cell r="AR106">
            <v>0</v>
          </cell>
          <cell r="AS106">
            <v>0</v>
          </cell>
          <cell r="AT106">
            <v>0</v>
          </cell>
          <cell r="AU106">
            <v>0</v>
          </cell>
          <cell r="AV106">
            <v>0</v>
          </cell>
          <cell r="AX106">
            <v>0</v>
          </cell>
          <cell r="AY106">
            <v>0</v>
          </cell>
          <cell r="AZ106">
            <v>0</v>
          </cell>
          <cell r="BA106">
            <v>0</v>
          </cell>
          <cell r="BB106">
            <v>0</v>
          </cell>
          <cell r="BC106">
            <v>0</v>
          </cell>
          <cell r="BD106">
            <v>0</v>
          </cell>
          <cell r="BE106">
            <v>0</v>
          </cell>
          <cell r="BF106">
            <v>0</v>
          </cell>
          <cell r="BH106">
            <v>0</v>
          </cell>
          <cell r="BI106">
            <v>0</v>
          </cell>
          <cell r="BJ106">
            <v>0</v>
          </cell>
          <cell r="BK106">
            <v>0</v>
          </cell>
          <cell r="BL106">
            <v>0</v>
          </cell>
          <cell r="BM106">
            <v>0</v>
          </cell>
          <cell r="BN106">
            <v>0</v>
          </cell>
          <cell r="BO106">
            <v>0</v>
          </cell>
          <cell r="BP106">
            <v>0</v>
          </cell>
          <cell r="BR106">
            <v>0</v>
          </cell>
          <cell r="BS106">
            <v>0</v>
          </cell>
          <cell r="BT106">
            <v>0</v>
          </cell>
          <cell r="BU106">
            <v>0</v>
          </cell>
          <cell r="BV106">
            <v>0</v>
          </cell>
          <cell r="BW106">
            <v>0</v>
          </cell>
          <cell r="BX106">
            <v>0</v>
          </cell>
          <cell r="BY106">
            <v>0</v>
          </cell>
          <cell r="BZ106">
            <v>0</v>
          </cell>
          <cell r="CB106">
            <v>0</v>
          </cell>
          <cell r="CC106">
            <v>0</v>
          </cell>
          <cell r="CD106">
            <v>0</v>
          </cell>
          <cell r="CE106">
            <v>0</v>
          </cell>
          <cell r="CF106">
            <v>0</v>
          </cell>
          <cell r="CG106">
            <v>0</v>
          </cell>
          <cell r="CH106">
            <v>0</v>
          </cell>
          <cell r="CI106">
            <v>0</v>
          </cell>
          <cell r="CJ106">
            <v>0</v>
          </cell>
          <cell r="CL106">
            <v>0</v>
          </cell>
          <cell r="CM106">
            <v>0</v>
          </cell>
          <cell r="CN106">
            <v>0</v>
          </cell>
          <cell r="CO106">
            <v>0</v>
          </cell>
          <cell r="CP106">
            <v>0</v>
          </cell>
          <cell r="CQ106">
            <v>0</v>
          </cell>
          <cell r="CR106">
            <v>0</v>
          </cell>
          <cell r="CS106">
            <v>0</v>
          </cell>
          <cell r="CT106">
            <v>0</v>
          </cell>
          <cell r="CV106">
            <v>0</v>
          </cell>
          <cell r="CW106">
            <v>0</v>
          </cell>
          <cell r="CX106">
            <v>0</v>
          </cell>
          <cell r="CY106">
            <v>0</v>
          </cell>
          <cell r="CZ106">
            <v>0</v>
          </cell>
          <cell r="DA106">
            <v>0</v>
          </cell>
          <cell r="DB106">
            <v>0</v>
          </cell>
          <cell r="DC106">
            <v>0</v>
          </cell>
          <cell r="DD106">
            <v>0</v>
          </cell>
          <cell r="DF106">
            <v>0</v>
          </cell>
          <cell r="DG106">
            <v>0</v>
          </cell>
          <cell r="DH106">
            <v>0</v>
          </cell>
          <cell r="DI106">
            <v>0</v>
          </cell>
          <cell r="DJ106">
            <v>0</v>
          </cell>
        </row>
        <row r="107">
          <cell r="A107">
            <v>27495</v>
          </cell>
          <cell r="B107">
            <v>3</v>
          </cell>
          <cell r="C107">
            <v>27495</v>
          </cell>
          <cell r="E107" t="str">
            <v>MCKINLEY CHILDREN'S CENTER, INC.</v>
          </cell>
          <cell r="F107">
            <v>0</v>
          </cell>
          <cell r="G107">
            <v>0</v>
          </cell>
          <cell r="H107">
            <v>0</v>
          </cell>
          <cell r="I107">
            <v>0</v>
          </cell>
          <cell r="J107">
            <v>0</v>
          </cell>
          <cell r="K107">
            <v>0</v>
          </cell>
          <cell r="L107">
            <v>0</v>
          </cell>
          <cell r="M107">
            <v>0</v>
          </cell>
          <cell r="N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D107">
            <v>0</v>
          </cell>
          <cell r="AE107">
            <v>0</v>
          </cell>
          <cell r="AF107">
            <v>0</v>
          </cell>
          <cell r="AG107">
            <v>0</v>
          </cell>
          <cell r="AH107">
            <v>0</v>
          </cell>
          <cell r="AI107">
            <v>0</v>
          </cell>
          <cell r="AJ107">
            <v>0</v>
          </cell>
          <cell r="AK107">
            <v>0</v>
          </cell>
          <cell r="AL107">
            <v>0</v>
          </cell>
          <cell r="AN107">
            <v>0</v>
          </cell>
          <cell r="AO107">
            <v>0</v>
          </cell>
          <cell r="AP107">
            <v>0</v>
          </cell>
          <cell r="AQ107">
            <v>0</v>
          </cell>
          <cell r="AR107">
            <v>0</v>
          </cell>
          <cell r="AS107">
            <v>0</v>
          </cell>
          <cell r="AT107">
            <v>0</v>
          </cell>
          <cell r="AU107">
            <v>0</v>
          </cell>
          <cell r="AV107">
            <v>0</v>
          </cell>
          <cell r="AX107">
            <v>0</v>
          </cell>
          <cell r="AY107">
            <v>0</v>
          </cell>
          <cell r="AZ107">
            <v>0</v>
          </cell>
          <cell r="BA107">
            <v>0</v>
          </cell>
          <cell r="BB107">
            <v>0</v>
          </cell>
          <cell r="BC107">
            <v>0</v>
          </cell>
          <cell r="BD107">
            <v>0</v>
          </cell>
          <cell r="BE107">
            <v>0</v>
          </cell>
          <cell r="BF107">
            <v>0</v>
          </cell>
          <cell r="BH107">
            <v>0</v>
          </cell>
          <cell r="BI107">
            <v>0</v>
          </cell>
          <cell r="BJ107">
            <v>0</v>
          </cell>
          <cell r="BK107">
            <v>0</v>
          </cell>
          <cell r="BL107">
            <v>0</v>
          </cell>
          <cell r="BM107">
            <v>0</v>
          </cell>
          <cell r="BN107">
            <v>0</v>
          </cell>
          <cell r="BO107">
            <v>0</v>
          </cell>
          <cell r="BP107">
            <v>0</v>
          </cell>
          <cell r="BR107">
            <v>0</v>
          </cell>
          <cell r="BS107">
            <v>0</v>
          </cell>
          <cell r="BT107">
            <v>0</v>
          </cell>
          <cell r="BU107">
            <v>0</v>
          </cell>
          <cell r="BV107">
            <v>0</v>
          </cell>
          <cell r="BW107">
            <v>0</v>
          </cell>
          <cell r="BX107">
            <v>0</v>
          </cell>
          <cell r="BY107">
            <v>0</v>
          </cell>
          <cell r="BZ107">
            <v>0</v>
          </cell>
          <cell r="CB107">
            <v>0</v>
          </cell>
          <cell r="CC107">
            <v>0</v>
          </cell>
          <cell r="CD107">
            <v>0</v>
          </cell>
          <cell r="CE107">
            <v>0</v>
          </cell>
          <cell r="CF107">
            <v>0</v>
          </cell>
          <cell r="CG107">
            <v>0</v>
          </cell>
          <cell r="CH107">
            <v>0</v>
          </cell>
          <cell r="CI107">
            <v>0</v>
          </cell>
          <cell r="CJ107">
            <v>0</v>
          </cell>
          <cell r="CL107">
            <v>0</v>
          </cell>
          <cell r="CM107">
            <v>0</v>
          </cell>
          <cell r="CN107">
            <v>0</v>
          </cell>
          <cell r="CO107">
            <v>0</v>
          </cell>
          <cell r="CP107">
            <v>0</v>
          </cell>
          <cell r="CQ107">
            <v>0</v>
          </cell>
          <cell r="CR107">
            <v>0</v>
          </cell>
          <cell r="CS107">
            <v>0</v>
          </cell>
          <cell r="CT107">
            <v>0</v>
          </cell>
          <cell r="CV107">
            <v>0</v>
          </cell>
          <cell r="CW107">
            <v>0</v>
          </cell>
          <cell r="CX107">
            <v>0</v>
          </cell>
          <cell r="CY107">
            <v>0</v>
          </cell>
          <cell r="CZ107">
            <v>0</v>
          </cell>
          <cell r="DA107">
            <v>0</v>
          </cell>
          <cell r="DB107">
            <v>0</v>
          </cell>
          <cell r="DC107">
            <v>0</v>
          </cell>
          <cell r="DD107">
            <v>0</v>
          </cell>
          <cell r="DF107">
            <v>0</v>
          </cell>
          <cell r="DG107">
            <v>0</v>
          </cell>
          <cell r="DH107">
            <v>0</v>
          </cell>
          <cell r="DI107">
            <v>0</v>
          </cell>
          <cell r="DJ107">
            <v>0</v>
          </cell>
        </row>
        <row r="108">
          <cell r="A108">
            <v>27507</v>
          </cell>
          <cell r="B108">
            <v>3</v>
          </cell>
          <cell r="C108">
            <v>27507</v>
          </cell>
          <cell r="E108" t="str">
            <v>MARYVALE</v>
          </cell>
          <cell r="F108">
            <v>0</v>
          </cell>
          <cell r="G108">
            <v>0</v>
          </cell>
          <cell r="H108">
            <v>0</v>
          </cell>
          <cell r="I108">
            <v>0</v>
          </cell>
          <cell r="J108">
            <v>0</v>
          </cell>
          <cell r="K108">
            <v>0</v>
          </cell>
          <cell r="L108">
            <v>0</v>
          </cell>
          <cell r="M108">
            <v>0</v>
          </cell>
          <cell r="N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D108">
            <v>0</v>
          </cell>
          <cell r="AE108">
            <v>0</v>
          </cell>
          <cell r="AF108">
            <v>0</v>
          </cell>
          <cell r="AG108">
            <v>0</v>
          </cell>
          <cell r="AH108">
            <v>0</v>
          </cell>
          <cell r="AI108">
            <v>0</v>
          </cell>
          <cell r="AJ108">
            <v>0</v>
          </cell>
          <cell r="AK108">
            <v>0</v>
          </cell>
          <cell r="AL108">
            <v>0</v>
          </cell>
          <cell r="AN108">
            <v>0</v>
          </cell>
          <cell r="AO108">
            <v>0</v>
          </cell>
          <cell r="AP108">
            <v>0</v>
          </cell>
          <cell r="AQ108">
            <v>0</v>
          </cell>
          <cell r="AR108">
            <v>0</v>
          </cell>
          <cell r="AS108">
            <v>0</v>
          </cell>
          <cell r="AT108">
            <v>0</v>
          </cell>
          <cell r="AU108">
            <v>0</v>
          </cell>
          <cell r="AV108">
            <v>0</v>
          </cell>
          <cell r="AX108">
            <v>0</v>
          </cell>
          <cell r="AY108">
            <v>0</v>
          </cell>
          <cell r="AZ108">
            <v>0</v>
          </cell>
          <cell r="BA108">
            <v>0</v>
          </cell>
          <cell r="BB108">
            <v>0</v>
          </cell>
          <cell r="BC108">
            <v>0</v>
          </cell>
          <cell r="BD108">
            <v>0</v>
          </cell>
          <cell r="BE108">
            <v>0</v>
          </cell>
          <cell r="BF108">
            <v>0</v>
          </cell>
          <cell r="BH108">
            <v>0</v>
          </cell>
          <cell r="BI108">
            <v>0</v>
          </cell>
          <cell r="BJ108">
            <v>0</v>
          </cell>
          <cell r="BK108">
            <v>0</v>
          </cell>
          <cell r="BL108">
            <v>0</v>
          </cell>
          <cell r="BM108">
            <v>0</v>
          </cell>
          <cell r="BN108">
            <v>0</v>
          </cell>
          <cell r="BO108">
            <v>0</v>
          </cell>
          <cell r="BP108">
            <v>0</v>
          </cell>
          <cell r="BR108">
            <v>0</v>
          </cell>
          <cell r="BS108">
            <v>0</v>
          </cell>
          <cell r="BT108">
            <v>0</v>
          </cell>
          <cell r="BU108">
            <v>0</v>
          </cell>
          <cell r="BV108">
            <v>0</v>
          </cell>
          <cell r="BW108">
            <v>0</v>
          </cell>
          <cell r="BX108">
            <v>0</v>
          </cell>
          <cell r="BY108">
            <v>0</v>
          </cell>
          <cell r="BZ108">
            <v>0</v>
          </cell>
          <cell r="CB108">
            <v>0</v>
          </cell>
          <cell r="CC108">
            <v>0</v>
          </cell>
          <cell r="CD108">
            <v>0</v>
          </cell>
          <cell r="CE108">
            <v>0</v>
          </cell>
          <cell r="CF108">
            <v>0</v>
          </cell>
          <cell r="CG108">
            <v>0</v>
          </cell>
          <cell r="CH108">
            <v>0</v>
          </cell>
          <cell r="CI108">
            <v>0</v>
          </cell>
          <cell r="CJ108">
            <v>0</v>
          </cell>
          <cell r="CL108">
            <v>0</v>
          </cell>
          <cell r="CM108">
            <v>0</v>
          </cell>
          <cell r="CN108">
            <v>0</v>
          </cell>
          <cell r="CO108">
            <v>0</v>
          </cell>
          <cell r="CP108">
            <v>0</v>
          </cell>
          <cell r="CQ108">
            <v>0</v>
          </cell>
          <cell r="CR108">
            <v>0</v>
          </cell>
          <cell r="CS108">
            <v>0</v>
          </cell>
          <cell r="CT108">
            <v>0</v>
          </cell>
          <cell r="CV108">
            <v>0</v>
          </cell>
          <cell r="CW108">
            <v>0</v>
          </cell>
          <cell r="CX108">
            <v>0</v>
          </cell>
          <cell r="CY108">
            <v>0</v>
          </cell>
          <cell r="CZ108">
            <v>0</v>
          </cell>
          <cell r="DA108">
            <v>0</v>
          </cell>
          <cell r="DB108">
            <v>0</v>
          </cell>
          <cell r="DC108">
            <v>0</v>
          </cell>
          <cell r="DD108">
            <v>0</v>
          </cell>
          <cell r="DF108">
            <v>0</v>
          </cell>
          <cell r="DG108">
            <v>0</v>
          </cell>
          <cell r="DH108">
            <v>0</v>
          </cell>
          <cell r="DI108">
            <v>0</v>
          </cell>
          <cell r="DJ108">
            <v>0</v>
          </cell>
        </row>
        <row r="109">
          <cell r="A109">
            <v>27508</v>
          </cell>
          <cell r="B109" t="str">
            <v>1, 2 &amp; 5</v>
          </cell>
          <cell r="C109">
            <v>27508</v>
          </cell>
          <cell r="E109" t="str">
            <v>COUNSELLING4KIDS</v>
          </cell>
          <cell r="F109">
            <v>0</v>
          </cell>
          <cell r="G109">
            <v>0</v>
          </cell>
          <cell r="H109">
            <v>0</v>
          </cell>
          <cell r="I109">
            <v>0</v>
          </cell>
          <cell r="J109">
            <v>0</v>
          </cell>
          <cell r="K109">
            <v>0</v>
          </cell>
          <cell r="L109">
            <v>0</v>
          </cell>
          <cell r="M109">
            <v>0</v>
          </cell>
          <cell r="N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D109">
            <v>0</v>
          </cell>
          <cell r="AE109">
            <v>0</v>
          </cell>
          <cell r="AF109">
            <v>0</v>
          </cell>
          <cell r="AG109">
            <v>0</v>
          </cell>
          <cell r="AH109">
            <v>0</v>
          </cell>
          <cell r="AI109">
            <v>0</v>
          </cell>
          <cell r="AJ109">
            <v>0</v>
          </cell>
          <cell r="AK109">
            <v>0</v>
          </cell>
          <cell r="AL109">
            <v>0</v>
          </cell>
          <cell r="AN109">
            <v>0</v>
          </cell>
          <cell r="AO109">
            <v>0</v>
          </cell>
          <cell r="AP109">
            <v>0</v>
          </cell>
          <cell r="AQ109">
            <v>0</v>
          </cell>
          <cell r="AR109">
            <v>0</v>
          </cell>
          <cell r="AS109">
            <v>0</v>
          </cell>
          <cell r="AT109">
            <v>0</v>
          </cell>
          <cell r="AU109">
            <v>0</v>
          </cell>
          <cell r="AV109">
            <v>0</v>
          </cell>
          <cell r="AX109">
            <v>0</v>
          </cell>
          <cell r="AY109">
            <v>0</v>
          </cell>
          <cell r="AZ109">
            <v>0</v>
          </cell>
          <cell r="BA109">
            <v>0</v>
          </cell>
          <cell r="BB109">
            <v>0</v>
          </cell>
          <cell r="BC109">
            <v>0</v>
          </cell>
          <cell r="BD109">
            <v>0</v>
          </cell>
          <cell r="BE109">
            <v>0</v>
          </cell>
          <cell r="BF109">
            <v>0</v>
          </cell>
          <cell r="BH109">
            <v>0</v>
          </cell>
          <cell r="BI109">
            <v>0</v>
          </cell>
          <cell r="BJ109">
            <v>0</v>
          </cell>
          <cell r="BK109">
            <v>0</v>
          </cell>
          <cell r="BL109">
            <v>0</v>
          </cell>
          <cell r="BM109">
            <v>0</v>
          </cell>
          <cell r="BN109">
            <v>0</v>
          </cell>
          <cell r="BO109">
            <v>0</v>
          </cell>
          <cell r="BP109">
            <v>0</v>
          </cell>
          <cell r="BR109">
            <v>0</v>
          </cell>
          <cell r="BS109">
            <v>0</v>
          </cell>
          <cell r="BT109">
            <v>0</v>
          </cell>
          <cell r="BU109">
            <v>0</v>
          </cell>
          <cell r="BV109">
            <v>0</v>
          </cell>
          <cell r="BW109">
            <v>0</v>
          </cell>
          <cell r="BX109">
            <v>0</v>
          </cell>
          <cell r="BY109">
            <v>0</v>
          </cell>
          <cell r="BZ109">
            <v>0</v>
          </cell>
          <cell r="CB109">
            <v>0</v>
          </cell>
          <cell r="CC109">
            <v>0</v>
          </cell>
          <cell r="CD109">
            <v>0</v>
          </cell>
          <cell r="CE109">
            <v>0</v>
          </cell>
          <cell r="CF109">
            <v>0</v>
          </cell>
          <cell r="CG109">
            <v>0</v>
          </cell>
          <cell r="CH109">
            <v>0</v>
          </cell>
          <cell r="CI109">
            <v>0</v>
          </cell>
          <cell r="CJ109">
            <v>0</v>
          </cell>
          <cell r="CL109">
            <v>0</v>
          </cell>
          <cell r="CM109">
            <v>0</v>
          </cell>
          <cell r="CN109">
            <v>0</v>
          </cell>
          <cell r="CO109">
            <v>0</v>
          </cell>
          <cell r="CP109">
            <v>0</v>
          </cell>
          <cell r="CQ109">
            <v>0</v>
          </cell>
          <cell r="CR109">
            <v>0</v>
          </cell>
          <cell r="CS109">
            <v>0</v>
          </cell>
          <cell r="CT109">
            <v>0</v>
          </cell>
          <cell r="CV109">
            <v>0</v>
          </cell>
          <cell r="CW109">
            <v>0</v>
          </cell>
          <cell r="CX109">
            <v>0</v>
          </cell>
          <cell r="CY109">
            <v>0</v>
          </cell>
          <cell r="CZ109">
            <v>0</v>
          </cell>
          <cell r="DA109">
            <v>0</v>
          </cell>
          <cell r="DB109">
            <v>0</v>
          </cell>
          <cell r="DC109">
            <v>0</v>
          </cell>
          <cell r="DD109">
            <v>0</v>
          </cell>
          <cell r="DF109">
            <v>0</v>
          </cell>
          <cell r="DG109">
            <v>0</v>
          </cell>
          <cell r="DH109">
            <v>0</v>
          </cell>
          <cell r="DI109">
            <v>0</v>
          </cell>
          <cell r="DJ109">
            <v>0</v>
          </cell>
        </row>
        <row r="110">
          <cell r="A110">
            <v>27518</v>
          </cell>
          <cell r="B110" t="str">
            <v>1, 2 &amp; 5</v>
          </cell>
          <cell r="C110">
            <v>27518</v>
          </cell>
          <cell r="E110" t="str">
            <v>PACIFIC LODGE YOUTH SERVICE</v>
          </cell>
          <cell r="F110">
            <v>0</v>
          </cell>
          <cell r="G110">
            <v>0</v>
          </cell>
          <cell r="H110">
            <v>0</v>
          </cell>
          <cell r="I110">
            <v>0</v>
          </cell>
          <cell r="J110">
            <v>0</v>
          </cell>
          <cell r="K110">
            <v>0</v>
          </cell>
          <cell r="L110">
            <v>0</v>
          </cell>
          <cell r="M110">
            <v>0</v>
          </cell>
          <cell r="N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D110">
            <v>0</v>
          </cell>
          <cell r="AE110">
            <v>0</v>
          </cell>
          <cell r="AF110">
            <v>0</v>
          </cell>
          <cell r="AG110">
            <v>0</v>
          </cell>
          <cell r="AH110">
            <v>0</v>
          </cell>
          <cell r="AI110">
            <v>0</v>
          </cell>
          <cell r="AJ110">
            <v>0</v>
          </cell>
          <cell r="AK110">
            <v>0</v>
          </cell>
          <cell r="AL110">
            <v>0</v>
          </cell>
          <cell r="AN110">
            <v>0</v>
          </cell>
          <cell r="AO110">
            <v>0</v>
          </cell>
          <cell r="AP110">
            <v>0</v>
          </cell>
          <cell r="AQ110">
            <v>0</v>
          </cell>
          <cell r="AR110">
            <v>0</v>
          </cell>
          <cell r="AS110">
            <v>0</v>
          </cell>
          <cell r="AT110">
            <v>0</v>
          </cell>
          <cell r="AU110">
            <v>0</v>
          </cell>
          <cell r="AV110">
            <v>0</v>
          </cell>
          <cell r="AX110">
            <v>0</v>
          </cell>
          <cell r="AY110">
            <v>0</v>
          </cell>
          <cell r="AZ110">
            <v>0</v>
          </cell>
          <cell r="BA110">
            <v>0</v>
          </cell>
          <cell r="BB110">
            <v>0</v>
          </cell>
          <cell r="BC110">
            <v>0</v>
          </cell>
          <cell r="BD110">
            <v>0</v>
          </cell>
          <cell r="BE110">
            <v>0</v>
          </cell>
          <cell r="BF110">
            <v>0</v>
          </cell>
          <cell r="BH110">
            <v>0</v>
          </cell>
          <cell r="BI110">
            <v>0</v>
          </cell>
          <cell r="BJ110">
            <v>0</v>
          </cell>
          <cell r="BK110">
            <v>0</v>
          </cell>
          <cell r="BL110">
            <v>0</v>
          </cell>
          <cell r="BM110">
            <v>0</v>
          </cell>
          <cell r="BN110">
            <v>0</v>
          </cell>
          <cell r="BO110">
            <v>0</v>
          </cell>
          <cell r="BP110">
            <v>0</v>
          </cell>
          <cell r="BR110">
            <v>0</v>
          </cell>
          <cell r="BS110">
            <v>0</v>
          </cell>
          <cell r="BT110">
            <v>0</v>
          </cell>
          <cell r="BU110">
            <v>0</v>
          </cell>
          <cell r="BV110">
            <v>0</v>
          </cell>
          <cell r="BW110">
            <v>0</v>
          </cell>
          <cell r="BX110">
            <v>0</v>
          </cell>
          <cell r="BY110">
            <v>0</v>
          </cell>
          <cell r="BZ110">
            <v>0</v>
          </cell>
          <cell r="CB110">
            <v>0</v>
          </cell>
          <cell r="CC110">
            <v>0</v>
          </cell>
          <cell r="CD110">
            <v>0</v>
          </cell>
          <cell r="CE110">
            <v>0</v>
          </cell>
          <cell r="CF110">
            <v>0</v>
          </cell>
          <cell r="CG110">
            <v>0</v>
          </cell>
          <cell r="CH110">
            <v>0</v>
          </cell>
          <cell r="CI110">
            <v>0</v>
          </cell>
          <cell r="CJ110">
            <v>0</v>
          </cell>
          <cell r="CL110">
            <v>0</v>
          </cell>
          <cell r="CM110">
            <v>0</v>
          </cell>
          <cell r="CN110">
            <v>0</v>
          </cell>
          <cell r="CO110">
            <v>0</v>
          </cell>
          <cell r="CP110">
            <v>0</v>
          </cell>
          <cell r="CQ110">
            <v>0</v>
          </cell>
          <cell r="CR110">
            <v>0</v>
          </cell>
          <cell r="CS110">
            <v>0</v>
          </cell>
          <cell r="CT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J110">
            <v>0</v>
          </cell>
        </row>
        <row r="111">
          <cell r="A111">
            <v>27519</v>
          </cell>
          <cell r="B111">
            <v>4</v>
          </cell>
          <cell r="C111">
            <v>27519</v>
          </cell>
          <cell r="E111" t="str">
            <v>PARA LOS NINOS</v>
          </cell>
          <cell r="F111">
            <v>0</v>
          </cell>
          <cell r="G111">
            <v>0</v>
          </cell>
          <cell r="H111">
            <v>0</v>
          </cell>
          <cell r="I111">
            <v>0</v>
          </cell>
          <cell r="J111">
            <v>0</v>
          </cell>
          <cell r="K111">
            <v>0</v>
          </cell>
          <cell r="L111">
            <v>0</v>
          </cell>
          <cell r="M111">
            <v>0</v>
          </cell>
          <cell r="N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D111">
            <v>0</v>
          </cell>
          <cell r="AE111">
            <v>0</v>
          </cell>
          <cell r="AF111">
            <v>0</v>
          </cell>
          <cell r="AG111">
            <v>0</v>
          </cell>
          <cell r="AH111">
            <v>0</v>
          </cell>
          <cell r="AI111">
            <v>0</v>
          </cell>
          <cell r="AJ111">
            <v>0</v>
          </cell>
          <cell r="AK111">
            <v>0</v>
          </cell>
          <cell r="AL111">
            <v>0</v>
          </cell>
          <cell r="AN111">
            <v>0</v>
          </cell>
          <cell r="AO111">
            <v>0</v>
          </cell>
          <cell r="AP111">
            <v>0</v>
          </cell>
          <cell r="AQ111">
            <v>0</v>
          </cell>
          <cell r="AR111">
            <v>0</v>
          </cell>
          <cell r="AS111">
            <v>0</v>
          </cell>
          <cell r="AT111">
            <v>0</v>
          </cell>
          <cell r="AU111">
            <v>0</v>
          </cell>
          <cell r="AV111">
            <v>0</v>
          </cell>
          <cell r="AX111">
            <v>0</v>
          </cell>
          <cell r="AY111">
            <v>0</v>
          </cell>
          <cell r="AZ111">
            <v>0</v>
          </cell>
          <cell r="BA111">
            <v>0</v>
          </cell>
          <cell r="BB111">
            <v>0</v>
          </cell>
          <cell r="BC111">
            <v>0</v>
          </cell>
          <cell r="BD111">
            <v>0</v>
          </cell>
          <cell r="BE111">
            <v>0</v>
          </cell>
          <cell r="BF111">
            <v>0</v>
          </cell>
          <cell r="BH111">
            <v>0</v>
          </cell>
          <cell r="BI111">
            <v>0</v>
          </cell>
          <cell r="BJ111">
            <v>0</v>
          </cell>
          <cell r="BK111">
            <v>0</v>
          </cell>
          <cell r="BL111">
            <v>0</v>
          </cell>
          <cell r="BM111">
            <v>0</v>
          </cell>
          <cell r="BN111">
            <v>0</v>
          </cell>
          <cell r="BO111">
            <v>0</v>
          </cell>
          <cell r="BP111">
            <v>0</v>
          </cell>
          <cell r="BR111">
            <v>0</v>
          </cell>
          <cell r="BS111">
            <v>0</v>
          </cell>
          <cell r="BT111">
            <v>0</v>
          </cell>
          <cell r="BU111">
            <v>0</v>
          </cell>
          <cell r="BV111">
            <v>0</v>
          </cell>
          <cell r="BW111">
            <v>0</v>
          </cell>
          <cell r="BX111">
            <v>0</v>
          </cell>
          <cell r="BY111">
            <v>0</v>
          </cell>
          <cell r="BZ111">
            <v>0</v>
          </cell>
          <cell r="CB111">
            <v>0</v>
          </cell>
          <cell r="CC111">
            <v>0</v>
          </cell>
          <cell r="CD111">
            <v>0</v>
          </cell>
          <cell r="CE111">
            <v>0</v>
          </cell>
          <cell r="CF111">
            <v>0</v>
          </cell>
          <cell r="CG111">
            <v>0</v>
          </cell>
          <cell r="CH111">
            <v>0</v>
          </cell>
          <cell r="CI111">
            <v>0</v>
          </cell>
          <cell r="CJ111">
            <v>0</v>
          </cell>
          <cell r="CL111">
            <v>0</v>
          </cell>
          <cell r="CM111">
            <v>0</v>
          </cell>
          <cell r="CN111">
            <v>0</v>
          </cell>
          <cell r="CO111">
            <v>0</v>
          </cell>
          <cell r="CP111">
            <v>0</v>
          </cell>
          <cell r="CQ111">
            <v>0</v>
          </cell>
          <cell r="CR111">
            <v>0</v>
          </cell>
          <cell r="CS111">
            <v>0</v>
          </cell>
          <cell r="CT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J111">
            <v>0</v>
          </cell>
        </row>
        <row r="112">
          <cell r="A112">
            <v>27520</v>
          </cell>
          <cell r="B112">
            <v>6</v>
          </cell>
          <cell r="C112">
            <v>27520</v>
          </cell>
          <cell r="E112" t="str">
            <v>PERSONAL INVOLVEMENT CENTER, INC.</v>
          </cell>
          <cell r="F112">
            <v>0</v>
          </cell>
          <cell r="G112">
            <v>0</v>
          </cell>
          <cell r="H112">
            <v>0</v>
          </cell>
          <cell r="I112">
            <v>0</v>
          </cell>
          <cell r="J112">
            <v>0</v>
          </cell>
          <cell r="K112">
            <v>0</v>
          </cell>
          <cell r="L112">
            <v>0</v>
          </cell>
          <cell r="M112">
            <v>0</v>
          </cell>
          <cell r="N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D112">
            <v>0</v>
          </cell>
          <cell r="AE112">
            <v>0</v>
          </cell>
          <cell r="AF112">
            <v>0</v>
          </cell>
          <cell r="AG112">
            <v>0</v>
          </cell>
          <cell r="AH112">
            <v>0</v>
          </cell>
          <cell r="AI112">
            <v>0</v>
          </cell>
          <cell r="AJ112">
            <v>0</v>
          </cell>
          <cell r="AK112">
            <v>0</v>
          </cell>
          <cell r="AL112">
            <v>0</v>
          </cell>
          <cell r="AN112">
            <v>0</v>
          </cell>
          <cell r="AO112">
            <v>0</v>
          </cell>
          <cell r="AP112">
            <v>0</v>
          </cell>
          <cell r="AQ112">
            <v>0</v>
          </cell>
          <cell r="AR112">
            <v>0</v>
          </cell>
          <cell r="AS112">
            <v>0</v>
          </cell>
          <cell r="AT112">
            <v>0</v>
          </cell>
          <cell r="AU112">
            <v>0</v>
          </cell>
          <cell r="AV112">
            <v>0</v>
          </cell>
          <cell r="AX112">
            <v>0</v>
          </cell>
          <cell r="AY112">
            <v>0</v>
          </cell>
          <cell r="AZ112">
            <v>0</v>
          </cell>
          <cell r="BA112">
            <v>0</v>
          </cell>
          <cell r="BB112">
            <v>0</v>
          </cell>
          <cell r="BC112">
            <v>0</v>
          </cell>
          <cell r="BD112">
            <v>0</v>
          </cell>
          <cell r="BE112">
            <v>0</v>
          </cell>
          <cell r="BF112">
            <v>0</v>
          </cell>
          <cell r="BH112">
            <v>0</v>
          </cell>
          <cell r="BI112">
            <v>0</v>
          </cell>
          <cell r="BJ112">
            <v>0</v>
          </cell>
          <cell r="BK112">
            <v>0</v>
          </cell>
          <cell r="BL112">
            <v>0</v>
          </cell>
          <cell r="BM112">
            <v>0</v>
          </cell>
          <cell r="BN112">
            <v>0</v>
          </cell>
          <cell r="BO112">
            <v>0</v>
          </cell>
          <cell r="BP112">
            <v>0</v>
          </cell>
          <cell r="BR112">
            <v>0</v>
          </cell>
          <cell r="BS112">
            <v>0</v>
          </cell>
          <cell r="BT112">
            <v>0</v>
          </cell>
          <cell r="BU112">
            <v>0</v>
          </cell>
          <cell r="BV112">
            <v>0</v>
          </cell>
          <cell r="BW112">
            <v>0</v>
          </cell>
          <cell r="BX112">
            <v>0</v>
          </cell>
          <cell r="BY112">
            <v>0</v>
          </cell>
          <cell r="BZ112">
            <v>0</v>
          </cell>
          <cell r="CB112">
            <v>0</v>
          </cell>
          <cell r="CC112">
            <v>0</v>
          </cell>
          <cell r="CD112">
            <v>0</v>
          </cell>
          <cell r="CE112">
            <v>0</v>
          </cell>
          <cell r="CF112">
            <v>0</v>
          </cell>
          <cell r="CG112">
            <v>0</v>
          </cell>
          <cell r="CH112">
            <v>0</v>
          </cell>
          <cell r="CI112">
            <v>0</v>
          </cell>
          <cell r="CJ112">
            <v>0</v>
          </cell>
          <cell r="CL112">
            <v>0</v>
          </cell>
          <cell r="CM112">
            <v>0</v>
          </cell>
          <cell r="CN112">
            <v>0</v>
          </cell>
          <cell r="CO112">
            <v>0</v>
          </cell>
          <cell r="CP112">
            <v>0</v>
          </cell>
          <cell r="CQ112">
            <v>0</v>
          </cell>
          <cell r="CR112">
            <v>0</v>
          </cell>
          <cell r="CS112">
            <v>0</v>
          </cell>
          <cell r="CT112">
            <v>0</v>
          </cell>
          <cell r="CV112">
            <v>0</v>
          </cell>
          <cell r="CW112">
            <v>0</v>
          </cell>
          <cell r="CX112">
            <v>0</v>
          </cell>
          <cell r="CY112">
            <v>0</v>
          </cell>
          <cell r="CZ112">
            <v>0</v>
          </cell>
          <cell r="DA112">
            <v>0</v>
          </cell>
          <cell r="DB112">
            <v>0</v>
          </cell>
          <cell r="DC112">
            <v>0</v>
          </cell>
          <cell r="DD112">
            <v>0</v>
          </cell>
          <cell r="DF112">
            <v>0</v>
          </cell>
          <cell r="DG112">
            <v>0</v>
          </cell>
          <cell r="DH112">
            <v>0</v>
          </cell>
          <cell r="DI112">
            <v>0</v>
          </cell>
          <cell r="DJ112">
            <v>0</v>
          </cell>
        </row>
        <row r="113">
          <cell r="A113">
            <v>27522</v>
          </cell>
          <cell r="B113">
            <v>3</v>
          </cell>
          <cell r="C113">
            <v>27522</v>
          </cell>
          <cell r="E113" t="str">
            <v>SERENITY INFANT CARE HOMES, INC.</v>
          </cell>
          <cell r="F113">
            <v>0</v>
          </cell>
          <cell r="G113">
            <v>0</v>
          </cell>
          <cell r="H113">
            <v>0</v>
          </cell>
          <cell r="I113">
            <v>0</v>
          </cell>
          <cell r="J113">
            <v>0</v>
          </cell>
          <cell r="K113">
            <v>0</v>
          </cell>
          <cell r="L113">
            <v>0</v>
          </cell>
          <cell r="M113">
            <v>0</v>
          </cell>
          <cell r="N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D113">
            <v>0</v>
          </cell>
          <cell r="AE113">
            <v>0</v>
          </cell>
          <cell r="AF113">
            <v>0</v>
          </cell>
          <cell r="AG113">
            <v>0</v>
          </cell>
          <cell r="AH113">
            <v>0</v>
          </cell>
          <cell r="AI113">
            <v>0</v>
          </cell>
          <cell r="AJ113">
            <v>0</v>
          </cell>
          <cell r="AK113">
            <v>0</v>
          </cell>
          <cell r="AL113">
            <v>0</v>
          </cell>
          <cell r="AN113">
            <v>0</v>
          </cell>
          <cell r="AO113">
            <v>0</v>
          </cell>
          <cell r="AP113">
            <v>0</v>
          </cell>
          <cell r="AQ113">
            <v>0</v>
          </cell>
          <cell r="AR113">
            <v>0</v>
          </cell>
          <cell r="AS113">
            <v>0</v>
          </cell>
          <cell r="AT113">
            <v>0</v>
          </cell>
          <cell r="AU113">
            <v>0</v>
          </cell>
          <cell r="AV113">
            <v>0</v>
          </cell>
          <cell r="AX113">
            <v>0</v>
          </cell>
          <cell r="AY113">
            <v>0</v>
          </cell>
          <cell r="AZ113">
            <v>0</v>
          </cell>
          <cell r="BA113">
            <v>0</v>
          </cell>
          <cell r="BB113">
            <v>0</v>
          </cell>
          <cell r="BC113">
            <v>0</v>
          </cell>
          <cell r="BD113">
            <v>0</v>
          </cell>
          <cell r="BE113">
            <v>0</v>
          </cell>
          <cell r="BF113">
            <v>0</v>
          </cell>
          <cell r="BH113">
            <v>0</v>
          </cell>
          <cell r="BI113">
            <v>0</v>
          </cell>
          <cell r="BJ113">
            <v>0</v>
          </cell>
          <cell r="BK113">
            <v>0</v>
          </cell>
          <cell r="BL113">
            <v>0</v>
          </cell>
          <cell r="BM113">
            <v>0</v>
          </cell>
          <cell r="BN113">
            <v>0</v>
          </cell>
          <cell r="BO113">
            <v>0</v>
          </cell>
          <cell r="BP113">
            <v>0</v>
          </cell>
          <cell r="BR113">
            <v>0</v>
          </cell>
          <cell r="BS113">
            <v>0</v>
          </cell>
          <cell r="BT113">
            <v>0</v>
          </cell>
          <cell r="BU113">
            <v>0</v>
          </cell>
          <cell r="BV113">
            <v>0</v>
          </cell>
          <cell r="BW113">
            <v>0</v>
          </cell>
          <cell r="BX113">
            <v>0</v>
          </cell>
          <cell r="BY113">
            <v>0</v>
          </cell>
          <cell r="BZ113">
            <v>0</v>
          </cell>
          <cell r="CB113">
            <v>0</v>
          </cell>
          <cell r="CC113">
            <v>0</v>
          </cell>
          <cell r="CD113">
            <v>0</v>
          </cell>
          <cell r="CE113">
            <v>0</v>
          </cell>
          <cell r="CF113">
            <v>0</v>
          </cell>
          <cell r="CG113">
            <v>0</v>
          </cell>
          <cell r="CH113">
            <v>0</v>
          </cell>
          <cell r="CI113">
            <v>0</v>
          </cell>
          <cell r="CJ113">
            <v>0</v>
          </cell>
          <cell r="CL113">
            <v>0</v>
          </cell>
          <cell r="CM113">
            <v>0</v>
          </cell>
          <cell r="CN113">
            <v>0</v>
          </cell>
          <cell r="CO113">
            <v>0</v>
          </cell>
          <cell r="CP113">
            <v>0</v>
          </cell>
          <cell r="CQ113">
            <v>0</v>
          </cell>
          <cell r="CR113">
            <v>0</v>
          </cell>
          <cell r="CS113">
            <v>0</v>
          </cell>
          <cell r="CT113">
            <v>0</v>
          </cell>
          <cell r="CV113">
            <v>0</v>
          </cell>
          <cell r="CW113">
            <v>0</v>
          </cell>
          <cell r="CX113">
            <v>0</v>
          </cell>
          <cell r="CY113">
            <v>0</v>
          </cell>
          <cell r="CZ113">
            <v>0</v>
          </cell>
          <cell r="DA113">
            <v>0</v>
          </cell>
          <cell r="DB113">
            <v>0</v>
          </cell>
          <cell r="DC113">
            <v>0</v>
          </cell>
          <cell r="DD113">
            <v>0</v>
          </cell>
          <cell r="DF113">
            <v>0</v>
          </cell>
          <cell r="DG113">
            <v>0</v>
          </cell>
          <cell r="DH113">
            <v>0</v>
          </cell>
          <cell r="DI113">
            <v>0</v>
          </cell>
          <cell r="DJ113">
            <v>0</v>
          </cell>
        </row>
        <row r="114">
          <cell r="A114">
            <v>27523</v>
          </cell>
          <cell r="B114">
            <v>3</v>
          </cell>
          <cell r="C114">
            <v>27523</v>
          </cell>
          <cell r="E114" t="str">
            <v>ST. ANNE'S MATERNITY HOME</v>
          </cell>
          <cell r="F114">
            <v>0</v>
          </cell>
          <cell r="G114">
            <v>0</v>
          </cell>
          <cell r="H114">
            <v>0</v>
          </cell>
          <cell r="I114">
            <v>0</v>
          </cell>
          <cell r="J114">
            <v>0</v>
          </cell>
          <cell r="K114">
            <v>0</v>
          </cell>
          <cell r="L114">
            <v>0</v>
          </cell>
          <cell r="M114">
            <v>0</v>
          </cell>
          <cell r="N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D114">
            <v>0</v>
          </cell>
          <cell r="AE114">
            <v>0</v>
          </cell>
          <cell r="AF114">
            <v>0</v>
          </cell>
          <cell r="AG114">
            <v>0</v>
          </cell>
          <cell r="AH114">
            <v>0</v>
          </cell>
          <cell r="AI114">
            <v>0</v>
          </cell>
          <cell r="AJ114">
            <v>0</v>
          </cell>
          <cell r="AK114">
            <v>0</v>
          </cell>
          <cell r="AL114">
            <v>0</v>
          </cell>
          <cell r="AN114">
            <v>0</v>
          </cell>
          <cell r="AO114">
            <v>0</v>
          </cell>
          <cell r="AP114">
            <v>0</v>
          </cell>
          <cell r="AQ114">
            <v>0</v>
          </cell>
          <cell r="AR114">
            <v>0</v>
          </cell>
          <cell r="AS114">
            <v>0</v>
          </cell>
          <cell r="AT114">
            <v>0</v>
          </cell>
          <cell r="AU114">
            <v>0</v>
          </cell>
          <cell r="AV114">
            <v>0</v>
          </cell>
          <cell r="AX114">
            <v>0</v>
          </cell>
          <cell r="AY114">
            <v>0</v>
          </cell>
          <cell r="AZ114">
            <v>0</v>
          </cell>
          <cell r="BA114">
            <v>0</v>
          </cell>
          <cell r="BB114">
            <v>0</v>
          </cell>
          <cell r="BC114">
            <v>0</v>
          </cell>
          <cell r="BD114">
            <v>0</v>
          </cell>
          <cell r="BE114">
            <v>0</v>
          </cell>
          <cell r="BF114">
            <v>0</v>
          </cell>
          <cell r="BH114">
            <v>0</v>
          </cell>
          <cell r="BI114">
            <v>0</v>
          </cell>
          <cell r="BJ114">
            <v>0</v>
          </cell>
          <cell r="BK114">
            <v>0</v>
          </cell>
          <cell r="BL114">
            <v>0</v>
          </cell>
          <cell r="BM114">
            <v>0</v>
          </cell>
          <cell r="BN114">
            <v>0</v>
          </cell>
          <cell r="BO114">
            <v>0</v>
          </cell>
          <cell r="BP114">
            <v>0</v>
          </cell>
          <cell r="BR114">
            <v>0</v>
          </cell>
          <cell r="BS114">
            <v>0</v>
          </cell>
          <cell r="BT114">
            <v>0</v>
          </cell>
          <cell r="BU114">
            <v>0</v>
          </cell>
          <cell r="BV114">
            <v>0</v>
          </cell>
          <cell r="BW114">
            <v>0</v>
          </cell>
          <cell r="BX114">
            <v>0</v>
          </cell>
          <cell r="BY114">
            <v>0</v>
          </cell>
          <cell r="BZ114">
            <v>0</v>
          </cell>
          <cell r="CB114">
            <v>0</v>
          </cell>
          <cell r="CC114">
            <v>0</v>
          </cell>
          <cell r="CD114">
            <v>0</v>
          </cell>
          <cell r="CE114">
            <v>0</v>
          </cell>
          <cell r="CF114">
            <v>0</v>
          </cell>
          <cell r="CG114">
            <v>0</v>
          </cell>
          <cell r="CH114">
            <v>0</v>
          </cell>
          <cell r="CI114">
            <v>0</v>
          </cell>
          <cell r="CJ114">
            <v>0</v>
          </cell>
          <cell r="CL114">
            <v>0</v>
          </cell>
          <cell r="CM114">
            <v>0</v>
          </cell>
          <cell r="CN114">
            <v>0</v>
          </cell>
          <cell r="CO114">
            <v>0</v>
          </cell>
          <cell r="CP114">
            <v>0</v>
          </cell>
          <cell r="CQ114">
            <v>0</v>
          </cell>
          <cell r="CR114">
            <v>0</v>
          </cell>
          <cell r="CS114">
            <v>0</v>
          </cell>
          <cell r="CT114">
            <v>0</v>
          </cell>
          <cell r="CV114">
            <v>0</v>
          </cell>
          <cell r="CW114">
            <v>0</v>
          </cell>
          <cell r="CX114">
            <v>0</v>
          </cell>
          <cell r="CY114">
            <v>0</v>
          </cell>
          <cell r="CZ114">
            <v>0</v>
          </cell>
          <cell r="DA114">
            <v>0</v>
          </cell>
          <cell r="DB114">
            <v>0</v>
          </cell>
          <cell r="DC114">
            <v>0</v>
          </cell>
          <cell r="DD114">
            <v>0</v>
          </cell>
          <cell r="DF114">
            <v>0</v>
          </cell>
          <cell r="DG114">
            <v>0</v>
          </cell>
          <cell r="DH114">
            <v>0</v>
          </cell>
          <cell r="DI114">
            <v>0</v>
          </cell>
          <cell r="DJ114">
            <v>0</v>
          </cell>
        </row>
        <row r="115">
          <cell r="A115">
            <v>27524</v>
          </cell>
          <cell r="B115">
            <v>3</v>
          </cell>
          <cell r="C115">
            <v>27524</v>
          </cell>
          <cell r="E115" t="str">
            <v>TOBINWORLD</v>
          </cell>
          <cell r="F115">
            <v>0</v>
          </cell>
          <cell r="G115">
            <v>0</v>
          </cell>
          <cell r="H115">
            <v>0</v>
          </cell>
          <cell r="I115">
            <v>0</v>
          </cell>
          <cell r="J115">
            <v>0</v>
          </cell>
          <cell r="K115">
            <v>0</v>
          </cell>
          <cell r="L115">
            <v>0</v>
          </cell>
          <cell r="M115">
            <v>0</v>
          </cell>
          <cell r="N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D115">
            <v>0</v>
          </cell>
          <cell r="AE115">
            <v>0</v>
          </cell>
          <cell r="AF115">
            <v>0</v>
          </cell>
          <cell r="AG115">
            <v>0</v>
          </cell>
          <cell r="AH115">
            <v>0</v>
          </cell>
          <cell r="AI115">
            <v>0</v>
          </cell>
          <cell r="AJ115">
            <v>0</v>
          </cell>
          <cell r="AK115">
            <v>0</v>
          </cell>
          <cell r="AL115">
            <v>0</v>
          </cell>
          <cell r="AN115">
            <v>0</v>
          </cell>
          <cell r="AO115">
            <v>0</v>
          </cell>
          <cell r="AP115">
            <v>0</v>
          </cell>
          <cell r="AQ115">
            <v>0</v>
          </cell>
          <cell r="AR115">
            <v>0</v>
          </cell>
          <cell r="AS115">
            <v>0</v>
          </cell>
          <cell r="AT115">
            <v>0</v>
          </cell>
          <cell r="AU115">
            <v>0</v>
          </cell>
          <cell r="AV115">
            <v>0</v>
          </cell>
          <cell r="AX115">
            <v>0</v>
          </cell>
          <cell r="AY115">
            <v>0</v>
          </cell>
          <cell r="AZ115">
            <v>0</v>
          </cell>
          <cell r="BA115">
            <v>0</v>
          </cell>
          <cell r="BB115">
            <v>0</v>
          </cell>
          <cell r="BC115">
            <v>0</v>
          </cell>
          <cell r="BD115">
            <v>0</v>
          </cell>
          <cell r="BE115">
            <v>0</v>
          </cell>
          <cell r="BF115">
            <v>0</v>
          </cell>
          <cell r="BH115">
            <v>0</v>
          </cell>
          <cell r="BI115">
            <v>0</v>
          </cell>
          <cell r="BJ115">
            <v>0</v>
          </cell>
          <cell r="BK115">
            <v>0</v>
          </cell>
          <cell r="BL115">
            <v>0</v>
          </cell>
          <cell r="BM115">
            <v>0</v>
          </cell>
          <cell r="BN115">
            <v>0</v>
          </cell>
          <cell r="BO115">
            <v>0</v>
          </cell>
          <cell r="BP115">
            <v>0</v>
          </cell>
          <cell r="BR115">
            <v>0</v>
          </cell>
          <cell r="BS115">
            <v>0</v>
          </cell>
          <cell r="BT115">
            <v>0</v>
          </cell>
          <cell r="BU115">
            <v>0</v>
          </cell>
          <cell r="BV115">
            <v>0</v>
          </cell>
          <cell r="BW115">
            <v>0</v>
          </cell>
          <cell r="BX115">
            <v>0</v>
          </cell>
          <cell r="BY115">
            <v>0</v>
          </cell>
          <cell r="BZ115">
            <v>0</v>
          </cell>
          <cell r="CB115">
            <v>0</v>
          </cell>
          <cell r="CC115">
            <v>0</v>
          </cell>
          <cell r="CD115">
            <v>0</v>
          </cell>
          <cell r="CE115">
            <v>0</v>
          </cell>
          <cell r="CF115">
            <v>0</v>
          </cell>
          <cell r="CG115">
            <v>0</v>
          </cell>
          <cell r="CH115">
            <v>0</v>
          </cell>
          <cell r="CI115">
            <v>0</v>
          </cell>
          <cell r="CJ115">
            <v>0</v>
          </cell>
          <cell r="CL115">
            <v>0</v>
          </cell>
          <cell r="CM115">
            <v>0</v>
          </cell>
          <cell r="CN115">
            <v>0</v>
          </cell>
          <cell r="CO115">
            <v>0</v>
          </cell>
          <cell r="CP115">
            <v>0</v>
          </cell>
          <cell r="CQ115">
            <v>0</v>
          </cell>
          <cell r="CR115">
            <v>0</v>
          </cell>
          <cell r="CS115">
            <v>0</v>
          </cell>
          <cell r="CT115">
            <v>0</v>
          </cell>
          <cell r="CV115">
            <v>0</v>
          </cell>
          <cell r="CW115">
            <v>0</v>
          </cell>
          <cell r="CX115">
            <v>0</v>
          </cell>
          <cell r="CY115">
            <v>0</v>
          </cell>
          <cell r="CZ115">
            <v>0</v>
          </cell>
          <cell r="DA115">
            <v>0</v>
          </cell>
          <cell r="DB115">
            <v>0</v>
          </cell>
          <cell r="DC115">
            <v>0</v>
          </cell>
          <cell r="DD115">
            <v>0</v>
          </cell>
          <cell r="DF115">
            <v>0</v>
          </cell>
          <cell r="DG115">
            <v>0</v>
          </cell>
          <cell r="DH115">
            <v>0</v>
          </cell>
          <cell r="DI115">
            <v>0</v>
          </cell>
          <cell r="DJ115">
            <v>0</v>
          </cell>
        </row>
        <row r="116">
          <cell r="A116">
            <v>27525</v>
          </cell>
          <cell r="B116">
            <v>3</v>
          </cell>
          <cell r="C116">
            <v>27525</v>
          </cell>
          <cell r="E116" t="str">
            <v>TRINITY YOUTH SERVICES</v>
          </cell>
          <cell r="F116">
            <v>0</v>
          </cell>
          <cell r="G116">
            <v>0</v>
          </cell>
          <cell r="H116">
            <v>0</v>
          </cell>
          <cell r="I116">
            <v>0</v>
          </cell>
          <cell r="J116">
            <v>0</v>
          </cell>
          <cell r="K116">
            <v>0</v>
          </cell>
          <cell r="L116">
            <v>0</v>
          </cell>
          <cell r="M116">
            <v>0</v>
          </cell>
          <cell r="N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D116">
            <v>0</v>
          </cell>
          <cell r="AE116">
            <v>0</v>
          </cell>
          <cell r="AF116">
            <v>0</v>
          </cell>
          <cell r="AG116">
            <v>0</v>
          </cell>
          <cell r="AH116">
            <v>0</v>
          </cell>
          <cell r="AI116">
            <v>0</v>
          </cell>
          <cell r="AJ116">
            <v>0</v>
          </cell>
          <cell r="AK116">
            <v>0</v>
          </cell>
          <cell r="AL116">
            <v>0</v>
          </cell>
          <cell r="AN116">
            <v>0</v>
          </cell>
          <cell r="AO116">
            <v>0</v>
          </cell>
          <cell r="AP116">
            <v>0</v>
          </cell>
          <cell r="AQ116">
            <v>0</v>
          </cell>
          <cell r="AR116">
            <v>0</v>
          </cell>
          <cell r="AS116">
            <v>0</v>
          </cell>
          <cell r="AT116">
            <v>0</v>
          </cell>
          <cell r="AU116">
            <v>0</v>
          </cell>
          <cell r="AV116">
            <v>0</v>
          </cell>
          <cell r="AX116">
            <v>0</v>
          </cell>
          <cell r="AY116">
            <v>0</v>
          </cell>
          <cell r="AZ116">
            <v>0</v>
          </cell>
          <cell r="BA116">
            <v>0</v>
          </cell>
          <cell r="BB116">
            <v>0</v>
          </cell>
          <cell r="BC116">
            <v>0</v>
          </cell>
          <cell r="BD116">
            <v>0</v>
          </cell>
          <cell r="BE116">
            <v>0</v>
          </cell>
          <cell r="BF116">
            <v>0</v>
          </cell>
          <cell r="BH116">
            <v>0</v>
          </cell>
          <cell r="BI116">
            <v>0</v>
          </cell>
          <cell r="BJ116">
            <v>0</v>
          </cell>
          <cell r="BK116">
            <v>0</v>
          </cell>
          <cell r="BL116">
            <v>0</v>
          </cell>
          <cell r="BM116">
            <v>0</v>
          </cell>
          <cell r="BN116">
            <v>0</v>
          </cell>
          <cell r="BO116">
            <v>0</v>
          </cell>
          <cell r="BP116">
            <v>0</v>
          </cell>
          <cell r="BR116">
            <v>0</v>
          </cell>
          <cell r="BS116">
            <v>0</v>
          </cell>
          <cell r="BT116">
            <v>0</v>
          </cell>
          <cell r="BU116">
            <v>0</v>
          </cell>
          <cell r="BV116">
            <v>0</v>
          </cell>
          <cell r="BW116">
            <v>0</v>
          </cell>
          <cell r="BX116">
            <v>0</v>
          </cell>
          <cell r="BY116">
            <v>0</v>
          </cell>
          <cell r="BZ116">
            <v>0</v>
          </cell>
          <cell r="CB116">
            <v>0</v>
          </cell>
          <cell r="CC116">
            <v>0</v>
          </cell>
          <cell r="CD116">
            <v>0</v>
          </cell>
          <cell r="CE116">
            <v>0</v>
          </cell>
          <cell r="CF116">
            <v>0</v>
          </cell>
          <cell r="CG116">
            <v>0</v>
          </cell>
          <cell r="CH116">
            <v>0</v>
          </cell>
          <cell r="CI116">
            <v>0</v>
          </cell>
          <cell r="CJ116">
            <v>0</v>
          </cell>
          <cell r="CL116">
            <v>0</v>
          </cell>
          <cell r="CM116">
            <v>0</v>
          </cell>
          <cell r="CN116">
            <v>0</v>
          </cell>
          <cell r="CO116">
            <v>0</v>
          </cell>
          <cell r="CP116">
            <v>0</v>
          </cell>
          <cell r="CQ116">
            <v>0</v>
          </cell>
          <cell r="CR116">
            <v>0</v>
          </cell>
          <cell r="CS116">
            <v>0</v>
          </cell>
          <cell r="CT116">
            <v>0</v>
          </cell>
          <cell r="CV116">
            <v>0</v>
          </cell>
          <cell r="CW116">
            <v>0</v>
          </cell>
          <cell r="CX116">
            <v>0</v>
          </cell>
          <cell r="CY116">
            <v>0</v>
          </cell>
          <cell r="CZ116">
            <v>0</v>
          </cell>
          <cell r="DA116">
            <v>0</v>
          </cell>
          <cell r="DB116">
            <v>0</v>
          </cell>
          <cell r="DC116">
            <v>0</v>
          </cell>
          <cell r="DD116">
            <v>0</v>
          </cell>
          <cell r="DF116">
            <v>0</v>
          </cell>
          <cell r="DG116">
            <v>0</v>
          </cell>
          <cell r="DH116">
            <v>0</v>
          </cell>
          <cell r="DI116">
            <v>0</v>
          </cell>
          <cell r="DJ116">
            <v>0</v>
          </cell>
        </row>
        <row r="117">
          <cell r="A117">
            <v>27529</v>
          </cell>
          <cell r="B117">
            <v>4</v>
          </cell>
          <cell r="C117">
            <v>27529</v>
          </cell>
          <cell r="E117" t="str">
            <v>INTSITUTE FOR MULTICULTURAL COUN. &amp; EDU. SVCS, INC. (IMCES)</v>
          </cell>
          <cell r="F117">
            <v>0</v>
          </cell>
          <cell r="G117">
            <v>0</v>
          </cell>
          <cell r="H117">
            <v>0</v>
          </cell>
          <cell r="I117">
            <v>0</v>
          </cell>
          <cell r="J117">
            <v>0</v>
          </cell>
          <cell r="K117">
            <v>0</v>
          </cell>
          <cell r="L117">
            <v>0</v>
          </cell>
          <cell r="M117">
            <v>0</v>
          </cell>
          <cell r="N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D117">
            <v>0</v>
          </cell>
          <cell r="AE117">
            <v>0</v>
          </cell>
          <cell r="AF117">
            <v>0</v>
          </cell>
          <cell r="AG117">
            <v>0</v>
          </cell>
          <cell r="AH117">
            <v>0</v>
          </cell>
          <cell r="AI117">
            <v>0</v>
          </cell>
          <cell r="AJ117">
            <v>0</v>
          </cell>
          <cell r="AK117">
            <v>0</v>
          </cell>
          <cell r="AL117">
            <v>0</v>
          </cell>
          <cell r="AN117">
            <v>0</v>
          </cell>
          <cell r="AO117">
            <v>0</v>
          </cell>
          <cell r="AP117">
            <v>0</v>
          </cell>
          <cell r="AQ117">
            <v>0</v>
          </cell>
          <cell r="AR117">
            <v>0</v>
          </cell>
          <cell r="AS117">
            <v>0</v>
          </cell>
          <cell r="AT117">
            <v>0</v>
          </cell>
          <cell r="AU117">
            <v>0</v>
          </cell>
          <cell r="AV117">
            <v>0</v>
          </cell>
          <cell r="AX117">
            <v>0</v>
          </cell>
          <cell r="AY117">
            <v>0</v>
          </cell>
          <cell r="AZ117">
            <v>0</v>
          </cell>
          <cell r="BA117">
            <v>0</v>
          </cell>
          <cell r="BB117">
            <v>0</v>
          </cell>
          <cell r="BC117">
            <v>0</v>
          </cell>
          <cell r="BD117">
            <v>0</v>
          </cell>
          <cell r="BE117">
            <v>0</v>
          </cell>
          <cell r="BF117">
            <v>0</v>
          </cell>
          <cell r="BH117">
            <v>0</v>
          </cell>
          <cell r="BI117">
            <v>0</v>
          </cell>
          <cell r="BJ117">
            <v>0</v>
          </cell>
          <cell r="BK117">
            <v>0</v>
          </cell>
          <cell r="BL117">
            <v>0</v>
          </cell>
          <cell r="BM117">
            <v>0</v>
          </cell>
          <cell r="BN117">
            <v>0</v>
          </cell>
          <cell r="BO117">
            <v>0</v>
          </cell>
          <cell r="BP117">
            <v>0</v>
          </cell>
          <cell r="BR117">
            <v>0</v>
          </cell>
          <cell r="BS117">
            <v>0</v>
          </cell>
          <cell r="BT117">
            <v>0</v>
          </cell>
          <cell r="BU117">
            <v>0</v>
          </cell>
          <cell r="BV117">
            <v>0</v>
          </cell>
          <cell r="BW117">
            <v>0</v>
          </cell>
          <cell r="BX117">
            <v>0</v>
          </cell>
          <cell r="BY117">
            <v>0</v>
          </cell>
          <cell r="BZ117">
            <v>0</v>
          </cell>
          <cell r="CB117">
            <v>0</v>
          </cell>
          <cell r="CC117">
            <v>0</v>
          </cell>
          <cell r="CD117">
            <v>0</v>
          </cell>
          <cell r="CE117">
            <v>0</v>
          </cell>
          <cell r="CF117">
            <v>0</v>
          </cell>
          <cell r="CG117">
            <v>0</v>
          </cell>
          <cell r="CH117">
            <v>0</v>
          </cell>
          <cell r="CI117">
            <v>0</v>
          </cell>
          <cell r="CJ117">
            <v>0</v>
          </cell>
          <cell r="CL117">
            <v>0</v>
          </cell>
          <cell r="CM117">
            <v>0</v>
          </cell>
          <cell r="CN117">
            <v>0</v>
          </cell>
          <cell r="CO117">
            <v>0</v>
          </cell>
          <cell r="CP117">
            <v>0</v>
          </cell>
          <cell r="CQ117">
            <v>0</v>
          </cell>
          <cell r="CR117">
            <v>0</v>
          </cell>
          <cell r="CS117">
            <v>0</v>
          </cell>
          <cell r="CT117">
            <v>0</v>
          </cell>
          <cell r="CV117">
            <v>0</v>
          </cell>
          <cell r="CW117">
            <v>0</v>
          </cell>
          <cell r="CX117">
            <v>0</v>
          </cell>
          <cell r="CY117">
            <v>0</v>
          </cell>
          <cell r="CZ117">
            <v>0</v>
          </cell>
          <cell r="DA117">
            <v>0</v>
          </cell>
          <cell r="DB117">
            <v>0</v>
          </cell>
          <cell r="DC117">
            <v>0</v>
          </cell>
          <cell r="DD117">
            <v>0</v>
          </cell>
          <cell r="DF117">
            <v>0</v>
          </cell>
          <cell r="DG117">
            <v>0</v>
          </cell>
          <cell r="DH117">
            <v>0</v>
          </cell>
          <cell r="DI117">
            <v>0</v>
          </cell>
          <cell r="DJ117">
            <v>0</v>
          </cell>
        </row>
        <row r="118">
          <cell r="A118">
            <v>27537</v>
          </cell>
          <cell r="B118" t="str">
            <v>7 &amp; 8</v>
          </cell>
          <cell r="C118">
            <v>27537</v>
          </cell>
          <cell r="E118" t="str">
            <v>HELPLINE YOUTH COUNSELING, INC.</v>
          </cell>
          <cell r="F118">
            <v>0</v>
          </cell>
          <cell r="G118">
            <v>0</v>
          </cell>
          <cell r="H118">
            <v>0</v>
          </cell>
          <cell r="I118">
            <v>0</v>
          </cell>
          <cell r="J118">
            <v>0</v>
          </cell>
          <cell r="K118">
            <v>0</v>
          </cell>
          <cell r="L118">
            <v>0</v>
          </cell>
          <cell r="M118">
            <v>0</v>
          </cell>
          <cell r="N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D118">
            <v>0</v>
          </cell>
          <cell r="AE118">
            <v>0</v>
          </cell>
          <cell r="AF118">
            <v>0</v>
          </cell>
          <cell r="AG118">
            <v>0</v>
          </cell>
          <cell r="AH118">
            <v>0</v>
          </cell>
          <cell r="AI118">
            <v>0</v>
          </cell>
          <cell r="AJ118">
            <v>0</v>
          </cell>
          <cell r="AK118">
            <v>0</v>
          </cell>
          <cell r="AL118">
            <v>0</v>
          </cell>
          <cell r="AN118">
            <v>0</v>
          </cell>
          <cell r="AO118">
            <v>0</v>
          </cell>
          <cell r="AP118">
            <v>0</v>
          </cell>
          <cell r="AQ118">
            <v>0</v>
          </cell>
          <cell r="AR118">
            <v>0</v>
          </cell>
          <cell r="AS118">
            <v>0</v>
          </cell>
          <cell r="AT118">
            <v>0</v>
          </cell>
          <cell r="AU118">
            <v>0</v>
          </cell>
          <cell r="AV118">
            <v>0</v>
          </cell>
          <cell r="AX118">
            <v>0</v>
          </cell>
          <cell r="AY118">
            <v>0</v>
          </cell>
          <cell r="AZ118">
            <v>0</v>
          </cell>
          <cell r="BA118">
            <v>0</v>
          </cell>
          <cell r="BB118">
            <v>0</v>
          </cell>
          <cell r="BC118">
            <v>0</v>
          </cell>
          <cell r="BD118">
            <v>0</v>
          </cell>
          <cell r="BE118">
            <v>0</v>
          </cell>
          <cell r="BF118">
            <v>0</v>
          </cell>
          <cell r="BH118">
            <v>0</v>
          </cell>
          <cell r="BI118">
            <v>0</v>
          </cell>
          <cell r="BJ118">
            <v>0</v>
          </cell>
          <cell r="BK118">
            <v>0</v>
          </cell>
          <cell r="BL118">
            <v>0</v>
          </cell>
          <cell r="BM118">
            <v>0</v>
          </cell>
          <cell r="BN118">
            <v>0</v>
          </cell>
          <cell r="BO118">
            <v>0</v>
          </cell>
          <cell r="BP118">
            <v>0</v>
          </cell>
          <cell r="BR118">
            <v>0</v>
          </cell>
          <cell r="BS118">
            <v>0</v>
          </cell>
          <cell r="BT118">
            <v>0</v>
          </cell>
          <cell r="BU118">
            <v>0</v>
          </cell>
          <cell r="BV118">
            <v>0</v>
          </cell>
          <cell r="BW118">
            <v>0</v>
          </cell>
          <cell r="BX118">
            <v>0</v>
          </cell>
          <cell r="BY118">
            <v>0</v>
          </cell>
          <cell r="BZ118">
            <v>0</v>
          </cell>
          <cell r="CB118">
            <v>0</v>
          </cell>
          <cell r="CC118">
            <v>0</v>
          </cell>
          <cell r="CD118">
            <v>0</v>
          </cell>
          <cell r="CE118">
            <v>0</v>
          </cell>
          <cell r="CF118">
            <v>0</v>
          </cell>
          <cell r="CG118">
            <v>0</v>
          </cell>
          <cell r="CH118">
            <v>0</v>
          </cell>
          <cell r="CI118">
            <v>0</v>
          </cell>
          <cell r="CJ118">
            <v>0</v>
          </cell>
          <cell r="CL118">
            <v>0</v>
          </cell>
          <cell r="CM118">
            <v>0</v>
          </cell>
          <cell r="CN118">
            <v>0</v>
          </cell>
          <cell r="CO118">
            <v>0</v>
          </cell>
          <cell r="CP118">
            <v>0</v>
          </cell>
          <cell r="CQ118">
            <v>0</v>
          </cell>
          <cell r="CR118">
            <v>0</v>
          </cell>
          <cell r="CS118">
            <v>0</v>
          </cell>
          <cell r="CT118">
            <v>0</v>
          </cell>
          <cell r="CV118">
            <v>0</v>
          </cell>
          <cell r="CW118">
            <v>0</v>
          </cell>
          <cell r="CX118">
            <v>0</v>
          </cell>
          <cell r="CY118">
            <v>0</v>
          </cell>
          <cell r="CZ118">
            <v>0</v>
          </cell>
          <cell r="DA118">
            <v>0</v>
          </cell>
          <cell r="DB118">
            <v>0</v>
          </cell>
          <cell r="DC118">
            <v>0</v>
          </cell>
          <cell r="DD118">
            <v>0</v>
          </cell>
          <cell r="DF118">
            <v>0</v>
          </cell>
          <cell r="DG118">
            <v>0</v>
          </cell>
          <cell r="DH118">
            <v>0</v>
          </cell>
          <cell r="DI118">
            <v>0</v>
          </cell>
          <cell r="DJ118">
            <v>0</v>
          </cell>
        </row>
        <row r="119">
          <cell r="A119">
            <v>27542</v>
          </cell>
          <cell r="B119">
            <v>3</v>
          </cell>
          <cell r="C119">
            <v>27542</v>
          </cell>
          <cell r="E119" t="str">
            <v>PASADENA UNIFIED SCHOOL DISTRICT</v>
          </cell>
          <cell r="F119">
            <v>0</v>
          </cell>
          <cell r="G119">
            <v>0</v>
          </cell>
          <cell r="H119">
            <v>0</v>
          </cell>
          <cell r="I119">
            <v>0</v>
          </cell>
          <cell r="J119">
            <v>0</v>
          </cell>
          <cell r="K119">
            <v>0</v>
          </cell>
          <cell r="L119">
            <v>0</v>
          </cell>
          <cell r="M119">
            <v>0</v>
          </cell>
          <cell r="N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D119">
            <v>0</v>
          </cell>
          <cell r="AE119">
            <v>0</v>
          </cell>
          <cell r="AF119">
            <v>0</v>
          </cell>
          <cell r="AG119">
            <v>0</v>
          </cell>
          <cell r="AH119">
            <v>0</v>
          </cell>
          <cell r="AI119">
            <v>0</v>
          </cell>
          <cell r="AJ119">
            <v>0</v>
          </cell>
          <cell r="AK119">
            <v>0</v>
          </cell>
          <cell r="AL119">
            <v>0</v>
          </cell>
          <cell r="AN119">
            <v>0</v>
          </cell>
          <cell r="AO119">
            <v>0</v>
          </cell>
          <cell r="AP119">
            <v>0</v>
          </cell>
          <cell r="AQ119">
            <v>0</v>
          </cell>
          <cell r="AR119">
            <v>0</v>
          </cell>
          <cell r="AS119">
            <v>0</v>
          </cell>
          <cell r="AT119">
            <v>0</v>
          </cell>
          <cell r="AU119">
            <v>0</v>
          </cell>
          <cell r="AV119">
            <v>0</v>
          </cell>
          <cell r="AX119">
            <v>0</v>
          </cell>
          <cell r="AY119">
            <v>0</v>
          </cell>
          <cell r="AZ119">
            <v>0</v>
          </cell>
          <cell r="BA119">
            <v>0</v>
          </cell>
          <cell r="BB119">
            <v>0</v>
          </cell>
          <cell r="BC119">
            <v>0</v>
          </cell>
          <cell r="BD119">
            <v>0</v>
          </cell>
          <cell r="BE119">
            <v>0</v>
          </cell>
          <cell r="BF119">
            <v>0</v>
          </cell>
          <cell r="BH119">
            <v>0</v>
          </cell>
          <cell r="BI119">
            <v>0</v>
          </cell>
          <cell r="BJ119">
            <v>0</v>
          </cell>
          <cell r="BK119">
            <v>0</v>
          </cell>
          <cell r="BL119">
            <v>0</v>
          </cell>
          <cell r="BM119">
            <v>0</v>
          </cell>
          <cell r="BN119">
            <v>0</v>
          </cell>
          <cell r="BO119">
            <v>0</v>
          </cell>
          <cell r="BP119">
            <v>0</v>
          </cell>
          <cell r="BR119">
            <v>0</v>
          </cell>
          <cell r="BS119">
            <v>0</v>
          </cell>
          <cell r="BT119">
            <v>0</v>
          </cell>
          <cell r="BU119">
            <v>0</v>
          </cell>
          <cell r="BV119">
            <v>0</v>
          </cell>
          <cell r="BW119">
            <v>0</v>
          </cell>
          <cell r="BX119">
            <v>0</v>
          </cell>
          <cell r="BY119">
            <v>0</v>
          </cell>
          <cell r="BZ119">
            <v>0</v>
          </cell>
          <cell r="CB119">
            <v>0</v>
          </cell>
          <cell r="CC119">
            <v>0</v>
          </cell>
          <cell r="CD119">
            <v>0</v>
          </cell>
          <cell r="CE119">
            <v>0</v>
          </cell>
          <cell r="CF119">
            <v>0</v>
          </cell>
          <cell r="CG119">
            <v>0</v>
          </cell>
          <cell r="CH119">
            <v>0</v>
          </cell>
          <cell r="CI119">
            <v>0</v>
          </cell>
          <cell r="CJ119">
            <v>0</v>
          </cell>
          <cell r="CL119">
            <v>0</v>
          </cell>
          <cell r="CM119">
            <v>0</v>
          </cell>
          <cell r="CN119">
            <v>0</v>
          </cell>
          <cell r="CO119">
            <v>0</v>
          </cell>
          <cell r="CP119">
            <v>0</v>
          </cell>
          <cell r="CQ119">
            <v>0</v>
          </cell>
          <cell r="CR119">
            <v>0</v>
          </cell>
          <cell r="CS119">
            <v>0</v>
          </cell>
          <cell r="CT119">
            <v>0</v>
          </cell>
          <cell r="CV119">
            <v>0</v>
          </cell>
          <cell r="CW119">
            <v>0</v>
          </cell>
          <cell r="CX119">
            <v>0</v>
          </cell>
          <cell r="CY119">
            <v>0</v>
          </cell>
          <cell r="CZ119">
            <v>0</v>
          </cell>
          <cell r="DA119">
            <v>0</v>
          </cell>
          <cell r="DB119">
            <v>0</v>
          </cell>
          <cell r="DC119">
            <v>0</v>
          </cell>
          <cell r="DD119">
            <v>0</v>
          </cell>
          <cell r="DF119">
            <v>0</v>
          </cell>
          <cell r="DG119">
            <v>0</v>
          </cell>
          <cell r="DH119">
            <v>0</v>
          </cell>
          <cell r="DI119">
            <v>0</v>
          </cell>
          <cell r="DJ119">
            <v>0</v>
          </cell>
        </row>
        <row r="120">
          <cell r="A120">
            <v>27543</v>
          </cell>
          <cell r="B120">
            <v>3</v>
          </cell>
          <cell r="C120">
            <v>27543</v>
          </cell>
          <cell r="E120" t="str">
            <v>LEROY HAYNES CTR FOR CHILDREN &amp; FAMILY SVCS, INC.</v>
          </cell>
          <cell r="F120">
            <v>0</v>
          </cell>
          <cell r="G120">
            <v>0</v>
          </cell>
          <cell r="H120">
            <v>0</v>
          </cell>
          <cell r="I120">
            <v>0</v>
          </cell>
          <cell r="J120">
            <v>0</v>
          </cell>
          <cell r="K120">
            <v>0</v>
          </cell>
          <cell r="L120">
            <v>0</v>
          </cell>
          <cell r="M120">
            <v>0</v>
          </cell>
          <cell r="N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D120">
            <v>0</v>
          </cell>
          <cell r="AE120">
            <v>0</v>
          </cell>
          <cell r="AF120">
            <v>0</v>
          </cell>
          <cell r="AG120">
            <v>0</v>
          </cell>
          <cell r="AH120">
            <v>0</v>
          </cell>
          <cell r="AI120">
            <v>0</v>
          </cell>
          <cell r="AJ120">
            <v>0</v>
          </cell>
          <cell r="AK120">
            <v>0</v>
          </cell>
          <cell r="AL120">
            <v>0</v>
          </cell>
          <cell r="AN120">
            <v>0</v>
          </cell>
          <cell r="AO120">
            <v>0</v>
          </cell>
          <cell r="AP120">
            <v>0</v>
          </cell>
          <cell r="AQ120">
            <v>0</v>
          </cell>
          <cell r="AR120">
            <v>0</v>
          </cell>
          <cell r="AS120">
            <v>0</v>
          </cell>
          <cell r="AT120">
            <v>0</v>
          </cell>
          <cell r="AU120">
            <v>0</v>
          </cell>
          <cell r="AV120">
            <v>0</v>
          </cell>
          <cell r="AX120">
            <v>0</v>
          </cell>
          <cell r="AY120">
            <v>0</v>
          </cell>
          <cell r="AZ120">
            <v>0</v>
          </cell>
          <cell r="BA120">
            <v>0</v>
          </cell>
          <cell r="BB120">
            <v>0</v>
          </cell>
          <cell r="BC120">
            <v>0</v>
          </cell>
          <cell r="BD120">
            <v>0</v>
          </cell>
          <cell r="BE120">
            <v>0</v>
          </cell>
          <cell r="BF120">
            <v>0</v>
          </cell>
          <cell r="BH120">
            <v>0</v>
          </cell>
          <cell r="BI120">
            <v>0</v>
          </cell>
          <cell r="BJ120">
            <v>0</v>
          </cell>
          <cell r="BK120">
            <v>0</v>
          </cell>
          <cell r="BL120">
            <v>0</v>
          </cell>
          <cell r="BM120">
            <v>0</v>
          </cell>
          <cell r="BN120">
            <v>0</v>
          </cell>
          <cell r="BO120">
            <v>0</v>
          </cell>
          <cell r="BP120">
            <v>0</v>
          </cell>
          <cell r="BR120">
            <v>0</v>
          </cell>
          <cell r="BS120">
            <v>0</v>
          </cell>
          <cell r="BT120">
            <v>0</v>
          </cell>
          <cell r="BU120">
            <v>0</v>
          </cell>
          <cell r="BV120">
            <v>0</v>
          </cell>
          <cell r="BW120">
            <v>0</v>
          </cell>
          <cell r="BX120">
            <v>0</v>
          </cell>
          <cell r="BY120">
            <v>0</v>
          </cell>
          <cell r="BZ120">
            <v>0</v>
          </cell>
          <cell r="CB120">
            <v>0</v>
          </cell>
          <cell r="CC120">
            <v>0</v>
          </cell>
          <cell r="CD120">
            <v>0</v>
          </cell>
          <cell r="CE120">
            <v>0</v>
          </cell>
          <cell r="CF120">
            <v>0</v>
          </cell>
          <cell r="CG120">
            <v>0</v>
          </cell>
          <cell r="CH120">
            <v>0</v>
          </cell>
          <cell r="CI120">
            <v>0</v>
          </cell>
          <cell r="CJ120">
            <v>0</v>
          </cell>
          <cell r="CL120">
            <v>0</v>
          </cell>
          <cell r="CM120">
            <v>0</v>
          </cell>
          <cell r="CN120">
            <v>0</v>
          </cell>
          <cell r="CO120">
            <v>0</v>
          </cell>
          <cell r="CP120">
            <v>0</v>
          </cell>
          <cell r="CQ120">
            <v>0</v>
          </cell>
          <cell r="CR120">
            <v>0</v>
          </cell>
          <cell r="CS120">
            <v>0</v>
          </cell>
          <cell r="CT120">
            <v>0</v>
          </cell>
          <cell r="CV120">
            <v>0</v>
          </cell>
          <cell r="CW120">
            <v>0</v>
          </cell>
          <cell r="CX120">
            <v>0</v>
          </cell>
          <cell r="CY120">
            <v>0</v>
          </cell>
          <cell r="CZ120">
            <v>0</v>
          </cell>
          <cell r="DA120">
            <v>0</v>
          </cell>
          <cell r="DB120">
            <v>0</v>
          </cell>
          <cell r="DC120">
            <v>0</v>
          </cell>
          <cell r="DD120">
            <v>0</v>
          </cell>
          <cell r="DF120">
            <v>0</v>
          </cell>
          <cell r="DG120">
            <v>0</v>
          </cell>
          <cell r="DH120">
            <v>0</v>
          </cell>
          <cell r="DI120">
            <v>0</v>
          </cell>
          <cell r="DJ120">
            <v>0</v>
          </cell>
        </row>
        <row r="121">
          <cell r="A121">
            <v>27544</v>
          </cell>
          <cell r="B121" t="str">
            <v>1, 2 &amp; 5</v>
          </cell>
          <cell r="C121">
            <v>27544</v>
          </cell>
          <cell r="E121" t="str">
            <v>THE VILLAGE FAMILY SERVICES</v>
          </cell>
          <cell r="F121">
            <v>0</v>
          </cell>
          <cell r="G121">
            <v>0</v>
          </cell>
          <cell r="H121">
            <v>0</v>
          </cell>
          <cell r="I121">
            <v>0</v>
          </cell>
          <cell r="J121">
            <v>0</v>
          </cell>
          <cell r="K121">
            <v>0</v>
          </cell>
          <cell r="L121">
            <v>0</v>
          </cell>
          <cell r="M121">
            <v>0</v>
          </cell>
          <cell r="N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D121">
            <v>0</v>
          </cell>
          <cell r="AE121">
            <v>0</v>
          </cell>
          <cell r="AF121">
            <v>0</v>
          </cell>
          <cell r="AG121">
            <v>0</v>
          </cell>
          <cell r="AH121">
            <v>0</v>
          </cell>
          <cell r="AI121">
            <v>0</v>
          </cell>
          <cell r="AJ121">
            <v>0</v>
          </cell>
          <cell r="AK121">
            <v>0</v>
          </cell>
          <cell r="AL121">
            <v>0</v>
          </cell>
          <cell r="AN121">
            <v>0</v>
          </cell>
          <cell r="AO121">
            <v>0</v>
          </cell>
          <cell r="AP121">
            <v>0</v>
          </cell>
          <cell r="AQ121">
            <v>0</v>
          </cell>
          <cell r="AR121">
            <v>0</v>
          </cell>
          <cell r="AS121">
            <v>0</v>
          </cell>
          <cell r="AT121">
            <v>0</v>
          </cell>
          <cell r="AU121">
            <v>0</v>
          </cell>
          <cell r="AV121">
            <v>0</v>
          </cell>
          <cell r="AX121">
            <v>0</v>
          </cell>
          <cell r="AY121">
            <v>0</v>
          </cell>
          <cell r="AZ121">
            <v>0</v>
          </cell>
          <cell r="BA121">
            <v>0</v>
          </cell>
          <cell r="BB121">
            <v>0</v>
          </cell>
          <cell r="BC121">
            <v>0</v>
          </cell>
          <cell r="BD121">
            <v>0</v>
          </cell>
          <cell r="BE121">
            <v>0</v>
          </cell>
          <cell r="BF121">
            <v>0</v>
          </cell>
          <cell r="BH121">
            <v>0</v>
          </cell>
          <cell r="BI121">
            <v>0</v>
          </cell>
          <cell r="BJ121">
            <v>0</v>
          </cell>
          <cell r="BK121">
            <v>0</v>
          </cell>
          <cell r="BL121">
            <v>0</v>
          </cell>
          <cell r="BM121">
            <v>0</v>
          </cell>
          <cell r="BN121">
            <v>0</v>
          </cell>
          <cell r="BO121">
            <v>0</v>
          </cell>
          <cell r="BP121">
            <v>0</v>
          </cell>
          <cell r="BR121">
            <v>0</v>
          </cell>
          <cell r="BS121">
            <v>0</v>
          </cell>
          <cell r="BT121">
            <v>0</v>
          </cell>
          <cell r="BU121">
            <v>0</v>
          </cell>
          <cell r="BV121">
            <v>0</v>
          </cell>
          <cell r="BW121">
            <v>0</v>
          </cell>
          <cell r="BX121">
            <v>0</v>
          </cell>
          <cell r="BY121">
            <v>0</v>
          </cell>
          <cell r="BZ121">
            <v>0</v>
          </cell>
          <cell r="CB121">
            <v>0</v>
          </cell>
          <cell r="CC121">
            <v>0</v>
          </cell>
          <cell r="CD121">
            <v>0</v>
          </cell>
          <cell r="CE121">
            <v>0</v>
          </cell>
          <cell r="CF121">
            <v>0</v>
          </cell>
          <cell r="CG121">
            <v>0</v>
          </cell>
          <cell r="CH121">
            <v>0</v>
          </cell>
          <cell r="CI121">
            <v>0</v>
          </cell>
          <cell r="CJ121">
            <v>0</v>
          </cell>
          <cell r="CL121">
            <v>0</v>
          </cell>
          <cell r="CM121">
            <v>0</v>
          </cell>
          <cell r="CN121">
            <v>0</v>
          </cell>
          <cell r="CO121">
            <v>0</v>
          </cell>
          <cell r="CP121">
            <v>0</v>
          </cell>
          <cell r="CQ121">
            <v>0</v>
          </cell>
          <cell r="CR121">
            <v>0</v>
          </cell>
          <cell r="CS121">
            <v>0</v>
          </cell>
          <cell r="CT121">
            <v>0</v>
          </cell>
          <cell r="CV121">
            <v>0</v>
          </cell>
          <cell r="CW121">
            <v>0</v>
          </cell>
          <cell r="CX121">
            <v>0</v>
          </cell>
          <cell r="CY121">
            <v>0</v>
          </cell>
          <cell r="CZ121">
            <v>0</v>
          </cell>
          <cell r="DA121">
            <v>0</v>
          </cell>
          <cell r="DB121">
            <v>0</v>
          </cell>
          <cell r="DC121">
            <v>0</v>
          </cell>
          <cell r="DD121">
            <v>0</v>
          </cell>
          <cell r="DF121">
            <v>0</v>
          </cell>
          <cell r="DG121">
            <v>0</v>
          </cell>
          <cell r="DH121">
            <v>0</v>
          </cell>
          <cell r="DI121">
            <v>0</v>
          </cell>
          <cell r="DJ121">
            <v>0</v>
          </cell>
        </row>
        <row r="122">
          <cell r="A122">
            <v>27545</v>
          </cell>
          <cell r="B122">
            <v>3</v>
          </cell>
          <cell r="C122">
            <v>27545</v>
          </cell>
          <cell r="E122" t="str">
            <v>DAVID &amp; MARGARET HOME, INC.</v>
          </cell>
          <cell r="F122">
            <v>0</v>
          </cell>
          <cell r="G122">
            <v>0</v>
          </cell>
          <cell r="H122">
            <v>0</v>
          </cell>
          <cell r="I122">
            <v>0</v>
          </cell>
          <cell r="J122">
            <v>0</v>
          </cell>
          <cell r="K122">
            <v>0</v>
          </cell>
          <cell r="L122">
            <v>0</v>
          </cell>
          <cell r="M122">
            <v>0</v>
          </cell>
          <cell r="N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D122">
            <v>0</v>
          </cell>
          <cell r="AE122">
            <v>0</v>
          </cell>
          <cell r="AF122">
            <v>0</v>
          </cell>
          <cell r="AG122">
            <v>0</v>
          </cell>
          <cell r="AH122">
            <v>0</v>
          </cell>
          <cell r="AI122">
            <v>0</v>
          </cell>
          <cell r="AJ122">
            <v>0</v>
          </cell>
          <cell r="AK122">
            <v>0</v>
          </cell>
          <cell r="AL122">
            <v>0</v>
          </cell>
          <cell r="AN122">
            <v>0</v>
          </cell>
          <cell r="AO122">
            <v>0</v>
          </cell>
          <cell r="AP122">
            <v>0</v>
          </cell>
          <cell r="AQ122">
            <v>0</v>
          </cell>
          <cell r="AR122">
            <v>0</v>
          </cell>
          <cell r="AS122">
            <v>0</v>
          </cell>
          <cell r="AT122">
            <v>0</v>
          </cell>
          <cell r="AU122">
            <v>0</v>
          </cell>
          <cell r="AV122">
            <v>0</v>
          </cell>
          <cell r="AX122">
            <v>0</v>
          </cell>
          <cell r="AY122">
            <v>0</v>
          </cell>
          <cell r="AZ122">
            <v>0</v>
          </cell>
          <cell r="BA122">
            <v>0</v>
          </cell>
          <cell r="BB122">
            <v>0</v>
          </cell>
          <cell r="BC122">
            <v>0</v>
          </cell>
          <cell r="BD122">
            <v>0</v>
          </cell>
          <cell r="BE122">
            <v>0</v>
          </cell>
          <cell r="BF122">
            <v>0</v>
          </cell>
          <cell r="BH122">
            <v>0</v>
          </cell>
          <cell r="BI122">
            <v>0</v>
          </cell>
          <cell r="BJ122">
            <v>0</v>
          </cell>
          <cell r="BK122">
            <v>0</v>
          </cell>
          <cell r="BL122">
            <v>0</v>
          </cell>
          <cell r="BM122">
            <v>0</v>
          </cell>
          <cell r="BN122">
            <v>0</v>
          </cell>
          <cell r="BO122">
            <v>0</v>
          </cell>
          <cell r="BP122">
            <v>0</v>
          </cell>
          <cell r="BR122">
            <v>0</v>
          </cell>
          <cell r="BS122">
            <v>0</v>
          </cell>
          <cell r="BT122">
            <v>0</v>
          </cell>
          <cell r="BU122">
            <v>0</v>
          </cell>
          <cell r="BV122">
            <v>0</v>
          </cell>
          <cell r="BW122">
            <v>0</v>
          </cell>
          <cell r="BX122">
            <v>0</v>
          </cell>
          <cell r="BY122">
            <v>0</v>
          </cell>
          <cell r="BZ122">
            <v>0</v>
          </cell>
          <cell r="CB122">
            <v>0</v>
          </cell>
          <cell r="CC122">
            <v>0</v>
          </cell>
          <cell r="CD122">
            <v>0</v>
          </cell>
          <cell r="CE122">
            <v>0</v>
          </cell>
          <cell r="CF122">
            <v>0</v>
          </cell>
          <cell r="CG122">
            <v>0</v>
          </cell>
          <cell r="CH122">
            <v>0</v>
          </cell>
          <cell r="CI122">
            <v>0</v>
          </cell>
          <cell r="CJ122">
            <v>0</v>
          </cell>
          <cell r="CL122">
            <v>0</v>
          </cell>
          <cell r="CM122">
            <v>0</v>
          </cell>
          <cell r="CN122">
            <v>0</v>
          </cell>
          <cell r="CO122">
            <v>0</v>
          </cell>
          <cell r="CP122">
            <v>0</v>
          </cell>
          <cell r="CQ122">
            <v>0</v>
          </cell>
          <cell r="CR122">
            <v>0</v>
          </cell>
          <cell r="CS122">
            <v>0</v>
          </cell>
          <cell r="CT122">
            <v>0</v>
          </cell>
          <cell r="CV122">
            <v>0</v>
          </cell>
          <cell r="CW122">
            <v>0</v>
          </cell>
          <cell r="CX122">
            <v>0</v>
          </cell>
          <cell r="CY122">
            <v>0</v>
          </cell>
          <cell r="CZ122">
            <v>0</v>
          </cell>
          <cell r="DA122">
            <v>0</v>
          </cell>
          <cell r="DB122">
            <v>0</v>
          </cell>
          <cell r="DC122">
            <v>0</v>
          </cell>
          <cell r="DD122">
            <v>0</v>
          </cell>
          <cell r="DF122">
            <v>0</v>
          </cell>
          <cell r="DG122">
            <v>0</v>
          </cell>
          <cell r="DH122">
            <v>0</v>
          </cell>
          <cell r="DI122">
            <v>0</v>
          </cell>
          <cell r="DJ122">
            <v>0</v>
          </cell>
        </row>
        <row r="123">
          <cell r="A123">
            <v>27548</v>
          </cell>
          <cell r="B123">
            <v>4</v>
          </cell>
          <cell r="C123">
            <v>27548</v>
          </cell>
          <cell r="E123" t="str">
            <v>PEDIATRIC &amp; FAMILY MEDICAL CENTER (dba EISNER)</v>
          </cell>
          <cell r="F123">
            <v>0</v>
          </cell>
          <cell r="G123">
            <v>0</v>
          </cell>
          <cell r="H123">
            <v>0</v>
          </cell>
          <cell r="I123">
            <v>0</v>
          </cell>
          <cell r="J123">
            <v>0</v>
          </cell>
          <cell r="K123">
            <v>0</v>
          </cell>
          <cell r="L123">
            <v>0</v>
          </cell>
          <cell r="M123">
            <v>0</v>
          </cell>
          <cell r="N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D123">
            <v>0</v>
          </cell>
          <cell r="AE123">
            <v>0</v>
          </cell>
          <cell r="AF123">
            <v>0</v>
          </cell>
          <cell r="AG123">
            <v>0</v>
          </cell>
          <cell r="AH123">
            <v>0</v>
          </cell>
          <cell r="AI123">
            <v>0</v>
          </cell>
          <cell r="AJ123">
            <v>0</v>
          </cell>
          <cell r="AK123">
            <v>0</v>
          </cell>
          <cell r="AL123">
            <v>0</v>
          </cell>
          <cell r="AN123">
            <v>0</v>
          </cell>
          <cell r="AO123">
            <v>0</v>
          </cell>
          <cell r="AP123">
            <v>0</v>
          </cell>
          <cell r="AQ123">
            <v>0</v>
          </cell>
          <cell r="AR123">
            <v>0</v>
          </cell>
          <cell r="AS123">
            <v>0</v>
          </cell>
          <cell r="AT123">
            <v>0</v>
          </cell>
          <cell r="AU123">
            <v>0</v>
          </cell>
          <cell r="AV123">
            <v>0</v>
          </cell>
          <cell r="AX123">
            <v>0</v>
          </cell>
          <cell r="AY123">
            <v>0</v>
          </cell>
          <cell r="AZ123">
            <v>0</v>
          </cell>
          <cell r="BA123">
            <v>0</v>
          </cell>
          <cell r="BB123">
            <v>0</v>
          </cell>
          <cell r="BC123">
            <v>0</v>
          </cell>
          <cell r="BD123">
            <v>0</v>
          </cell>
          <cell r="BE123">
            <v>0</v>
          </cell>
          <cell r="BF123">
            <v>0</v>
          </cell>
          <cell r="BH123">
            <v>0</v>
          </cell>
          <cell r="BI123">
            <v>0</v>
          </cell>
          <cell r="BJ123">
            <v>0</v>
          </cell>
          <cell r="BK123">
            <v>0</v>
          </cell>
          <cell r="BL123">
            <v>0</v>
          </cell>
          <cell r="BM123">
            <v>0</v>
          </cell>
          <cell r="BN123">
            <v>0</v>
          </cell>
          <cell r="BO123">
            <v>0</v>
          </cell>
          <cell r="BP123">
            <v>0</v>
          </cell>
          <cell r="BR123">
            <v>0</v>
          </cell>
          <cell r="BS123">
            <v>0</v>
          </cell>
          <cell r="BT123">
            <v>0</v>
          </cell>
          <cell r="BU123">
            <v>0</v>
          </cell>
          <cell r="BV123">
            <v>0</v>
          </cell>
          <cell r="BW123">
            <v>0</v>
          </cell>
          <cell r="BX123">
            <v>0</v>
          </cell>
          <cell r="BY123">
            <v>0</v>
          </cell>
          <cell r="BZ123">
            <v>0</v>
          </cell>
          <cell r="CB123">
            <v>0</v>
          </cell>
          <cell r="CC123">
            <v>0</v>
          </cell>
          <cell r="CD123">
            <v>0</v>
          </cell>
          <cell r="CE123">
            <v>0</v>
          </cell>
          <cell r="CF123">
            <v>0</v>
          </cell>
          <cell r="CG123">
            <v>0</v>
          </cell>
          <cell r="CH123">
            <v>0</v>
          </cell>
          <cell r="CI123">
            <v>0</v>
          </cell>
          <cell r="CJ123">
            <v>0</v>
          </cell>
          <cell r="CL123">
            <v>0</v>
          </cell>
          <cell r="CM123">
            <v>0</v>
          </cell>
          <cell r="CN123">
            <v>0</v>
          </cell>
          <cell r="CO123">
            <v>0</v>
          </cell>
          <cell r="CP123">
            <v>0</v>
          </cell>
          <cell r="CQ123">
            <v>0</v>
          </cell>
          <cell r="CR123">
            <v>0</v>
          </cell>
          <cell r="CS123">
            <v>0</v>
          </cell>
          <cell r="CT123">
            <v>0</v>
          </cell>
          <cell r="CV123">
            <v>0</v>
          </cell>
          <cell r="CW123">
            <v>0</v>
          </cell>
          <cell r="CX123">
            <v>0</v>
          </cell>
          <cell r="CY123">
            <v>0</v>
          </cell>
          <cell r="CZ123">
            <v>0</v>
          </cell>
          <cell r="DA123">
            <v>0</v>
          </cell>
          <cell r="DB123">
            <v>0</v>
          </cell>
          <cell r="DC123">
            <v>0</v>
          </cell>
          <cell r="DD123">
            <v>0</v>
          </cell>
          <cell r="DF123">
            <v>0</v>
          </cell>
          <cell r="DG123">
            <v>0</v>
          </cell>
          <cell r="DH123">
            <v>0</v>
          </cell>
          <cell r="DI123">
            <v>0</v>
          </cell>
          <cell r="DJ123">
            <v>0</v>
          </cell>
        </row>
        <row r="124">
          <cell r="A124">
            <v>27549</v>
          </cell>
          <cell r="B124">
            <v>4</v>
          </cell>
          <cell r="C124">
            <v>27549</v>
          </cell>
          <cell r="E124" t="str">
            <v>EL CENTRO DEL PUEBLO, INC.</v>
          </cell>
          <cell r="F124">
            <v>0</v>
          </cell>
          <cell r="G124">
            <v>0</v>
          </cell>
          <cell r="H124">
            <v>0</v>
          </cell>
          <cell r="I124">
            <v>0</v>
          </cell>
          <cell r="J124">
            <v>0</v>
          </cell>
          <cell r="K124">
            <v>0</v>
          </cell>
          <cell r="L124">
            <v>0</v>
          </cell>
          <cell r="M124">
            <v>0</v>
          </cell>
          <cell r="N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D124">
            <v>0</v>
          </cell>
          <cell r="AE124">
            <v>0</v>
          </cell>
          <cell r="AF124">
            <v>0</v>
          </cell>
          <cell r="AG124">
            <v>0</v>
          </cell>
          <cell r="AH124">
            <v>0</v>
          </cell>
          <cell r="AI124">
            <v>0</v>
          </cell>
          <cell r="AJ124">
            <v>0</v>
          </cell>
          <cell r="AK124">
            <v>0</v>
          </cell>
          <cell r="AL124">
            <v>0</v>
          </cell>
          <cell r="AN124">
            <v>0</v>
          </cell>
          <cell r="AO124">
            <v>0</v>
          </cell>
          <cell r="AP124">
            <v>0</v>
          </cell>
          <cell r="AQ124">
            <v>0</v>
          </cell>
          <cell r="AR124">
            <v>0</v>
          </cell>
          <cell r="AS124">
            <v>0</v>
          </cell>
          <cell r="AT124">
            <v>0</v>
          </cell>
          <cell r="AU124">
            <v>0</v>
          </cell>
          <cell r="AV124">
            <v>0</v>
          </cell>
          <cell r="AX124">
            <v>0</v>
          </cell>
          <cell r="AY124">
            <v>0</v>
          </cell>
          <cell r="AZ124">
            <v>0</v>
          </cell>
          <cell r="BA124">
            <v>0</v>
          </cell>
          <cell r="BB124">
            <v>0</v>
          </cell>
          <cell r="BC124">
            <v>0</v>
          </cell>
          <cell r="BD124">
            <v>0</v>
          </cell>
          <cell r="BE124">
            <v>0</v>
          </cell>
          <cell r="BF124">
            <v>0</v>
          </cell>
          <cell r="BH124">
            <v>0</v>
          </cell>
          <cell r="BI124">
            <v>0</v>
          </cell>
          <cell r="BJ124">
            <v>0</v>
          </cell>
          <cell r="BK124">
            <v>0</v>
          </cell>
          <cell r="BL124">
            <v>0</v>
          </cell>
          <cell r="BM124">
            <v>0</v>
          </cell>
          <cell r="BN124">
            <v>0</v>
          </cell>
          <cell r="BO124">
            <v>0</v>
          </cell>
          <cell r="BP124">
            <v>0</v>
          </cell>
          <cell r="BR124">
            <v>0</v>
          </cell>
          <cell r="BS124">
            <v>0</v>
          </cell>
          <cell r="BT124">
            <v>0</v>
          </cell>
          <cell r="BU124">
            <v>0</v>
          </cell>
          <cell r="BV124">
            <v>0</v>
          </cell>
          <cell r="BW124">
            <v>0</v>
          </cell>
          <cell r="BX124">
            <v>0</v>
          </cell>
          <cell r="BY124">
            <v>0</v>
          </cell>
          <cell r="BZ124">
            <v>0</v>
          </cell>
          <cell r="CB124">
            <v>0</v>
          </cell>
          <cell r="CC124">
            <v>0</v>
          </cell>
          <cell r="CD124">
            <v>0</v>
          </cell>
          <cell r="CE124">
            <v>0</v>
          </cell>
          <cell r="CF124">
            <v>0</v>
          </cell>
          <cell r="CG124">
            <v>0</v>
          </cell>
          <cell r="CH124">
            <v>0</v>
          </cell>
          <cell r="CI124">
            <v>0</v>
          </cell>
          <cell r="CJ124">
            <v>0</v>
          </cell>
          <cell r="CL124">
            <v>0</v>
          </cell>
          <cell r="CM124">
            <v>0</v>
          </cell>
          <cell r="CN124">
            <v>0</v>
          </cell>
          <cell r="CO124">
            <v>0</v>
          </cell>
          <cell r="CP124">
            <v>0</v>
          </cell>
          <cell r="CQ124">
            <v>0</v>
          </cell>
          <cell r="CR124">
            <v>0</v>
          </cell>
          <cell r="CS124">
            <v>0</v>
          </cell>
          <cell r="CT124">
            <v>0</v>
          </cell>
          <cell r="CV124">
            <v>0</v>
          </cell>
          <cell r="CW124">
            <v>0</v>
          </cell>
          <cell r="CX124">
            <v>0</v>
          </cell>
          <cell r="CY124">
            <v>0</v>
          </cell>
          <cell r="CZ124">
            <v>0</v>
          </cell>
          <cell r="DA124">
            <v>0</v>
          </cell>
          <cell r="DB124">
            <v>0</v>
          </cell>
          <cell r="DC124">
            <v>0</v>
          </cell>
          <cell r="DD124">
            <v>0</v>
          </cell>
          <cell r="DF124">
            <v>0</v>
          </cell>
          <cell r="DG124">
            <v>0</v>
          </cell>
          <cell r="DH124">
            <v>0</v>
          </cell>
          <cell r="DI124">
            <v>0</v>
          </cell>
          <cell r="DJ124">
            <v>0</v>
          </cell>
        </row>
        <row r="125">
          <cell r="A125">
            <v>27550</v>
          </cell>
          <cell r="B125">
            <v>4</v>
          </cell>
          <cell r="C125">
            <v>27550</v>
          </cell>
          <cell r="E125" t="str">
            <v>CATHOLIC HEALTHCARE WEST (dba CALIFORNIA HOSPITAL)</v>
          </cell>
          <cell r="F125">
            <v>0</v>
          </cell>
          <cell r="G125">
            <v>0</v>
          </cell>
          <cell r="H125">
            <v>0</v>
          </cell>
          <cell r="I125">
            <v>0</v>
          </cell>
          <cell r="J125">
            <v>0</v>
          </cell>
          <cell r="K125">
            <v>0</v>
          </cell>
          <cell r="L125">
            <v>0</v>
          </cell>
          <cell r="M125">
            <v>0</v>
          </cell>
          <cell r="N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D125">
            <v>0</v>
          </cell>
          <cell r="AE125">
            <v>0</v>
          </cell>
          <cell r="AF125">
            <v>0</v>
          </cell>
          <cell r="AG125">
            <v>0</v>
          </cell>
          <cell r="AH125">
            <v>0</v>
          </cell>
          <cell r="AI125">
            <v>0</v>
          </cell>
          <cell r="AJ125">
            <v>0</v>
          </cell>
          <cell r="AK125">
            <v>0</v>
          </cell>
          <cell r="AL125">
            <v>0</v>
          </cell>
          <cell r="AN125">
            <v>0</v>
          </cell>
          <cell r="AO125">
            <v>0</v>
          </cell>
          <cell r="AP125">
            <v>0</v>
          </cell>
          <cell r="AQ125">
            <v>0</v>
          </cell>
          <cell r="AR125">
            <v>0</v>
          </cell>
          <cell r="AS125">
            <v>0</v>
          </cell>
          <cell r="AT125">
            <v>0</v>
          </cell>
          <cell r="AU125">
            <v>0</v>
          </cell>
          <cell r="AV125">
            <v>0</v>
          </cell>
          <cell r="AX125">
            <v>0</v>
          </cell>
          <cell r="AY125">
            <v>0</v>
          </cell>
          <cell r="AZ125">
            <v>0</v>
          </cell>
          <cell r="BA125">
            <v>0</v>
          </cell>
          <cell r="BB125">
            <v>0</v>
          </cell>
          <cell r="BC125">
            <v>0</v>
          </cell>
          <cell r="BD125">
            <v>0</v>
          </cell>
          <cell r="BE125">
            <v>0</v>
          </cell>
          <cell r="BF125">
            <v>0</v>
          </cell>
          <cell r="BH125">
            <v>0</v>
          </cell>
          <cell r="BI125">
            <v>0</v>
          </cell>
          <cell r="BJ125">
            <v>0</v>
          </cell>
          <cell r="BK125">
            <v>0</v>
          </cell>
          <cell r="BL125">
            <v>0</v>
          </cell>
          <cell r="BM125">
            <v>0</v>
          </cell>
          <cell r="BN125">
            <v>0</v>
          </cell>
          <cell r="BO125">
            <v>0</v>
          </cell>
          <cell r="BP125">
            <v>0</v>
          </cell>
          <cell r="BR125">
            <v>0</v>
          </cell>
          <cell r="BS125">
            <v>0</v>
          </cell>
          <cell r="BT125">
            <v>0</v>
          </cell>
          <cell r="BU125">
            <v>0</v>
          </cell>
          <cell r="BV125">
            <v>0</v>
          </cell>
          <cell r="BW125">
            <v>0</v>
          </cell>
          <cell r="BX125">
            <v>0</v>
          </cell>
          <cell r="BY125">
            <v>0</v>
          </cell>
          <cell r="BZ125">
            <v>0</v>
          </cell>
          <cell r="CB125">
            <v>0</v>
          </cell>
          <cell r="CC125">
            <v>0</v>
          </cell>
          <cell r="CD125">
            <v>0</v>
          </cell>
          <cell r="CE125">
            <v>0</v>
          </cell>
          <cell r="CF125">
            <v>0</v>
          </cell>
          <cell r="CG125">
            <v>0</v>
          </cell>
          <cell r="CH125">
            <v>0</v>
          </cell>
          <cell r="CI125">
            <v>0</v>
          </cell>
          <cell r="CJ125">
            <v>0</v>
          </cell>
          <cell r="CL125">
            <v>0</v>
          </cell>
          <cell r="CM125">
            <v>0</v>
          </cell>
          <cell r="CN125">
            <v>0</v>
          </cell>
          <cell r="CO125">
            <v>0</v>
          </cell>
          <cell r="CP125">
            <v>0</v>
          </cell>
          <cell r="CQ125">
            <v>0</v>
          </cell>
          <cell r="CR125">
            <v>0</v>
          </cell>
          <cell r="CS125">
            <v>0</v>
          </cell>
          <cell r="CT125">
            <v>0</v>
          </cell>
          <cell r="CV125">
            <v>0</v>
          </cell>
          <cell r="CW125">
            <v>0</v>
          </cell>
          <cell r="CX125">
            <v>0</v>
          </cell>
          <cell r="CY125">
            <v>0</v>
          </cell>
          <cell r="CZ125">
            <v>0</v>
          </cell>
          <cell r="DA125">
            <v>0</v>
          </cell>
          <cell r="DB125">
            <v>0</v>
          </cell>
          <cell r="DC125">
            <v>0</v>
          </cell>
          <cell r="DD125">
            <v>0</v>
          </cell>
          <cell r="DF125">
            <v>0</v>
          </cell>
          <cell r="DG125">
            <v>0</v>
          </cell>
          <cell r="DH125">
            <v>0</v>
          </cell>
          <cell r="DI125">
            <v>0</v>
          </cell>
          <cell r="DJ125">
            <v>0</v>
          </cell>
        </row>
        <row r="126">
          <cell r="A126">
            <v>27597</v>
          </cell>
          <cell r="B126" t="str">
            <v>1, 2 &amp; 5</v>
          </cell>
          <cell r="C126">
            <v>27597</v>
          </cell>
          <cell r="E126" t="str">
            <v>EMOTIONAL HEALTH ASSOCIATION (dba SHARE!)</v>
          </cell>
          <cell r="F126">
            <v>0</v>
          </cell>
          <cell r="G126">
            <v>0</v>
          </cell>
          <cell r="H126">
            <v>0</v>
          </cell>
          <cell r="I126">
            <v>0</v>
          </cell>
          <cell r="J126">
            <v>0</v>
          </cell>
          <cell r="K126">
            <v>0</v>
          </cell>
          <cell r="L126">
            <v>0</v>
          </cell>
          <cell r="M126">
            <v>0</v>
          </cell>
          <cell r="N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D126">
            <v>0</v>
          </cell>
          <cell r="AE126">
            <v>0</v>
          </cell>
          <cell r="AF126">
            <v>0</v>
          </cell>
          <cell r="AG126">
            <v>0</v>
          </cell>
          <cell r="AH126">
            <v>0</v>
          </cell>
          <cell r="AI126">
            <v>0</v>
          </cell>
          <cell r="AJ126">
            <v>0</v>
          </cell>
          <cell r="AK126">
            <v>0</v>
          </cell>
          <cell r="AL126">
            <v>0</v>
          </cell>
          <cell r="AN126">
            <v>0</v>
          </cell>
          <cell r="AO126">
            <v>0</v>
          </cell>
          <cell r="AP126">
            <v>0</v>
          </cell>
          <cell r="AQ126">
            <v>0</v>
          </cell>
          <cell r="AR126">
            <v>0</v>
          </cell>
          <cell r="AS126">
            <v>0</v>
          </cell>
          <cell r="AT126">
            <v>0</v>
          </cell>
          <cell r="AU126">
            <v>0</v>
          </cell>
          <cell r="AV126">
            <v>0</v>
          </cell>
          <cell r="AX126">
            <v>0</v>
          </cell>
          <cell r="AY126">
            <v>0</v>
          </cell>
          <cell r="AZ126">
            <v>0</v>
          </cell>
          <cell r="BA126">
            <v>0</v>
          </cell>
          <cell r="BB126">
            <v>0</v>
          </cell>
          <cell r="BC126">
            <v>0</v>
          </cell>
          <cell r="BD126">
            <v>0</v>
          </cell>
          <cell r="BE126">
            <v>0</v>
          </cell>
          <cell r="BF126">
            <v>0</v>
          </cell>
          <cell r="BH126">
            <v>0</v>
          </cell>
          <cell r="BI126">
            <v>0</v>
          </cell>
          <cell r="BJ126">
            <v>0</v>
          </cell>
          <cell r="BK126">
            <v>0</v>
          </cell>
          <cell r="BL126">
            <v>0</v>
          </cell>
          <cell r="BM126">
            <v>0</v>
          </cell>
          <cell r="BN126">
            <v>0</v>
          </cell>
          <cell r="BO126">
            <v>0</v>
          </cell>
          <cell r="BP126">
            <v>0</v>
          </cell>
          <cell r="BR126">
            <v>0</v>
          </cell>
          <cell r="BS126">
            <v>0</v>
          </cell>
          <cell r="BT126">
            <v>0</v>
          </cell>
          <cell r="BU126">
            <v>0</v>
          </cell>
          <cell r="BV126">
            <v>0</v>
          </cell>
          <cell r="BW126">
            <v>0</v>
          </cell>
          <cell r="BX126">
            <v>0</v>
          </cell>
          <cell r="BY126">
            <v>0</v>
          </cell>
          <cell r="BZ126">
            <v>0</v>
          </cell>
          <cell r="CB126">
            <v>0</v>
          </cell>
          <cell r="CC126">
            <v>0</v>
          </cell>
          <cell r="CD126">
            <v>0</v>
          </cell>
          <cell r="CE126">
            <v>0</v>
          </cell>
          <cell r="CF126">
            <v>0</v>
          </cell>
          <cell r="CG126">
            <v>0</v>
          </cell>
          <cell r="CH126">
            <v>0</v>
          </cell>
          <cell r="CI126">
            <v>0</v>
          </cell>
          <cell r="CJ126">
            <v>0</v>
          </cell>
          <cell r="CL126">
            <v>0</v>
          </cell>
          <cell r="CM126">
            <v>0</v>
          </cell>
          <cell r="CN126">
            <v>0</v>
          </cell>
          <cell r="CO126">
            <v>0</v>
          </cell>
          <cell r="CP126">
            <v>0</v>
          </cell>
          <cell r="CQ126">
            <v>0</v>
          </cell>
          <cell r="CR126">
            <v>0</v>
          </cell>
          <cell r="CS126">
            <v>0</v>
          </cell>
          <cell r="CT126">
            <v>0</v>
          </cell>
          <cell r="CV126">
            <v>0</v>
          </cell>
          <cell r="CW126">
            <v>0</v>
          </cell>
          <cell r="CX126">
            <v>0</v>
          </cell>
          <cell r="CY126">
            <v>0</v>
          </cell>
          <cell r="CZ126">
            <v>400000</v>
          </cell>
          <cell r="DA126">
            <v>400000</v>
          </cell>
          <cell r="DB126">
            <v>0</v>
          </cell>
          <cell r="DC126">
            <v>0</v>
          </cell>
          <cell r="DD126">
            <v>400000</v>
          </cell>
          <cell r="DF126">
            <v>0</v>
          </cell>
          <cell r="DG126">
            <v>0</v>
          </cell>
          <cell r="DH126">
            <v>400000</v>
          </cell>
          <cell r="DI126">
            <v>0</v>
          </cell>
          <cell r="DJ126">
            <v>400000</v>
          </cell>
        </row>
        <row r="127">
          <cell r="A127">
            <v>27600</v>
          </cell>
          <cell r="B127">
            <v>4</v>
          </cell>
          <cell r="C127">
            <v>27600</v>
          </cell>
          <cell r="E127" t="str">
            <v>VIP COMMUNITY MENTAL HEALTH CENTER, INC. (VIP CMHC)</v>
          </cell>
          <cell r="F127">
            <v>0</v>
          </cell>
          <cell r="G127">
            <v>0</v>
          </cell>
          <cell r="H127">
            <v>0</v>
          </cell>
          <cell r="I127">
            <v>0</v>
          </cell>
          <cell r="J127">
            <v>0</v>
          </cell>
          <cell r="K127">
            <v>0</v>
          </cell>
          <cell r="L127">
            <v>0</v>
          </cell>
          <cell r="M127">
            <v>0</v>
          </cell>
          <cell r="N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D127">
            <v>0</v>
          </cell>
          <cell r="AE127">
            <v>0</v>
          </cell>
          <cell r="AF127">
            <v>0</v>
          </cell>
          <cell r="AG127">
            <v>0</v>
          </cell>
          <cell r="AH127">
            <v>0</v>
          </cell>
          <cell r="AI127">
            <v>0</v>
          </cell>
          <cell r="AJ127">
            <v>0</v>
          </cell>
          <cell r="AK127">
            <v>0</v>
          </cell>
          <cell r="AL127">
            <v>0</v>
          </cell>
          <cell r="AN127">
            <v>0</v>
          </cell>
          <cell r="AO127">
            <v>0</v>
          </cell>
          <cell r="AP127">
            <v>0</v>
          </cell>
          <cell r="AQ127">
            <v>0</v>
          </cell>
          <cell r="AR127">
            <v>0</v>
          </cell>
          <cell r="AS127">
            <v>0</v>
          </cell>
          <cell r="AT127">
            <v>0</v>
          </cell>
          <cell r="AU127">
            <v>0</v>
          </cell>
          <cell r="AV127">
            <v>0</v>
          </cell>
          <cell r="AX127">
            <v>0</v>
          </cell>
          <cell r="AY127">
            <v>0</v>
          </cell>
          <cell r="AZ127">
            <v>0</v>
          </cell>
          <cell r="BA127">
            <v>0</v>
          </cell>
          <cell r="BB127">
            <v>0</v>
          </cell>
          <cell r="BC127">
            <v>0</v>
          </cell>
          <cell r="BD127">
            <v>0</v>
          </cell>
          <cell r="BE127">
            <v>0</v>
          </cell>
          <cell r="BF127">
            <v>0</v>
          </cell>
          <cell r="BH127">
            <v>0</v>
          </cell>
          <cell r="BI127">
            <v>0</v>
          </cell>
          <cell r="BJ127">
            <v>0</v>
          </cell>
          <cell r="BK127">
            <v>0</v>
          </cell>
          <cell r="BL127">
            <v>0</v>
          </cell>
          <cell r="BM127">
            <v>0</v>
          </cell>
          <cell r="BN127">
            <v>0</v>
          </cell>
          <cell r="BO127">
            <v>0</v>
          </cell>
          <cell r="BP127">
            <v>0</v>
          </cell>
          <cell r="BR127">
            <v>0</v>
          </cell>
          <cell r="BS127">
            <v>0</v>
          </cell>
          <cell r="BT127">
            <v>0</v>
          </cell>
          <cell r="BU127">
            <v>0</v>
          </cell>
          <cell r="BV127">
            <v>0</v>
          </cell>
          <cell r="BW127">
            <v>0</v>
          </cell>
          <cell r="BX127">
            <v>0</v>
          </cell>
          <cell r="BY127">
            <v>0</v>
          </cell>
          <cell r="BZ127">
            <v>0</v>
          </cell>
          <cell r="CB127">
            <v>0</v>
          </cell>
          <cell r="CC127">
            <v>0</v>
          </cell>
          <cell r="CD127">
            <v>0</v>
          </cell>
          <cell r="CE127">
            <v>0</v>
          </cell>
          <cell r="CF127">
            <v>0</v>
          </cell>
          <cell r="CG127">
            <v>0</v>
          </cell>
          <cell r="CH127">
            <v>0</v>
          </cell>
          <cell r="CI127">
            <v>0</v>
          </cell>
          <cell r="CJ127">
            <v>0</v>
          </cell>
          <cell r="CL127">
            <v>0</v>
          </cell>
          <cell r="CM127">
            <v>0</v>
          </cell>
          <cell r="CN127">
            <v>0</v>
          </cell>
          <cell r="CO127">
            <v>0</v>
          </cell>
          <cell r="CP127">
            <v>0</v>
          </cell>
          <cell r="CQ127">
            <v>0</v>
          </cell>
          <cell r="CR127">
            <v>0</v>
          </cell>
          <cell r="CS127">
            <v>0</v>
          </cell>
          <cell r="CT127">
            <v>0</v>
          </cell>
          <cell r="CV127">
            <v>0</v>
          </cell>
          <cell r="CW127">
            <v>0</v>
          </cell>
          <cell r="CX127">
            <v>0</v>
          </cell>
          <cell r="CY127">
            <v>0</v>
          </cell>
          <cell r="CZ127">
            <v>0</v>
          </cell>
          <cell r="DA127">
            <v>0</v>
          </cell>
          <cell r="DB127">
            <v>0</v>
          </cell>
          <cell r="DC127">
            <v>0</v>
          </cell>
          <cell r="DD127">
            <v>0</v>
          </cell>
          <cell r="DF127">
            <v>0</v>
          </cell>
          <cell r="DG127">
            <v>0</v>
          </cell>
          <cell r="DH127">
            <v>0</v>
          </cell>
          <cell r="DI127">
            <v>0</v>
          </cell>
          <cell r="DJ127">
            <v>0</v>
          </cell>
        </row>
        <row r="128">
          <cell r="A128">
            <v>27601</v>
          </cell>
          <cell r="B128">
            <v>3</v>
          </cell>
          <cell r="C128">
            <v>27601</v>
          </cell>
          <cell r="E128" t="str">
            <v>THE CHILDREN'S CENTER OF ANTELOPE VALLEY</v>
          </cell>
          <cell r="F128">
            <v>0</v>
          </cell>
          <cell r="G128">
            <v>0</v>
          </cell>
          <cell r="H128">
            <v>0</v>
          </cell>
          <cell r="I128">
            <v>0</v>
          </cell>
          <cell r="J128">
            <v>0</v>
          </cell>
          <cell r="K128">
            <v>0</v>
          </cell>
          <cell r="L128">
            <v>0</v>
          </cell>
          <cell r="M128">
            <v>0</v>
          </cell>
          <cell r="N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D128">
            <v>0</v>
          </cell>
          <cell r="AE128">
            <v>0</v>
          </cell>
          <cell r="AF128">
            <v>0</v>
          </cell>
          <cell r="AG128">
            <v>0</v>
          </cell>
          <cell r="AH128">
            <v>0</v>
          </cell>
          <cell r="AI128">
            <v>0</v>
          </cell>
          <cell r="AJ128">
            <v>0</v>
          </cell>
          <cell r="AK128">
            <v>0</v>
          </cell>
          <cell r="AL128">
            <v>0</v>
          </cell>
          <cell r="AN128">
            <v>0</v>
          </cell>
          <cell r="AO128">
            <v>0</v>
          </cell>
          <cell r="AP128">
            <v>0</v>
          </cell>
          <cell r="AQ128">
            <v>0</v>
          </cell>
          <cell r="AR128">
            <v>0</v>
          </cell>
          <cell r="AS128">
            <v>0</v>
          </cell>
          <cell r="AT128">
            <v>0</v>
          </cell>
          <cell r="AU128">
            <v>0</v>
          </cell>
          <cell r="AV128">
            <v>0</v>
          </cell>
          <cell r="AX128">
            <v>0</v>
          </cell>
          <cell r="AY128">
            <v>0</v>
          </cell>
          <cell r="AZ128">
            <v>0</v>
          </cell>
          <cell r="BA128">
            <v>0</v>
          </cell>
          <cell r="BB128">
            <v>0</v>
          </cell>
          <cell r="BC128">
            <v>0</v>
          </cell>
          <cell r="BD128">
            <v>0</v>
          </cell>
          <cell r="BE128">
            <v>0</v>
          </cell>
          <cell r="BF128">
            <v>0</v>
          </cell>
          <cell r="BH128">
            <v>0</v>
          </cell>
          <cell r="BI128">
            <v>0</v>
          </cell>
          <cell r="BJ128">
            <v>0</v>
          </cell>
          <cell r="BK128">
            <v>0</v>
          </cell>
          <cell r="BL128">
            <v>0</v>
          </cell>
          <cell r="BM128">
            <v>0</v>
          </cell>
          <cell r="BN128">
            <v>0</v>
          </cell>
          <cell r="BO128">
            <v>0</v>
          </cell>
          <cell r="BP128">
            <v>0</v>
          </cell>
          <cell r="BR128">
            <v>0</v>
          </cell>
          <cell r="BS128">
            <v>0</v>
          </cell>
          <cell r="BT128">
            <v>0</v>
          </cell>
          <cell r="BU128">
            <v>0</v>
          </cell>
          <cell r="BV128">
            <v>0</v>
          </cell>
          <cell r="BW128">
            <v>0</v>
          </cell>
          <cell r="BX128">
            <v>0</v>
          </cell>
          <cell r="BY128">
            <v>0</v>
          </cell>
          <cell r="BZ128">
            <v>0</v>
          </cell>
          <cell r="CB128">
            <v>0</v>
          </cell>
          <cell r="CC128">
            <v>0</v>
          </cell>
          <cell r="CD128">
            <v>0</v>
          </cell>
          <cell r="CE128">
            <v>0</v>
          </cell>
          <cell r="CF128">
            <v>0</v>
          </cell>
          <cell r="CG128">
            <v>0</v>
          </cell>
          <cell r="CH128">
            <v>0</v>
          </cell>
          <cell r="CI128">
            <v>0</v>
          </cell>
          <cell r="CJ128">
            <v>0</v>
          </cell>
          <cell r="CL128">
            <v>0</v>
          </cell>
          <cell r="CM128">
            <v>0</v>
          </cell>
          <cell r="CN128">
            <v>0</v>
          </cell>
          <cell r="CO128">
            <v>0</v>
          </cell>
          <cell r="CP128">
            <v>0</v>
          </cell>
          <cell r="CQ128">
            <v>0</v>
          </cell>
          <cell r="CR128">
            <v>0</v>
          </cell>
          <cell r="CS128">
            <v>0</v>
          </cell>
          <cell r="CT128">
            <v>0</v>
          </cell>
          <cell r="CV128">
            <v>0</v>
          </cell>
          <cell r="CW128">
            <v>0</v>
          </cell>
          <cell r="CX128">
            <v>0</v>
          </cell>
          <cell r="CY128">
            <v>0</v>
          </cell>
          <cell r="CZ128">
            <v>0</v>
          </cell>
          <cell r="DA128">
            <v>0</v>
          </cell>
          <cell r="DB128">
            <v>0</v>
          </cell>
          <cell r="DC128">
            <v>0</v>
          </cell>
          <cell r="DD128">
            <v>0</v>
          </cell>
          <cell r="DF128">
            <v>0</v>
          </cell>
          <cell r="DG128">
            <v>0</v>
          </cell>
          <cell r="DH128">
            <v>0</v>
          </cell>
          <cell r="DI128">
            <v>0</v>
          </cell>
          <cell r="DJ128">
            <v>0</v>
          </cell>
        </row>
        <row r="129">
          <cell r="A129">
            <v>27620</v>
          </cell>
          <cell r="B129" t="str">
            <v>7 &amp; 8</v>
          </cell>
          <cell r="C129">
            <v>27620</v>
          </cell>
          <cell r="E129" t="str">
            <v>ASIAN AMERICAN DRUG ABUSE PROGRAM, INC. (AADAP)</v>
          </cell>
          <cell r="F129">
            <v>0</v>
          </cell>
          <cell r="G129">
            <v>0</v>
          </cell>
          <cell r="H129">
            <v>0</v>
          </cell>
          <cell r="I129">
            <v>0</v>
          </cell>
          <cell r="J129">
            <v>0</v>
          </cell>
          <cell r="K129">
            <v>0</v>
          </cell>
          <cell r="L129">
            <v>0</v>
          </cell>
          <cell r="M129">
            <v>0</v>
          </cell>
          <cell r="N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D129">
            <v>0</v>
          </cell>
          <cell r="AE129">
            <v>0</v>
          </cell>
          <cell r="AF129">
            <v>0</v>
          </cell>
          <cell r="AG129">
            <v>0</v>
          </cell>
          <cell r="AH129">
            <v>0</v>
          </cell>
          <cell r="AI129">
            <v>0</v>
          </cell>
          <cell r="AJ129">
            <v>0</v>
          </cell>
          <cell r="AK129">
            <v>0</v>
          </cell>
          <cell r="AL129">
            <v>0</v>
          </cell>
          <cell r="AN129">
            <v>0</v>
          </cell>
          <cell r="AO129">
            <v>0</v>
          </cell>
          <cell r="AP129">
            <v>0</v>
          </cell>
          <cell r="AQ129">
            <v>0</v>
          </cell>
          <cell r="AR129">
            <v>0</v>
          </cell>
          <cell r="AS129">
            <v>0</v>
          </cell>
          <cell r="AT129">
            <v>0</v>
          </cell>
          <cell r="AU129">
            <v>0</v>
          </cell>
          <cell r="AV129">
            <v>0</v>
          </cell>
          <cell r="AX129">
            <v>0</v>
          </cell>
          <cell r="AY129">
            <v>0</v>
          </cell>
          <cell r="AZ129">
            <v>0</v>
          </cell>
          <cell r="BA129">
            <v>0</v>
          </cell>
          <cell r="BB129">
            <v>0</v>
          </cell>
          <cell r="BC129">
            <v>0</v>
          </cell>
          <cell r="BD129">
            <v>0</v>
          </cell>
          <cell r="BE129">
            <v>0</v>
          </cell>
          <cell r="BF129">
            <v>0</v>
          </cell>
          <cell r="BH129">
            <v>0</v>
          </cell>
          <cell r="BI129">
            <v>0</v>
          </cell>
          <cell r="BJ129">
            <v>0</v>
          </cell>
          <cell r="BK129">
            <v>0</v>
          </cell>
          <cell r="BL129">
            <v>0</v>
          </cell>
          <cell r="BM129">
            <v>0</v>
          </cell>
          <cell r="BN129">
            <v>0</v>
          </cell>
          <cell r="BO129">
            <v>0</v>
          </cell>
          <cell r="BP129">
            <v>0</v>
          </cell>
          <cell r="BR129">
            <v>0</v>
          </cell>
          <cell r="BS129">
            <v>0</v>
          </cell>
          <cell r="BT129">
            <v>0</v>
          </cell>
          <cell r="BU129">
            <v>0</v>
          </cell>
          <cell r="BV129">
            <v>0</v>
          </cell>
          <cell r="BW129">
            <v>0</v>
          </cell>
          <cell r="BX129">
            <v>0</v>
          </cell>
          <cell r="BY129">
            <v>0</v>
          </cell>
          <cell r="BZ129">
            <v>0</v>
          </cell>
          <cell r="CB129">
            <v>0</v>
          </cell>
          <cell r="CC129">
            <v>0</v>
          </cell>
          <cell r="CD129">
            <v>0</v>
          </cell>
          <cell r="CE129">
            <v>0</v>
          </cell>
          <cell r="CF129">
            <v>0</v>
          </cell>
          <cell r="CG129">
            <v>0</v>
          </cell>
          <cell r="CH129">
            <v>0</v>
          </cell>
          <cell r="CI129">
            <v>0</v>
          </cell>
          <cell r="CJ129">
            <v>0</v>
          </cell>
          <cell r="CL129">
            <v>0</v>
          </cell>
          <cell r="CM129">
            <v>0</v>
          </cell>
          <cell r="CN129">
            <v>0</v>
          </cell>
          <cell r="CO129">
            <v>0</v>
          </cell>
          <cell r="CP129">
            <v>0</v>
          </cell>
          <cell r="CQ129">
            <v>0</v>
          </cell>
          <cell r="CR129">
            <v>0</v>
          </cell>
          <cell r="CS129">
            <v>0</v>
          </cell>
          <cell r="CT129">
            <v>0</v>
          </cell>
          <cell r="CV129">
            <v>0</v>
          </cell>
          <cell r="CW129">
            <v>0</v>
          </cell>
          <cell r="CX129">
            <v>0</v>
          </cell>
          <cell r="CY129">
            <v>0</v>
          </cell>
          <cell r="CZ129">
            <v>0</v>
          </cell>
          <cell r="DA129">
            <v>0</v>
          </cell>
          <cell r="DB129">
            <v>0</v>
          </cell>
          <cell r="DC129">
            <v>0</v>
          </cell>
          <cell r="DD129">
            <v>0</v>
          </cell>
          <cell r="DF129">
            <v>0</v>
          </cell>
          <cell r="DG129">
            <v>0</v>
          </cell>
          <cell r="DH129">
            <v>0</v>
          </cell>
          <cell r="DI129">
            <v>0</v>
          </cell>
          <cell r="DJ129">
            <v>0</v>
          </cell>
        </row>
        <row r="130">
          <cell r="A130">
            <v>27621</v>
          </cell>
          <cell r="B130">
            <v>4</v>
          </cell>
          <cell r="C130">
            <v>27621</v>
          </cell>
          <cell r="E130" t="str">
            <v>BEHAVIORAL HEALTH SERVICES, INC.</v>
          </cell>
          <cell r="F130">
            <v>0</v>
          </cell>
          <cell r="G130">
            <v>0</v>
          </cell>
          <cell r="H130">
            <v>0</v>
          </cell>
          <cell r="I130">
            <v>0</v>
          </cell>
          <cell r="J130">
            <v>0</v>
          </cell>
          <cell r="K130">
            <v>0</v>
          </cell>
          <cell r="L130">
            <v>0</v>
          </cell>
          <cell r="M130">
            <v>0</v>
          </cell>
          <cell r="N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D130">
            <v>0</v>
          </cell>
          <cell r="AE130">
            <v>0</v>
          </cell>
          <cell r="AF130">
            <v>0</v>
          </cell>
          <cell r="AG130">
            <v>0</v>
          </cell>
          <cell r="AH130">
            <v>0</v>
          </cell>
          <cell r="AI130">
            <v>0</v>
          </cell>
          <cell r="AJ130">
            <v>0</v>
          </cell>
          <cell r="AK130">
            <v>0</v>
          </cell>
          <cell r="AL130">
            <v>0</v>
          </cell>
          <cell r="AN130">
            <v>0</v>
          </cell>
          <cell r="AO130">
            <v>0</v>
          </cell>
          <cell r="AP130">
            <v>0</v>
          </cell>
          <cell r="AQ130">
            <v>0</v>
          </cell>
          <cell r="AR130">
            <v>0</v>
          </cell>
          <cell r="AS130">
            <v>0</v>
          </cell>
          <cell r="AT130">
            <v>0</v>
          </cell>
          <cell r="AU130">
            <v>0</v>
          </cell>
          <cell r="AV130">
            <v>0</v>
          </cell>
          <cell r="AX130">
            <v>0</v>
          </cell>
          <cell r="AY130">
            <v>0</v>
          </cell>
          <cell r="AZ130">
            <v>0</v>
          </cell>
          <cell r="BA130">
            <v>0</v>
          </cell>
          <cell r="BB130">
            <v>0</v>
          </cell>
          <cell r="BC130">
            <v>0</v>
          </cell>
          <cell r="BD130">
            <v>0</v>
          </cell>
          <cell r="BE130">
            <v>0</v>
          </cell>
          <cell r="BF130">
            <v>0</v>
          </cell>
          <cell r="BH130">
            <v>0</v>
          </cell>
          <cell r="BI130">
            <v>0</v>
          </cell>
          <cell r="BJ130">
            <v>0</v>
          </cell>
          <cell r="BK130">
            <v>0</v>
          </cell>
          <cell r="BL130">
            <v>0</v>
          </cell>
          <cell r="BM130">
            <v>0</v>
          </cell>
          <cell r="BN130">
            <v>0</v>
          </cell>
          <cell r="BO130">
            <v>0</v>
          </cell>
          <cell r="BP130">
            <v>0</v>
          </cell>
          <cell r="BR130">
            <v>0</v>
          </cell>
          <cell r="BS130">
            <v>0</v>
          </cell>
          <cell r="BT130">
            <v>0</v>
          </cell>
          <cell r="BU130">
            <v>0</v>
          </cell>
          <cell r="BV130">
            <v>0</v>
          </cell>
          <cell r="BW130">
            <v>0</v>
          </cell>
          <cell r="BX130">
            <v>0</v>
          </cell>
          <cell r="BY130">
            <v>0</v>
          </cell>
          <cell r="BZ130">
            <v>0</v>
          </cell>
          <cell r="CB130">
            <v>0</v>
          </cell>
          <cell r="CC130">
            <v>0</v>
          </cell>
          <cell r="CD130">
            <v>0</v>
          </cell>
          <cell r="CE130">
            <v>0</v>
          </cell>
          <cell r="CF130">
            <v>0</v>
          </cell>
          <cell r="CG130">
            <v>0</v>
          </cell>
          <cell r="CH130">
            <v>0</v>
          </cell>
          <cell r="CI130">
            <v>0</v>
          </cell>
          <cell r="CJ130">
            <v>0</v>
          </cell>
          <cell r="CL130">
            <v>0</v>
          </cell>
          <cell r="CM130">
            <v>0</v>
          </cell>
          <cell r="CN130">
            <v>0</v>
          </cell>
          <cell r="CO130">
            <v>0</v>
          </cell>
          <cell r="CP130">
            <v>0</v>
          </cell>
          <cell r="CQ130">
            <v>0</v>
          </cell>
          <cell r="CR130">
            <v>0</v>
          </cell>
          <cell r="CS130">
            <v>0</v>
          </cell>
          <cell r="CT130">
            <v>0</v>
          </cell>
          <cell r="CV130">
            <v>0</v>
          </cell>
          <cell r="CW130">
            <v>0</v>
          </cell>
          <cell r="CX130">
            <v>0</v>
          </cell>
          <cell r="CY130">
            <v>0</v>
          </cell>
          <cell r="CZ130">
            <v>0</v>
          </cell>
          <cell r="DA130">
            <v>0</v>
          </cell>
          <cell r="DB130">
            <v>0</v>
          </cell>
          <cell r="DC130">
            <v>0</v>
          </cell>
          <cell r="DD130">
            <v>0</v>
          </cell>
          <cell r="DF130">
            <v>0</v>
          </cell>
          <cell r="DG130">
            <v>0</v>
          </cell>
          <cell r="DH130">
            <v>0</v>
          </cell>
          <cell r="DI130">
            <v>0</v>
          </cell>
          <cell r="DJ130">
            <v>0</v>
          </cell>
        </row>
        <row r="131">
          <cell r="A131">
            <v>27622</v>
          </cell>
          <cell r="B131">
            <v>4</v>
          </cell>
          <cell r="C131">
            <v>27622</v>
          </cell>
          <cell r="E131" t="str">
            <v>CALIFORNIA HISPANIC COMMISSION, INC.</v>
          </cell>
          <cell r="F131">
            <v>0</v>
          </cell>
          <cell r="G131">
            <v>0</v>
          </cell>
          <cell r="H131">
            <v>0</v>
          </cell>
          <cell r="I131">
            <v>0</v>
          </cell>
          <cell r="J131">
            <v>0</v>
          </cell>
          <cell r="K131">
            <v>0</v>
          </cell>
          <cell r="L131">
            <v>0</v>
          </cell>
          <cell r="M131">
            <v>0</v>
          </cell>
          <cell r="N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D131">
            <v>0</v>
          </cell>
          <cell r="AE131">
            <v>0</v>
          </cell>
          <cell r="AF131">
            <v>0</v>
          </cell>
          <cell r="AG131">
            <v>0</v>
          </cell>
          <cell r="AH131">
            <v>0</v>
          </cell>
          <cell r="AI131">
            <v>0</v>
          </cell>
          <cell r="AJ131">
            <v>0</v>
          </cell>
          <cell r="AK131">
            <v>0</v>
          </cell>
          <cell r="AL131">
            <v>0</v>
          </cell>
          <cell r="AN131">
            <v>0</v>
          </cell>
          <cell r="AO131">
            <v>0</v>
          </cell>
          <cell r="AP131">
            <v>0</v>
          </cell>
          <cell r="AQ131">
            <v>0</v>
          </cell>
          <cell r="AR131">
            <v>0</v>
          </cell>
          <cell r="AS131">
            <v>0</v>
          </cell>
          <cell r="AT131">
            <v>0</v>
          </cell>
          <cell r="AU131">
            <v>0</v>
          </cell>
          <cell r="AV131">
            <v>0</v>
          </cell>
          <cell r="AX131">
            <v>0</v>
          </cell>
          <cell r="AY131">
            <v>0</v>
          </cell>
          <cell r="AZ131">
            <v>0</v>
          </cell>
          <cell r="BA131">
            <v>0</v>
          </cell>
          <cell r="BB131">
            <v>0</v>
          </cell>
          <cell r="BC131">
            <v>0</v>
          </cell>
          <cell r="BD131">
            <v>0</v>
          </cell>
          <cell r="BE131">
            <v>0</v>
          </cell>
          <cell r="BF131">
            <v>0</v>
          </cell>
          <cell r="BH131">
            <v>0</v>
          </cell>
          <cell r="BI131">
            <v>0</v>
          </cell>
          <cell r="BJ131">
            <v>0</v>
          </cell>
          <cell r="BK131">
            <v>0</v>
          </cell>
          <cell r="BL131">
            <v>0</v>
          </cell>
          <cell r="BM131">
            <v>0</v>
          </cell>
          <cell r="BN131">
            <v>0</v>
          </cell>
          <cell r="BO131">
            <v>0</v>
          </cell>
          <cell r="BP131">
            <v>0</v>
          </cell>
          <cell r="BR131">
            <v>0</v>
          </cell>
          <cell r="BS131">
            <v>0</v>
          </cell>
          <cell r="BT131">
            <v>0</v>
          </cell>
          <cell r="BU131">
            <v>0</v>
          </cell>
          <cell r="BV131">
            <v>0</v>
          </cell>
          <cell r="BW131">
            <v>0</v>
          </cell>
          <cell r="BX131">
            <v>0</v>
          </cell>
          <cell r="BY131">
            <v>0</v>
          </cell>
          <cell r="BZ131">
            <v>0</v>
          </cell>
          <cell r="CB131">
            <v>0</v>
          </cell>
          <cell r="CC131">
            <v>0</v>
          </cell>
          <cell r="CD131">
            <v>0</v>
          </cell>
          <cell r="CE131">
            <v>0</v>
          </cell>
          <cell r="CF131">
            <v>0</v>
          </cell>
          <cell r="CG131">
            <v>0</v>
          </cell>
          <cell r="CH131">
            <v>0</v>
          </cell>
          <cell r="CI131">
            <v>0</v>
          </cell>
          <cell r="CJ131">
            <v>0</v>
          </cell>
          <cell r="CL131">
            <v>0</v>
          </cell>
          <cell r="CM131">
            <v>0</v>
          </cell>
          <cell r="CN131">
            <v>0</v>
          </cell>
          <cell r="CO131">
            <v>0</v>
          </cell>
          <cell r="CP131">
            <v>0</v>
          </cell>
          <cell r="CQ131">
            <v>0</v>
          </cell>
          <cell r="CR131">
            <v>0</v>
          </cell>
          <cell r="CS131">
            <v>0</v>
          </cell>
          <cell r="CT131">
            <v>0</v>
          </cell>
          <cell r="CV131">
            <v>0</v>
          </cell>
          <cell r="CW131">
            <v>0</v>
          </cell>
          <cell r="CX131">
            <v>0</v>
          </cell>
          <cell r="CY131">
            <v>0</v>
          </cell>
          <cell r="CZ131">
            <v>0</v>
          </cell>
          <cell r="DA131">
            <v>0</v>
          </cell>
          <cell r="DB131">
            <v>0</v>
          </cell>
          <cell r="DC131">
            <v>0</v>
          </cell>
          <cell r="DD131">
            <v>0</v>
          </cell>
          <cell r="DF131">
            <v>0</v>
          </cell>
          <cell r="DG131">
            <v>0</v>
          </cell>
          <cell r="DH131">
            <v>0</v>
          </cell>
          <cell r="DI131">
            <v>0</v>
          </cell>
          <cell r="DJ131">
            <v>0</v>
          </cell>
        </row>
        <row r="132">
          <cell r="A132">
            <v>27624</v>
          </cell>
          <cell r="B132">
            <v>4</v>
          </cell>
          <cell r="C132">
            <v>27624</v>
          </cell>
          <cell r="E132" t="str">
            <v>SPIRITT  FAMILY SERVICES, INC.</v>
          </cell>
          <cell r="F132">
            <v>0</v>
          </cell>
          <cell r="G132">
            <v>0</v>
          </cell>
          <cell r="H132">
            <v>0</v>
          </cell>
          <cell r="I132">
            <v>0</v>
          </cell>
          <cell r="J132">
            <v>0</v>
          </cell>
          <cell r="K132">
            <v>0</v>
          </cell>
          <cell r="L132">
            <v>0</v>
          </cell>
          <cell r="M132">
            <v>0</v>
          </cell>
          <cell r="N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D132">
            <v>0</v>
          </cell>
          <cell r="AE132">
            <v>0</v>
          </cell>
          <cell r="AF132">
            <v>0</v>
          </cell>
          <cell r="AG132">
            <v>0</v>
          </cell>
          <cell r="AH132">
            <v>0</v>
          </cell>
          <cell r="AI132">
            <v>0</v>
          </cell>
          <cell r="AJ132">
            <v>0</v>
          </cell>
          <cell r="AK132">
            <v>0</v>
          </cell>
          <cell r="AL132">
            <v>0</v>
          </cell>
          <cell r="AN132">
            <v>0</v>
          </cell>
          <cell r="AO132">
            <v>0</v>
          </cell>
          <cell r="AP132">
            <v>0</v>
          </cell>
          <cell r="AQ132">
            <v>0</v>
          </cell>
          <cell r="AR132">
            <v>0</v>
          </cell>
          <cell r="AS132">
            <v>0</v>
          </cell>
          <cell r="AT132">
            <v>0</v>
          </cell>
          <cell r="AU132">
            <v>0</v>
          </cell>
          <cell r="AV132">
            <v>0</v>
          </cell>
          <cell r="AX132">
            <v>0</v>
          </cell>
          <cell r="AY132">
            <v>0</v>
          </cell>
          <cell r="AZ132">
            <v>0</v>
          </cell>
          <cell r="BA132">
            <v>0</v>
          </cell>
          <cell r="BB132">
            <v>0</v>
          </cell>
          <cell r="BC132">
            <v>0</v>
          </cell>
          <cell r="BD132">
            <v>0</v>
          </cell>
          <cell r="BE132">
            <v>0</v>
          </cell>
          <cell r="BF132">
            <v>0</v>
          </cell>
          <cell r="BH132">
            <v>0</v>
          </cell>
          <cell r="BI132">
            <v>0</v>
          </cell>
          <cell r="BJ132">
            <v>0</v>
          </cell>
          <cell r="BK132">
            <v>0</v>
          </cell>
          <cell r="BL132">
            <v>0</v>
          </cell>
          <cell r="BM132">
            <v>0</v>
          </cell>
          <cell r="BN132">
            <v>0</v>
          </cell>
          <cell r="BO132">
            <v>0</v>
          </cell>
          <cell r="BP132">
            <v>0</v>
          </cell>
          <cell r="BR132">
            <v>0</v>
          </cell>
          <cell r="BS132">
            <v>0</v>
          </cell>
          <cell r="BT132">
            <v>0</v>
          </cell>
          <cell r="BU132">
            <v>0</v>
          </cell>
          <cell r="BV132">
            <v>0</v>
          </cell>
          <cell r="BW132">
            <v>0</v>
          </cell>
          <cell r="BX132">
            <v>0</v>
          </cell>
          <cell r="BY132">
            <v>0</v>
          </cell>
          <cell r="BZ132">
            <v>0</v>
          </cell>
          <cell r="CB132">
            <v>0</v>
          </cell>
          <cell r="CC132">
            <v>0</v>
          </cell>
          <cell r="CD132">
            <v>0</v>
          </cell>
          <cell r="CE132">
            <v>0</v>
          </cell>
          <cell r="CF132">
            <v>0</v>
          </cell>
          <cell r="CG132">
            <v>0</v>
          </cell>
          <cell r="CH132">
            <v>0</v>
          </cell>
          <cell r="CI132">
            <v>0</v>
          </cell>
          <cell r="CJ132">
            <v>0</v>
          </cell>
          <cell r="CL132">
            <v>0</v>
          </cell>
          <cell r="CM132">
            <v>0</v>
          </cell>
          <cell r="CN132">
            <v>0</v>
          </cell>
          <cell r="CO132">
            <v>0</v>
          </cell>
          <cell r="CP132">
            <v>0</v>
          </cell>
          <cell r="CQ132">
            <v>0</v>
          </cell>
          <cell r="CR132">
            <v>0</v>
          </cell>
          <cell r="CS132">
            <v>0</v>
          </cell>
          <cell r="CT132">
            <v>0</v>
          </cell>
          <cell r="CV132">
            <v>0</v>
          </cell>
          <cell r="CW132">
            <v>0</v>
          </cell>
          <cell r="CX132">
            <v>0</v>
          </cell>
          <cell r="CY132">
            <v>0</v>
          </cell>
          <cell r="CZ132">
            <v>0</v>
          </cell>
          <cell r="DA132">
            <v>0</v>
          </cell>
          <cell r="DB132">
            <v>0</v>
          </cell>
          <cell r="DC132">
            <v>0</v>
          </cell>
          <cell r="DD132">
            <v>0</v>
          </cell>
          <cell r="DF132">
            <v>0</v>
          </cell>
          <cell r="DG132">
            <v>0</v>
          </cell>
          <cell r="DH132">
            <v>0</v>
          </cell>
          <cell r="DI132">
            <v>0</v>
          </cell>
          <cell r="DJ132">
            <v>0</v>
          </cell>
        </row>
        <row r="133">
          <cell r="A133">
            <v>27625</v>
          </cell>
          <cell r="B133" t="str">
            <v>1, 2 &amp; 5</v>
          </cell>
          <cell r="C133">
            <v>27625</v>
          </cell>
          <cell r="E133" t="str">
            <v>TARZANA TREATMENT CENTER, INC.</v>
          </cell>
          <cell r="F133">
            <v>0</v>
          </cell>
          <cell r="G133">
            <v>0</v>
          </cell>
          <cell r="H133">
            <v>0</v>
          </cell>
          <cell r="I133">
            <v>0</v>
          </cell>
          <cell r="J133">
            <v>0</v>
          </cell>
          <cell r="K133">
            <v>0</v>
          </cell>
          <cell r="L133">
            <v>0</v>
          </cell>
          <cell r="M133">
            <v>0</v>
          </cell>
          <cell r="N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D133">
            <v>0</v>
          </cell>
          <cell r="AE133">
            <v>0</v>
          </cell>
          <cell r="AF133">
            <v>0</v>
          </cell>
          <cell r="AG133">
            <v>0</v>
          </cell>
          <cell r="AH133">
            <v>0</v>
          </cell>
          <cell r="AI133">
            <v>0</v>
          </cell>
          <cell r="AJ133">
            <v>0</v>
          </cell>
          <cell r="AK133">
            <v>0</v>
          </cell>
          <cell r="AL133">
            <v>0</v>
          </cell>
          <cell r="AN133">
            <v>0</v>
          </cell>
          <cell r="AO133">
            <v>0</v>
          </cell>
          <cell r="AP133">
            <v>0</v>
          </cell>
          <cell r="AQ133">
            <v>0</v>
          </cell>
          <cell r="AR133">
            <v>0</v>
          </cell>
          <cell r="AS133">
            <v>0</v>
          </cell>
          <cell r="AT133">
            <v>0</v>
          </cell>
          <cell r="AU133">
            <v>0</v>
          </cell>
          <cell r="AV133">
            <v>0</v>
          </cell>
          <cell r="AX133">
            <v>0</v>
          </cell>
          <cell r="AY133">
            <v>0</v>
          </cell>
          <cell r="AZ133">
            <v>0</v>
          </cell>
          <cell r="BA133">
            <v>0</v>
          </cell>
          <cell r="BB133">
            <v>0</v>
          </cell>
          <cell r="BC133">
            <v>0</v>
          </cell>
          <cell r="BD133">
            <v>0</v>
          </cell>
          <cell r="BE133">
            <v>0</v>
          </cell>
          <cell r="BF133">
            <v>0</v>
          </cell>
          <cell r="BH133">
            <v>0</v>
          </cell>
          <cell r="BI133">
            <v>0</v>
          </cell>
          <cell r="BJ133">
            <v>0</v>
          </cell>
          <cell r="BK133">
            <v>0</v>
          </cell>
          <cell r="BL133">
            <v>0</v>
          </cell>
          <cell r="BM133">
            <v>0</v>
          </cell>
          <cell r="BN133">
            <v>0</v>
          </cell>
          <cell r="BO133">
            <v>0</v>
          </cell>
          <cell r="BP133">
            <v>0</v>
          </cell>
          <cell r="BR133">
            <v>0</v>
          </cell>
          <cell r="BS133">
            <v>0</v>
          </cell>
          <cell r="BT133">
            <v>0</v>
          </cell>
          <cell r="BU133">
            <v>0</v>
          </cell>
          <cell r="BV133">
            <v>0</v>
          </cell>
          <cell r="BW133">
            <v>0</v>
          </cell>
          <cell r="BX133">
            <v>0</v>
          </cell>
          <cell r="BY133">
            <v>0</v>
          </cell>
          <cell r="BZ133">
            <v>0</v>
          </cell>
          <cell r="CB133">
            <v>0</v>
          </cell>
          <cell r="CC133">
            <v>0</v>
          </cell>
          <cell r="CD133">
            <v>0</v>
          </cell>
          <cell r="CE133">
            <v>0</v>
          </cell>
          <cell r="CF133">
            <v>0</v>
          </cell>
          <cell r="CG133">
            <v>0</v>
          </cell>
          <cell r="CH133">
            <v>0</v>
          </cell>
          <cell r="CI133">
            <v>0</v>
          </cell>
          <cell r="CJ133">
            <v>0</v>
          </cell>
          <cell r="CL133">
            <v>0</v>
          </cell>
          <cell r="CM133">
            <v>0</v>
          </cell>
          <cell r="CN133">
            <v>0</v>
          </cell>
          <cell r="CO133">
            <v>0</v>
          </cell>
          <cell r="CP133">
            <v>0</v>
          </cell>
          <cell r="CQ133">
            <v>0</v>
          </cell>
          <cell r="CR133">
            <v>0</v>
          </cell>
          <cell r="CS133">
            <v>0</v>
          </cell>
          <cell r="CT133">
            <v>0</v>
          </cell>
          <cell r="CV133">
            <v>0</v>
          </cell>
          <cell r="CW133">
            <v>0</v>
          </cell>
          <cell r="CX133">
            <v>0</v>
          </cell>
          <cell r="CY133">
            <v>0</v>
          </cell>
          <cell r="CZ133">
            <v>0</v>
          </cell>
          <cell r="DA133">
            <v>0</v>
          </cell>
          <cell r="DB133">
            <v>0</v>
          </cell>
          <cell r="DC133">
            <v>0</v>
          </cell>
          <cell r="DD133">
            <v>0</v>
          </cell>
          <cell r="DF133">
            <v>0</v>
          </cell>
          <cell r="DG133">
            <v>0</v>
          </cell>
          <cell r="DH133">
            <v>0</v>
          </cell>
          <cell r="DI133">
            <v>0</v>
          </cell>
          <cell r="DJ133">
            <v>0</v>
          </cell>
        </row>
        <row r="134">
          <cell r="A134">
            <v>27626</v>
          </cell>
          <cell r="B134" t="str">
            <v>1, 2 &amp; 5</v>
          </cell>
          <cell r="C134">
            <v>27626</v>
          </cell>
          <cell r="E134" t="str">
            <v>NEW DIRECTIONS, INC.</v>
          </cell>
          <cell r="F134">
            <v>0</v>
          </cell>
          <cell r="G134">
            <v>0</v>
          </cell>
          <cell r="H134">
            <v>0</v>
          </cell>
          <cell r="I134">
            <v>0</v>
          </cell>
          <cell r="J134">
            <v>0</v>
          </cell>
          <cell r="K134">
            <v>0</v>
          </cell>
          <cell r="L134">
            <v>0</v>
          </cell>
          <cell r="M134">
            <v>0</v>
          </cell>
          <cell r="N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D134">
            <v>0</v>
          </cell>
          <cell r="AE134">
            <v>0</v>
          </cell>
          <cell r="AF134">
            <v>0</v>
          </cell>
          <cell r="AG134">
            <v>0</v>
          </cell>
          <cell r="AH134">
            <v>0</v>
          </cell>
          <cell r="AI134">
            <v>0</v>
          </cell>
          <cell r="AJ134">
            <v>0</v>
          </cell>
          <cell r="AK134">
            <v>0</v>
          </cell>
          <cell r="AL134">
            <v>0</v>
          </cell>
          <cell r="AN134">
            <v>0</v>
          </cell>
          <cell r="AO134">
            <v>0</v>
          </cell>
          <cell r="AP134">
            <v>0</v>
          </cell>
          <cell r="AQ134">
            <v>0</v>
          </cell>
          <cell r="AR134">
            <v>0</v>
          </cell>
          <cell r="AS134">
            <v>0</v>
          </cell>
          <cell r="AT134">
            <v>0</v>
          </cell>
          <cell r="AU134">
            <v>0</v>
          </cell>
          <cell r="AV134">
            <v>0</v>
          </cell>
          <cell r="AX134">
            <v>0</v>
          </cell>
          <cell r="AY134">
            <v>0</v>
          </cell>
          <cell r="AZ134">
            <v>0</v>
          </cell>
          <cell r="BA134">
            <v>0</v>
          </cell>
          <cell r="BB134">
            <v>0</v>
          </cell>
          <cell r="BC134">
            <v>0</v>
          </cell>
          <cell r="BD134">
            <v>0</v>
          </cell>
          <cell r="BE134">
            <v>0</v>
          </cell>
          <cell r="BF134">
            <v>0</v>
          </cell>
          <cell r="BH134">
            <v>0</v>
          </cell>
          <cell r="BI134">
            <v>0</v>
          </cell>
          <cell r="BJ134">
            <v>0</v>
          </cell>
          <cell r="BK134">
            <v>0</v>
          </cell>
          <cell r="BL134">
            <v>0</v>
          </cell>
          <cell r="BM134">
            <v>0</v>
          </cell>
          <cell r="BN134">
            <v>0</v>
          </cell>
          <cell r="BO134">
            <v>0</v>
          </cell>
          <cell r="BP134">
            <v>0</v>
          </cell>
          <cell r="BR134">
            <v>0</v>
          </cell>
          <cell r="BS134">
            <v>0</v>
          </cell>
          <cell r="BT134">
            <v>0</v>
          </cell>
          <cell r="BU134">
            <v>0</v>
          </cell>
          <cell r="BV134">
            <v>0</v>
          </cell>
          <cell r="BW134">
            <v>0</v>
          </cell>
          <cell r="BX134">
            <v>0</v>
          </cell>
          <cell r="BY134">
            <v>0</v>
          </cell>
          <cell r="BZ134">
            <v>0</v>
          </cell>
          <cell r="CB134">
            <v>0</v>
          </cell>
          <cell r="CC134">
            <v>0</v>
          </cell>
          <cell r="CD134">
            <v>0</v>
          </cell>
          <cell r="CE134">
            <v>0</v>
          </cell>
          <cell r="CF134">
            <v>0</v>
          </cell>
          <cell r="CG134">
            <v>0</v>
          </cell>
          <cell r="CH134">
            <v>0</v>
          </cell>
          <cell r="CI134">
            <v>0</v>
          </cell>
          <cell r="CJ134">
            <v>0</v>
          </cell>
          <cell r="CL134">
            <v>0</v>
          </cell>
          <cell r="CM134">
            <v>0</v>
          </cell>
          <cell r="CN134">
            <v>0</v>
          </cell>
          <cell r="CO134">
            <v>0</v>
          </cell>
          <cell r="CP134">
            <v>0</v>
          </cell>
          <cell r="CQ134">
            <v>0</v>
          </cell>
          <cell r="CR134">
            <v>0</v>
          </cell>
          <cell r="CS134">
            <v>0</v>
          </cell>
          <cell r="CT134">
            <v>0</v>
          </cell>
          <cell r="CV134">
            <v>0</v>
          </cell>
          <cell r="CW134">
            <v>0</v>
          </cell>
          <cell r="CX134">
            <v>0</v>
          </cell>
          <cell r="CY134">
            <v>0</v>
          </cell>
          <cell r="CZ134">
            <v>0</v>
          </cell>
          <cell r="DA134">
            <v>0</v>
          </cell>
          <cell r="DB134">
            <v>0</v>
          </cell>
          <cell r="DC134">
            <v>0</v>
          </cell>
          <cell r="DD134">
            <v>0</v>
          </cell>
          <cell r="DF134">
            <v>0</v>
          </cell>
          <cell r="DG134">
            <v>0</v>
          </cell>
          <cell r="DH134">
            <v>0</v>
          </cell>
          <cell r="DI134">
            <v>0</v>
          </cell>
          <cell r="DJ134">
            <v>0</v>
          </cell>
        </row>
        <row r="135">
          <cell r="A135">
            <v>27627</v>
          </cell>
          <cell r="B135">
            <v>3</v>
          </cell>
          <cell r="C135">
            <v>27627</v>
          </cell>
          <cell r="E135" t="str">
            <v>FLORENCE CRITTENTON SERVICES OF ORANGE COUNTY, INC.</v>
          </cell>
          <cell r="F135">
            <v>0</v>
          </cell>
          <cell r="G135">
            <v>0</v>
          </cell>
          <cell r="H135">
            <v>0</v>
          </cell>
          <cell r="I135">
            <v>0</v>
          </cell>
          <cell r="J135">
            <v>0</v>
          </cell>
          <cell r="K135">
            <v>0</v>
          </cell>
          <cell r="L135">
            <v>0</v>
          </cell>
          <cell r="M135">
            <v>0</v>
          </cell>
          <cell r="N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D135">
            <v>0</v>
          </cell>
          <cell r="AE135">
            <v>0</v>
          </cell>
          <cell r="AF135">
            <v>0</v>
          </cell>
          <cell r="AG135">
            <v>0</v>
          </cell>
          <cell r="AH135">
            <v>0</v>
          </cell>
          <cell r="AI135">
            <v>0</v>
          </cell>
          <cell r="AJ135">
            <v>0</v>
          </cell>
          <cell r="AK135">
            <v>0</v>
          </cell>
          <cell r="AL135">
            <v>0</v>
          </cell>
          <cell r="AN135">
            <v>0</v>
          </cell>
          <cell r="AO135">
            <v>0</v>
          </cell>
          <cell r="AP135">
            <v>0</v>
          </cell>
          <cell r="AQ135">
            <v>0</v>
          </cell>
          <cell r="AR135">
            <v>0</v>
          </cell>
          <cell r="AS135">
            <v>0</v>
          </cell>
          <cell r="AT135">
            <v>0</v>
          </cell>
          <cell r="AU135">
            <v>0</v>
          </cell>
          <cell r="AV135">
            <v>0</v>
          </cell>
          <cell r="AX135">
            <v>0</v>
          </cell>
          <cell r="AY135">
            <v>0</v>
          </cell>
          <cell r="AZ135">
            <v>0</v>
          </cell>
          <cell r="BA135">
            <v>0</v>
          </cell>
          <cell r="BB135">
            <v>0</v>
          </cell>
          <cell r="BC135">
            <v>0</v>
          </cell>
          <cell r="BD135">
            <v>0</v>
          </cell>
          <cell r="BE135">
            <v>0</v>
          </cell>
          <cell r="BF135">
            <v>0</v>
          </cell>
          <cell r="BH135">
            <v>0</v>
          </cell>
          <cell r="BI135">
            <v>0</v>
          </cell>
          <cell r="BJ135">
            <v>0</v>
          </cell>
          <cell r="BK135">
            <v>0</v>
          </cell>
          <cell r="BL135">
            <v>0</v>
          </cell>
          <cell r="BM135">
            <v>0</v>
          </cell>
          <cell r="BN135">
            <v>0</v>
          </cell>
          <cell r="BO135">
            <v>0</v>
          </cell>
          <cell r="BP135">
            <v>0</v>
          </cell>
          <cell r="BR135">
            <v>0</v>
          </cell>
          <cell r="BS135">
            <v>0</v>
          </cell>
          <cell r="BT135">
            <v>0</v>
          </cell>
          <cell r="BU135">
            <v>0</v>
          </cell>
          <cell r="BV135">
            <v>0</v>
          </cell>
          <cell r="BW135">
            <v>0</v>
          </cell>
          <cell r="BX135">
            <v>0</v>
          </cell>
          <cell r="BY135">
            <v>0</v>
          </cell>
          <cell r="BZ135">
            <v>0</v>
          </cell>
          <cell r="CB135">
            <v>0</v>
          </cell>
          <cell r="CC135">
            <v>0</v>
          </cell>
          <cell r="CD135">
            <v>0</v>
          </cell>
          <cell r="CE135">
            <v>0</v>
          </cell>
          <cell r="CF135">
            <v>0</v>
          </cell>
          <cell r="CG135">
            <v>0</v>
          </cell>
          <cell r="CH135">
            <v>0</v>
          </cell>
          <cell r="CI135">
            <v>0</v>
          </cell>
          <cell r="CJ135">
            <v>0</v>
          </cell>
          <cell r="CL135">
            <v>0</v>
          </cell>
          <cell r="CM135">
            <v>0</v>
          </cell>
          <cell r="CN135">
            <v>0</v>
          </cell>
          <cell r="CO135">
            <v>0</v>
          </cell>
          <cell r="CP135">
            <v>0</v>
          </cell>
          <cell r="CQ135">
            <v>0</v>
          </cell>
          <cell r="CR135">
            <v>0</v>
          </cell>
          <cell r="CS135">
            <v>0</v>
          </cell>
          <cell r="CT135">
            <v>0</v>
          </cell>
          <cell r="CV135">
            <v>0</v>
          </cell>
          <cell r="CW135">
            <v>0</v>
          </cell>
          <cell r="CX135">
            <v>0</v>
          </cell>
          <cell r="CY135">
            <v>0</v>
          </cell>
          <cell r="CZ135">
            <v>0</v>
          </cell>
          <cell r="DA135">
            <v>0</v>
          </cell>
          <cell r="DB135">
            <v>0</v>
          </cell>
          <cell r="DC135">
            <v>0</v>
          </cell>
          <cell r="DD135">
            <v>0</v>
          </cell>
          <cell r="DF135">
            <v>0</v>
          </cell>
          <cell r="DG135">
            <v>0</v>
          </cell>
          <cell r="DH135">
            <v>0</v>
          </cell>
          <cell r="DI135">
            <v>0</v>
          </cell>
          <cell r="DJ135">
            <v>0</v>
          </cell>
        </row>
        <row r="136">
          <cell r="A136">
            <v>27633</v>
          </cell>
          <cell r="B136">
            <v>4</v>
          </cell>
          <cell r="C136">
            <v>27633</v>
          </cell>
          <cell r="E136" t="str">
            <v>CALIFORNIA INSTITUTE OF HEALTH &amp; SOCIAL SVC, INC. (dba Alafia MH Institute)</v>
          </cell>
          <cell r="F136">
            <v>0</v>
          </cell>
          <cell r="G136">
            <v>0</v>
          </cell>
          <cell r="H136">
            <v>0</v>
          </cell>
          <cell r="I136">
            <v>0</v>
          </cell>
          <cell r="J136">
            <v>0</v>
          </cell>
          <cell r="K136">
            <v>0</v>
          </cell>
          <cell r="L136">
            <v>0</v>
          </cell>
          <cell r="M136">
            <v>0</v>
          </cell>
          <cell r="N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D136">
            <v>0</v>
          </cell>
          <cell r="AE136">
            <v>0</v>
          </cell>
          <cell r="AF136">
            <v>0</v>
          </cell>
          <cell r="AG136">
            <v>0</v>
          </cell>
          <cell r="AH136">
            <v>0</v>
          </cell>
          <cell r="AI136">
            <v>0</v>
          </cell>
          <cell r="AJ136">
            <v>0</v>
          </cell>
          <cell r="AK136">
            <v>0</v>
          </cell>
          <cell r="AL136">
            <v>0</v>
          </cell>
          <cell r="AN136">
            <v>0</v>
          </cell>
          <cell r="AO136">
            <v>0</v>
          </cell>
          <cell r="AP136">
            <v>0</v>
          </cell>
          <cell r="AQ136">
            <v>0</v>
          </cell>
          <cell r="AR136">
            <v>0</v>
          </cell>
          <cell r="AS136">
            <v>0</v>
          </cell>
          <cell r="AT136">
            <v>0</v>
          </cell>
          <cell r="AU136">
            <v>0</v>
          </cell>
          <cell r="AV136">
            <v>0</v>
          </cell>
          <cell r="AX136">
            <v>0</v>
          </cell>
          <cell r="AY136">
            <v>0</v>
          </cell>
          <cell r="AZ136">
            <v>0</v>
          </cell>
          <cell r="BA136">
            <v>0</v>
          </cell>
          <cell r="BB136">
            <v>0</v>
          </cell>
          <cell r="BC136">
            <v>0</v>
          </cell>
          <cell r="BD136">
            <v>0</v>
          </cell>
          <cell r="BE136">
            <v>0</v>
          </cell>
          <cell r="BF136">
            <v>0</v>
          </cell>
          <cell r="BH136">
            <v>0</v>
          </cell>
          <cell r="BI136">
            <v>0</v>
          </cell>
          <cell r="BJ136">
            <v>0</v>
          </cell>
          <cell r="BK136">
            <v>0</v>
          </cell>
          <cell r="BL136">
            <v>0</v>
          </cell>
          <cell r="BM136">
            <v>0</v>
          </cell>
          <cell r="BN136">
            <v>0</v>
          </cell>
          <cell r="BO136">
            <v>0</v>
          </cell>
          <cell r="BP136">
            <v>0</v>
          </cell>
          <cell r="BR136">
            <v>0</v>
          </cell>
          <cell r="BS136">
            <v>0</v>
          </cell>
          <cell r="BT136">
            <v>0</v>
          </cell>
          <cell r="BU136">
            <v>0</v>
          </cell>
          <cell r="BV136">
            <v>0</v>
          </cell>
          <cell r="BW136">
            <v>0</v>
          </cell>
          <cell r="BX136">
            <v>0</v>
          </cell>
          <cell r="BY136">
            <v>0</v>
          </cell>
          <cell r="BZ136">
            <v>0</v>
          </cell>
          <cell r="CB136">
            <v>0</v>
          </cell>
          <cell r="CC136">
            <v>0</v>
          </cell>
          <cell r="CD136">
            <v>0</v>
          </cell>
          <cell r="CE136">
            <v>0</v>
          </cell>
          <cell r="CF136">
            <v>0</v>
          </cell>
          <cell r="CG136">
            <v>0</v>
          </cell>
          <cell r="CH136">
            <v>0</v>
          </cell>
          <cell r="CI136">
            <v>0</v>
          </cell>
          <cell r="CJ136">
            <v>0</v>
          </cell>
          <cell r="CL136">
            <v>0</v>
          </cell>
          <cell r="CM136">
            <v>0</v>
          </cell>
          <cell r="CN136">
            <v>0</v>
          </cell>
          <cell r="CO136">
            <v>0</v>
          </cell>
          <cell r="CP136">
            <v>0</v>
          </cell>
          <cell r="CQ136">
            <v>0</v>
          </cell>
          <cell r="CR136">
            <v>0</v>
          </cell>
          <cell r="CS136">
            <v>0</v>
          </cell>
          <cell r="CT136">
            <v>0</v>
          </cell>
          <cell r="CV136">
            <v>0</v>
          </cell>
          <cell r="CW136">
            <v>0</v>
          </cell>
          <cell r="CX136">
            <v>0</v>
          </cell>
          <cell r="CY136">
            <v>0</v>
          </cell>
          <cell r="CZ136">
            <v>0</v>
          </cell>
          <cell r="DA136">
            <v>0</v>
          </cell>
          <cell r="DB136">
            <v>0</v>
          </cell>
          <cell r="DC136">
            <v>0</v>
          </cell>
          <cell r="DD136">
            <v>0</v>
          </cell>
          <cell r="DF136">
            <v>0</v>
          </cell>
          <cell r="DG136">
            <v>0</v>
          </cell>
          <cell r="DH136">
            <v>0</v>
          </cell>
          <cell r="DI136">
            <v>0</v>
          </cell>
          <cell r="DJ136">
            <v>0</v>
          </cell>
        </row>
        <row r="137">
          <cell r="A137">
            <v>27634</v>
          </cell>
          <cell r="B137">
            <v>3</v>
          </cell>
          <cell r="C137">
            <v>27634</v>
          </cell>
          <cell r="E137" t="str">
            <v>CENTER FOR INTEGRATED FAMILY &amp; HEALTH SERVICES</v>
          </cell>
          <cell r="F137">
            <v>0</v>
          </cell>
          <cell r="G137">
            <v>0</v>
          </cell>
          <cell r="H137">
            <v>0</v>
          </cell>
          <cell r="I137">
            <v>0</v>
          </cell>
          <cell r="J137">
            <v>0</v>
          </cell>
          <cell r="K137">
            <v>0</v>
          </cell>
          <cell r="L137">
            <v>0</v>
          </cell>
          <cell r="M137">
            <v>0</v>
          </cell>
          <cell r="N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D137">
            <v>0</v>
          </cell>
          <cell r="AE137">
            <v>0</v>
          </cell>
          <cell r="AF137">
            <v>0</v>
          </cell>
          <cell r="AG137">
            <v>0</v>
          </cell>
          <cell r="AH137">
            <v>0</v>
          </cell>
          <cell r="AI137">
            <v>0</v>
          </cell>
          <cell r="AJ137">
            <v>0</v>
          </cell>
          <cell r="AK137">
            <v>0</v>
          </cell>
          <cell r="AL137">
            <v>0</v>
          </cell>
          <cell r="AN137">
            <v>0</v>
          </cell>
          <cell r="AO137">
            <v>0</v>
          </cell>
          <cell r="AP137">
            <v>0</v>
          </cell>
          <cell r="AQ137">
            <v>0</v>
          </cell>
          <cell r="AR137">
            <v>0</v>
          </cell>
          <cell r="AS137">
            <v>0</v>
          </cell>
          <cell r="AT137">
            <v>0</v>
          </cell>
          <cell r="AU137">
            <v>0</v>
          </cell>
          <cell r="AV137">
            <v>0</v>
          </cell>
          <cell r="AX137">
            <v>0</v>
          </cell>
          <cell r="AY137">
            <v>0</v>
          </cell>
          <cell r="AZ137">
            <v>0</v>
          </cell>
          <cell r="BA137">
            <v>0</v>
          </cell>
          <cell r="BB137">
            <v>0</v>
          </cell>
          <cell r="BC137">
            <v>0</v>
          </cell>
          <cell r="BD137">
            <v>0</v>
          </cell>
          <cell r="BE137">
            <v>0</v>
          </cell>
          <cell r="BF137">
            <v>0</v>
          </cell>
          <cell r="BH137">
            <v>0</v>
          </cell>
          <cell r="BI137">
            <v>0</v>
          </cell>
          <cell r="BJ137">
            <v>0</v>
          </cell>
          <cell r="BK137">
            <v>0</v>
          </cell>
          <cell r="BL137">
            <v>0</v>
          </cell>
          <cell r="BM137">
            <v>0</v>
          </cell>
          <cell r="BN137">
            <v>0</v>
          </cell>
          <cell r="BO137">
            <v>0</v>
          </cell>
          <cell r="BP137">
            <v>0</v>
          </cell>
          <cell r="BR137">
            <v>0</v>
          </cell>
          <cell r="BS137">
            <v>0</v>
          </cell>
          <cell r="BT137">
            <v>0</v>
          </cell>
          <cell r="BU137">
            <v>0</v>
          </cell>
          <cell r="BV137">
            <v>0</v>
          </cell>
          <cell r="BW137">
            <v>0</v>
          </cell>
          <cell r="BX137">
            <v>0</v>
          </cell>
          <cell r="BY137">
            <v>0</v>
          </cell>
          <cell r="BZ137">
            <v>0</v>
          </cell>
          <cell r="CB137">
            <v>0</v>
          </cell>
          <cell r="CC137">
            <v>0</v>
          </cell>
          <cell r="CD137">
            <v>0</v>
          </cell>
          <cell r="CE137">
            <v>0</v>
          </cell>
          <cell r="CF137">
            <v>0</v>
          </cell>
          <cell r="CG137">
            <v>0</v>
          </cell>
          <cell r="CH137">
            <v>0</v>
          </cell>
          <cell r="CI137">
            <v>0</v>
          </cell>
          <cell r="CJ137">
            <v>0</v>
          </cell>
          <cell r="CL137">
            <v>0</v>
          </cell>
          <cell r="CM137">
            <v>0</v>
          </cell>
          <cell r="CN137">
            <v>0</v>
          </cell>
          <cell r="CO137">
            <v>0</v>
          </cell>
          <cell r="CP137">
            <v>0</v>
          </cell>
          <cell r="CQ137">
            <v>0</v>
          </cell>
          <cell r="CR137">
            <v>0</v>
          </cell>
          <cell r="CS137">
            <v>0</v>
          </cell>
          <cell r="CT137">
            <v>0</v>
          </cell>
          <cell r="CV137">
            <v>0</v>
          </cell>
          <cell r="CW137">
            <v>0</v>
          </cell>
          <cell r="CX137">
            <v>0</v>
          </cell>
          <cell r="CY137">
            <v>0</v>
          </cell>
          <cell r="CZ137">
            <v>0</v>
          </cell>
          <cell r="DA137">
            <v>0</v>
          </cell>
          <cell r="DB137">
            <v>0</v>
          </cell>
          <cell r="DC137">
            <v>0</v>
          </cell>
          <cell r="DD137">
            <v>0</v>
          </cell>
          <cell r="DF137">
            <v>0</v>
          </cell>
          <cell r="DG137">
            <v>0</v>
          </cell>
          <cell r="DH137">
            <v>0</v>
          </cell>
          <cell r="DI137">
            <v>0</v>
          </cell>
          <cell r="DJ137">
            <v>0</v>
          </cell>
        </row>
        <row r="138">
          <cell r="A138">
            <v>27635</v>
          </cell>
          <cell r="B138">
            <v>6</v>
          </cell>
          <cell r="C138">
            <v>27635</v>
          </cell>
          <cell r="E138" t="str">
            <v>DREW CHILD DEVELOPMENT CORPORATION</v>
          </cell>
          <cell r="F138">
            <v>0</v>
          </cell>
          <cell r="G138">
            <v>0</v>
          </cell>
          <cell r="H138">
            <v>0</v>
          </cell>
          <cell r="I138">
            <v>0</v>
          </cell>
          <cell r="J138">
            <v>0</v>
          </cell>
          <cell r="K138">
            <v>0</v>
          </cell>
          <cell r="L138">
            <v>0</v>
          </cell>
          <cell r="M138">
            <v>0</v>
          </cell>
          <cell r="N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D138">
            <v>0</v>
          </cell>
          <cell r="AE138">
            <v>0</v>
          </cell>
          <cell r="AF138">
            <v>0</v>
          </cell>
          <cell r="AG138">
            <v>0</v>
          </cell>
          <cell r="AH138">
            <v>0</v>
          </cell>
          <cell r="AI138">
            <v>0</v>
          </cell>
          <cell r="AJ138">
            <v>0</v>
          </cell>
          <cell r="AK138">
            <v>0</v>
          </cell>
          <cell r="AL138">
            <v>0</v>
          </cell>
          <cell r="AN138">
            <v>0</v>
          </cell>
          <cell r="AO138">
            <v>0</v>
          </cell>
          <cell r="AP138">
            <v>0</v>
          </cell>
          <cell r="AQ138">
            <v>0</v>
          </cell>
          <cell r="AR138">
            <v>0</v>
          </cell>
          <cell r="AS138">
            <v>0</v>
          </cell>
          <cell r="AT138">
            <v>0</v>
          </cell>
          <cell r="AU138">
            <v>0</v>
          </cell>
          <cell r="AV138">
            <v>0</v>
          </cell>
          <cell r="AX138">
            <v>0</v>
          </cell>
          <cell r="AY138">
            <v>0</v>
          </cell>
          <cell r="AZ138">
            <v>0</v>
          </cell>
          <cell r="BA138">
            <v>0</v>
          </cell>
          <cell r="BB138">
            <v>0</v>
          </cell>
          <cell r="BC138">
            <v>0</v>
          </cell>
          <cell r="BD138">
            <v>0</v>
          </cell>
          <cell r="BE138">
            <v>0</v>
          </cell>
          <cell r="BF138">
            <v>0</v>
          </cell>
          <cell r="BH138">
            <v>0</v>
          </cell>
          <cell r="BI138">
            <v>0</v>
          </cell>
          <cell r="BJ138">
            <v>0</v>
          </cell>
          <cell r="BK138">
            <v>0</v>
          </cell>
          <cell r="BL138">
            <v>0</v>
          </cell>
          <cell r="BM138">
            <v>0</v>
          </cell>
          <cell r="BN138">
            <v>0</v>
          </cell>
          <cell r="BO138">
            <v>0</v>
          </cell>
          <cell r="BP138">
            <v>0</v>
          </cell>
          <cell r="BR138">
            <v>0</v>
          </cell>
          <cell r="BS138">
            <v>0</v>
          </cell>
          <cell r="BT138">
            <v>0</v>
          </cell>
          <cell r="BU138">
            <v>0</v>
          </cell>
          <cell r="BV138">
            <v>0</v>
          </cell>
          <cell r="BW138">
            <v>0</v>
          </cell>
          <cell r="BX138">
            <v>0</v>
          </cell>
          <cell r="BY138">
            <v>0</v>
          </cell>
          <cell r="BZ138">
            <v>0</v>
          </cell>
          <cell r="CB138">
            <v>0</v>
          </cell>
          <cell r="CC138">
            <v>0</v>
          </cell>
          <cell r="CD138">
            <v>0</v>
          </cell>
          <cell r="CE138">
            <v>0</v>
          </cell>
          <cell r="CF138">
            <v>0</v>
          </cell>
          <cell r="CG138">
            <v>0</v>
          </cell>
          <cell r="CH138">
            <v>0</v>
          </cell>
          <cell r="CI138">
            <v>0</v>
          </cell>
          <cell r="CJ138">
            <v>0</v>
          </cell>
          <cell r="CL138">
            <v>0</v>
          </cell>
          <cell r="CM138">
            <v>0</v>
          </cell>
          <cell r="CN138">
            <v>0</v>
          </cell>
          <cell r="CO138">
            <v>0</v>
          </cell>
          <cell r="CP138">
            <v>0</v>
          </cell>
          <cell r="CQ138">
            <v>0</v>
          </cell>
          <cell r="CR138">
            <v>0</v>
          </cell>
          <cell r="CS138">
            <v>0</v>
          </cell>
          <cell r="CT138">
            <v>0</v>
          </cell>
          <cell r="CV138">
            <v>0</v>
          </cell>
          <cell r="CW138">
            <v>0</v>
          </cell>
          <cell r="CX138">
            <v>0</v>
          </cell>
          <cell r="CY138">
            <v>0</v>
          </cell>
          <cell r="CZ138">
            <v>0</v>
          </cell>
          <cell r="DA138">
            <v>0</v>
          </cell>
          <cell r="DB138">
            <v>0</v>
          </cell>
          <cell r="DC138">
            <v>0</v>
          </cell>
          <cell r="DD138">
            <v>0</v>
          </cell>
          <cell r="DF138">
            <v>0</v>
          </cell>
          <cell r="DG138">
            <v>0</v>
          </cell>
          <cell r="DH138">
            <v>0</v>
          </cell>
          <cell r="DI138">
            <v>0</v>
          </cell>
          <cell r="DJ138">
            <v>0</v>
          </cell>
        </row>
        <row r="139">
          <cell r="A139">
            <v>27639</v>
          </cell>
          <cell r="B139" t="str">
            <v>1, 2 &amp; 5</v>
          </cell>
          <cell r="C139">
            <v>27639</v>
          </cell>
          <cell r="E139" t="str">
            <v>NEW HORIZONS FAMILY CENTER</v>
          </cell>
          <cell r="F139">
            <v>0</v>
          </cell>
          <cell r="G139">
            <v>0</v>
          </cell>
          <cell r="H139">
            <v>0</v>
          </cell>
          <cell r="I139">
            <v>0</v>
          </cell>
          <cell r="J139">
            <v>0</v>
          </cell>
          <cell r="K139">
            <v>0</v>
          </cell>
          <cell r="L139">
            <v>0</v>
          </cell>
          <cell r="M139">
            <v>0</v>
          </cell>
          <cell r="N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D139">
            <v>0</v>
          </cell>
          <cell r="AE139">
            <v>0</v>
          </cell>
          <cell r="AF139">
            <v>0</v>
          </cell>
          <cell r="AG139">
            <v>0</v>
          </cell>
          <cell r="AH139">
            <v>0</v>
          </cell>
          <cell r="AI139">
            <v>0</v>
          </cell>
          <cell r="AJ139">
            <v>0</v>
          </cell>
          <cell r="AK139">
            <v>0</v>
          </cell>
          <cell r="AL139">
            <v>0</v>
          </cell>
          <cell r="AN139">
            <v>0</v>
          </cell>
          <cell r="AO139">
            <v>0</v>
          </cell>
          <cell r="AP139">
            <v>0</v>
          </cell>
          <cell r="AQ139">
            <v>0</v>
          </cell>
          <cell r="AR139">
            <v>0</v>
          </cell>
          <cell r="AS139">
            <v>0</v>
          </cell>
          <cell r="AT139">
            <v>0</v>
          </cell>
          <cell r="AU139">
            <v>0</v>
          </cell>
          <cell r="AV139">
            <v>0</v>
          </cell>
          <cell r="AX139">
            <v>0</v>
          </cell>
          <cell r="AY139">
            <v>0</v>
          </cell>
          <cell r="AZ139">
            <v>0</v>
          </cell>
          <cell r="BA139">
            <v>0</v>
          </cell>
          <cell r="BB139">
            <v>0</v>
          </cell>
          <cell r="BC139">
            <v>0</v>
          </cell>
          <cell r="BD139">
            <v>0</v>
          </cell>
          <cell r="BE139">
            <v>0</v>
          </cell>
          <cell r="BF139">
            <v>0</v>
          </cell>
          <cell r="BH139">
            <v>0</v>
          </cell>
          <cell r="BI139">
            <v>0</v>
          </cell>
          <cell r="BJ139">
            <v>0</v>
          </cell>
          <cell r="BK139">
            <v>0</v>
          </cell>
          <cell r="BL139">
            <v>0</v>
          </cell>
          <cell r="BM139">
            <v>0</v>
          </cell>
          <cell r="BN139">
            <v>0</v>
          </cell>
          <cell r="BO139">
            <v>0</v>
          </cell>
          <cell r="BP139">
            <v>0</v>
          </cell>
          <cell r="BR139">
            <v>0</v>
          </cell>
          <cell r="BS139">
            <v>0</v>
          </cell>
          <cell r="BT139">
            <v>0</v>
          </cell>
          <cell r="BU139">
            <v>0</v>
          </cell>
          <cell r="BV139">
            <v>0</v>
          </cell>
          <cell r="BW139">
            <v>0</v>
          </cell>
          <cell r="BX139">
            <v>0</v>
          </cell>
          <cell r="BY139">
            <v>0</v>
          </cell>
          <cell r="BZ139">
            <v>0</v>
          </cell>
          <cell r="CB139">
            <v>0</v>
          </cell>
          <cell r="CC139">
            <v>0</v>
          </cell>
          <cell r="CD139">
            <v>0</v>
          </cell>
          <cell r="CE139">
            <v>0</v>
          </cell>
          <cell r="CF139">
            <v>0</v>
          </cell>
          <cell r="CG139">
            <v>0</v>
          </cell>
          <cell r="CH139">
            <v>0</v>
          </cell>
          <cell r="CI139">
            <v>0</v>
          </cell>
          <cell r="CJ139">
            <v>0</v>
          </cell>
          <cell r="CL139">
            <v>0</v>
          </cell>
          <cell r="CM139">
            <v>0</v>
          </cell>
          <cell r="CN139">
            <v>0</v>
          </cell>
          <cell r="CO139">
            <v>0</v>
          </cell>
          <cell r="CP139">
            <v>0</v>
          </cell>
          <cell r="CQ139">
            <v>0</v>
          </cell>
          <cell r="CR139">
            <v>0</v>
          </cell>
          <cell r="CS139">
            <v>0</v>
          </cell>
          <cell r="CT139">
            <v>0</v>
          </cell>
          <cell r="CV139">
            <v>0</v>
          </cell>
          <cell r="CW139">
            <v>0</v>
          </cell>
          <cell r="CX139">
            <v>0</v>
          </cell>
          <cell r="CY139">
            <v>0</v>
          </cell>
          <cell r="CZ139">
            <v>0</v>
          </cell>
          <cell r="DA139">
            <v>0</v>
          </cell>
          <cell r="DB139">
            <v>0</v>
          </cell>
          <cell r="DC139">
            <v>0</v>
          </cell>
          <cell r="DD139">
            <v>0</v>
          </cell>
          <cell r="DF139">
            <v>0</v>
          </cell>
          <cell r="DG139">
            <v>0</v>
          </cell>
          <cell r="DH139">
            <v>0</v>
          </cell>
          <cell r="DI139">
            <v>0</v>
          </cell>
          <cell r="DJ139">
            <v>0</v>
          </cell>
        </row>
        <row r="140">
          <cell r="A140">
            <v>27640</v>
          </cell>
          <cell r="B140">
            <v>6</v>
          </cell>
          <cell r="C140">
            <v>27640</v>
          </cell>
          <cell r="E140" t="str">
            <v>TESSIE CLEVELAND COMMUNITY SERVICES CORP.</v>
          </cell>
          <cell r="F140">
            <v>0</v>
          </cell>
          <cell r="G140">
            <v>0</v>
          </cell>
          <cell r="H140">
            <v>0</v>
          </cell>
          <cell r="I140">
            <v>0</v>
          </cell>
          <cell r="J140">
            <v>0</v>
          </cell>
          <cell r="K140">
            <v>0</v>
          </cell>
          <cell r="L140">
            <v>0</v>
          </cell>
          <cell r="M140">
            <v>0</v>
          </cell>
          <cell r="N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D140">
            <v>0</v>
          </cell>
          <cell r="AE140">
            <v>0</v>
          </cell>
          <cell r="AF140">
            <v>0</v>
          </cell>
          <cell r="AG140">
            <v>0</v>
          </cell>
          <cell r="AH140">
            <v>0</v>
          </cell>
          <cell r="AI140">
            <v>0</v>
          </cell>
          <cell r="AJ140">
            <v>0</v>
          </cell>
          <cell r="AK140">
            <v>0</v>
          </cell>
          <cell r="AL140">
            <v>0</v>
          </cell>
          <cell r="AN140">
            <v>0</v>
          </cell>
          <cell r="AO140">
            <v>0</v>
          </cell>
          <cell r="AP140">
            <v>0</v>
          </cell>
          <cell r="AQ140">
            <v>0</v>
          </cell>
          <cell r="AR140">
            <v>0</v>
          </cell>
          <cell r="AS140">
            <v>0</v>
          </cell>
          <cell r="AT140">
            <v>0</v>
          </cell>
          <cell r="AU140">
            <v>0</v>
          </cell>
          <cell r="AV140">
            <v>0</v>
          </cell>
          <cell r="AX140">
            <v>0</v>
          </cell>
          <cell r="AY140">
            <v>0</v>
          </cell>
          <cell r="AZ140">
            <v>0</v>
          </cell>
          <cell r="BA140">
            <v>0</v>
          </cell>
          <cell r="BB140">
            <v>0</v>
          </cell>
          <cell r="BC140">
            <v>0</v>
          </cell>
          <cell r="BD140">
            <v>0</v>
          </cell>
          <cell r="BE140">
            <v>0</v>
          </cell>
          <cell r="BF140">
            <v>0</v>
          </cell>
          <cell r="BH140">
            <v>0</v>
          </cell>
          <cell r="BI140">
            <v>0</v>
          </cell>
          <cell r="BJ140">
            <v>0</v>
          </cell>
          <cell r="BK140">
            <v>0</v>
          </cell>
          <cell r="BL140">
            <v>0</v>
          </cell>
          <cell r="BM140">
            <v>0</v>
          </cell>
          <cell r="BN140">
            <v>0</v>
          </cell>
          <cell r="BO140">
            <v>0</v>
          </cell>
          <cell r="BP140">
            <v>0</v>
          </cell>
          <cell r="BR140">
            <v>0</v>
          </cell>
          <cell r="BS140">
            <v>0</v>
          </cell>
          <cell r="BT140">
            <v>0</v>
          </cell>
          <cell r="BU140">
            <v>0</v>
          </cell>
          <cell r="BV140">
            <v>0</v>
          </cell>
          <cell r="BW140">
            <v>0</v>
          </cell>
          <cell r="BX140">
            <v>0</v>
          </cell>
          <cell r="BY140">
            <v>0</v>
          </cell>
          <cell r="BZ140">
            <v>0</v>
          </cell>
          <cell r="CB140">
            <v>0</v>
          </cell>
          <cell r="CC140">
            <v>0</v>
          </cell>
          <cell r="CD140">
            <v>0</v>
          </cell>
          <cell r="CE140">
            <v>0</v>
          </cell>
          <cell r="CF140">
            <v>0</v>
          </cell>
          <cell r="CG140">
            <v>0</v>
          </cell>
          <cell r="CH140">
            <v>0</v>
          </cell>
          <cell r="CI140">
            <v>0</v>
          </cell>
          <cell r="CJ140">
            <v>0</v>
          </cell>
          <cell r="CL140">
            <v>0</v>
          </cell>
          <cell r="CM140">
            <v>0</v>
          </cell>
          <cell r="CN140">
            <v>0</v>
          </cell>
          <cell r="CO140">
            <v>0</v>
          </cell>
          <cell r="CP140">
            <v>0</v>
          </cell>
          <cell r="CQ140">
            <v>0</v>
          </cell>
          <cell r="CR140">
            <v>0</v>
          </cell>
          <cell r="CS140">
            <v>0</v>
          </cell>
          <cell r="CT140">
            <v>0</v>
          </cell>
          <cell r="CV140">
            <v>0</v>
          </cell>
          <cell r="CW140">
            <v>0</v>
          </cell>
          <cell r="CX140">
            <v>0</v>
          </cell>
          <cell r="CY140">
            <v>0</v>
          </cell>
          <cell r="CZ140">
            <v>0</v>
          </cell>
          <cell r="DA140">
            <v>0</v>
          </cell>
          <cell r="DB140">
            <v>0</v>
          </cell>
          <cell r="DC140">
            <v>0</v>
          </cell>
          <cell r="DD140">
            <v>0</v>
          </cell>
          <cell r="DF140">
            <v>0</v>
          </cell>
          <cell r="DG140">
            <v>0</v>
          </cell>
          <cell r="DH140">
            <v>0</v>
          </cell>
          <cell r="DI140">
            <v>0</v>
          </cell>
          <cell r="DJ140">
            <v>0</v>
          </cell>
        </row>
        <row r="141">
          <cell r="A141">
            <v>27643</v>
          </cell>
          <cell r="B141" t="str">
            <v>1, 2 &amp; 5</v>
          </cell>
          <cell r="C141">
            <v>27643</v>
          </cell>
          <cell r="E141" t="str">
            <v>WISE AND HEALTHY AGING</v>
          </cell>
          <cell r="F141">
            <v>0</v>
          </cell>
          <cell r="G141">
            <v>0</v>
          </cell>
          <cell r="H141">
            <v>0</v>
          </cell>
          <cell r="I141">
            <v>0</v>
          </cell>
          <cell r="J141">
            <v>0</v>
          </cell>
          <cell r="K141">
            <v>0</v>
          </cell>
          <cell r="L141">
            <v>0</v>
          </cell>
          <cell r="M141">
            <v>0</v>
          </cell>
          <cell r="N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D141">
            <v>0</v>
          </cell>
          <cell r="AE141">
            <v>0</v>
          </cell>
          <cell r="AF141">
            <v>0</v>
          </cell>
          <cell r="AG141">
            <v>0</v>
          </cell>
          <cell r="AH141">
            <v>0</v>
          </cell>
          <cell r="AI141">
            <v>0</v>
          </cell>
          <cell r="AJ141">
            <v>0</v>
          </cell>
          <cell r="AK141">
            <v>0</v>
          </cell>
          <cell r="AL141">
            <v>0</v>
          </cell>
          <cell r="AN141">
            <v>0</v>
          </cell>
          <cell r="AO141">
            <v>0</v>
          </cell>
          <cell r="AP141">
            <v>0</v>
          </cell>
          <cell r="AQ141">
            <v>0</v>
          </cell>
          <cell r="AR141">
            <v>0</v>
          </cell>
          <cell r="AS141">
            <v>0</v>
          </cell>
          <cell r="AT141">
            <v>0</v>
          </cell>
          <cell r="AU141">
            <v>0</v>
          </cell>
          <cell r="AV141">
            <v>0</v>
          </cell>
          <cell r="AX141">
            <v>0</v>
          </cell>
          <cell r="AY141">
            <v>0</v>
          </cell>
          <cell r="AZ141">
            <v>0</v>
          </cell>
          <cell r="BA141">
            <v>0</v>
          </cell>
          <cell r="BB141">
            <v>0</v>
          </cell>
          <cell r="BC141">
            <v>0</v>
          </cell>
          <cell r="BD141">
            <v>0</v>
          </cell>
          <cell r="BE141">
            <v>0</v>
          </cell>
          <cell r="BF141">
            <v>0</v>
          </cell>
          <cell r="BH141">
            <v>0</v>
          </cell>
          <cell r="BI141">
            <v>0</v>
          </cell>
          <cell r="BJ141">
            <v>0</v>
          </cell>
          <cell r="BK141">
            <v>0</v>
          </cell>
          <cell r="BL141">
            <v>0</v>
          </cell>
          <cell r="BM141">
            <v>0</v>
          </cell>
          <cell r="BN141">
            <v>0</v>
          </cell>
          <cell r="BO141">
            <v>0</v>
          </cell>
          <cell r="BP141">
            <v>0</v>
          </cell>
          <cell r="BR141">
            <v>0</v>
          </cell>
          <cell r="BS141">
            <v>0</v>
          </cell>
          <cell r="BT141">
            <v>0</v>
          </cell>
          <cell r="BU141">
            <v>0</v>
          </cell>
          <cell r="BV141">
            <v>0</v>
          </cell>
          <cell r="BW141">
            <v>0</v>
          </cell>
          <cell r="BX141">
            <v>0</v>
          </cell>
          <cell r="BY141">
            <v>0</v>
          </cell>
          <cell r="BZ141">
            <v>0</v>
          </cell>
          <cell r="CB141">
            <v>0</v>
          </cell>
          <cell r="CC141">
            <v>0</v>
          </cell>
          <cell r="CD141">
            <v>0</v>
          </cell>
          <cell r="CE141">
            <v>0</v>
          </cell>
          <cell r="CF141">
            <v>0</v>
          </cell>
          <cell r="CG141">
            <v>0</v>
          </cell>
          <cell r="CH141">
            <v>0</v>
          </cell>
          <cell r="CI141">
            <v>0</v>
          </cell>
          <cell r="CJ141">
            <v>0</v>
          </cell>
          <cell r="CL141">
            <v>0</v>
          </cell>
          <cell r="CM141">
            <v>0</v>
          </cell>
          <cell r="CN141">
            <v>0</v>
          </cell>
          <cell r="CO141">
            <v>0</v>
          </cell>
          <cell r="CP141">
            <v>0</v>
          </cell>
          <cell r="CQ141">
            <v>0</v>
          </cell>
          <cell r="CR141">
            <v>0</v>
          </cell>
          <cell r="CS141">
            <v>0</v>
          </cell>
          <cell r="CT141">
            <v>0</v>
          </cell>
          <cell r="CV141">
            <v>0</v>
          </cell>
          <cell r="CW141">
            <v>0</v>
          </cell>
          <cell r="CX141">
            <v>0</v>
          </cell>
          <cell r="CY141">
            <v>0</v>
          </cell>
          <cell r="CZ141">
            <v>0</v>
          </cell>
          <cell r="DA141">
            <v>0</v>
          </cell>
          <cell r="DB141">
            <v>0</v>
          </cell>
          <cell r="DC141">
            <v>0</v>
          </cell>
          <cell r="DD141">
            <v>0</v>
          </cell>
          <cell r="DF141">
            <v>0</v>
          </cell>
          <cell r="DG141">
            <v>0</v>
          </cell>
          <cell r="DH141">
            <v>0</v>
          </cell>
          <cell r="DI141">
            <v>0</v>
          </cell>
          <cell r="DJ141">
            <v>0</v>
          </cell>
        </row>
        <row r="142">
          <cell r="A142">
            <v>27644</v>
          </cell>
          <cell r="B142">
            <v>4</v>
          </cell>
          <cell r="C142">
            <v>27644</v>
          </cell>
          <cell r="E142" t="str">
            <v>USC CARE MEDICAL GROUP, INC. (USC UCC PROGRAM)</v>
          </cell>
          <cell r="F142">
            <v>0</v>
          </cell>
          <cell r="G142">
            <v>0</v>
          </cell>
          <cell r="H142">
            <v>0</v>
          </cell>
          <cell r="I142">
            <v>0</v>
          </cell>
          <cell r="J142">
            <v>0</v>
          </cell>
          <cell r="K142">
            <v>0</v>
          </cell>
          <cell r="L142">
            <v>0</v>
          </cell>
          <cell r="M142">
            <v>0</v>
          </cell>
          <cell r="N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D142">
            <v>0</v>
          </cell>
          <cell r="AE142">
            <v>0</v>
          </cell>
          <cell r="AF142">
            <v>0</v>
          </cell>
          <cell r="AG142">
            <v>0</v>
          </cell>
          <cell r="AH142">
            <v>0</v>
          </cell>
          <cell r="AI142">
            <v>0</v>
          </cell>
          <cell r="AJ142">
            <v>0</v>
          </cell>
          <cell r="AK142">
            <v>0</v>
          </cell>
          <cell r="AL142">
            <v>0</v>
          </cell>
          <cell r="AN142">
            <v>0</v>
          </cell>
          <cell r="AO142">
            <v>0</v>
          </cell>
          <cell r="AP142">
            <v>0</v>
          </cell>
          <cell r="AQ142">
            <v>0</v>
          </cell>
          <cell r="AR142">
            <v>0</v>
          </cell>
          <cell r="AS142">
            <v>0</v>
          </cell>
          <cell r="AT142">
            <v>0</v>
          </cell>
          <cell r="AU142">
            <v>0</v>
          </cell>
          <cell r="AV142">
            <v>0</v>
          </cell>
          <cell r="AX142">
            <v>0</v>
          </cell>
          <cell r="AY142">
            <v>0</v>
          </cell>
          <cell r="AZ142">
            <v>0</v>
          </cell>
          <cell r="BA142">
            <v>0</v>
          </cell>
          <cell r="BB142">
            <v>0</v>
          </cell>
          <cell r="BC142">
            <v>0</v>
          </cell>
          <cell r="BD142">
            <v>0</v>
          </cell>
          <cell r="BE142">
            <v>0</v>
          </cell>
          <cell r="BF142">
            <v>0</v>
          </cell>
          <cell r="BH142">
            <v>0</v>
          </cell>
          <cell r="BI142">
            <v>0</v>
          </cell>
          <cell r="BJ142">
            <v>0</v>
          </cell>
          <cell r="BK142">
            <v>0</v>
          </cell>
          <cell r="BL142">
            <v>0</v>
          </cell>
          <cell r="BM142">
            <v>0</v>
          </cell>
          <cell r="BN142">
            <v>0</v>
          </cell>
          <cell r="BO142">
            <v>0</v>
          </cell>
          <cell r="BP142">
            <v>0</v>
          </cell>
          <cell r="BR142">
            <v>0</v>
          </cell>
          <cell r="BS142">
            <v>0</v>
          </cell>
          <cell r="BT142">
            <v>0</v>
          </cell>
          <cell r="BU142">
            <v>0</v>
          </cell>
          <cell r="BV142">
            <v>0</v>
          </cell>
          <cell r="BW142">
            <v>0</v>
          </cell>
          <cell r="BX142">
            <v>0</v>
          </cell>
          <cell r="BY142">
            <v>0</v>
          </cell>
          <cell r="BZ142">
            <v>0</v>
          </cell>
          <cell r="CB142">
            <v>0</v>
          </cell>
          <cell r="CC142">
            <v>0</v>
          </cell>
          <cell r="CD142">
            <v>0</v>
          </cell>
          <cell r="CE142">
            <v>0</v>
          </cell>
          <cell r="CF142">
            <v>0</v>
          </cell>
          <cell r="CG142">
            <v>0</v>
          </cell>
          <cell r="CH142">
            <v>0</v>
          </cell>
          <cell r="CI142">
            <v>0</v>
          </cell>
          <cell r="CJ142">
            <v>0</v>
          </cell>
          <cell r="CL142">
            <v>0</v>
          </cell>
          <cell r="CM142">
            <v>0</v>
          </cell>
          <cell r="CN142">
            <v>0</v>
          </cell>
          <cell r="CO142">
            <v>0</v>
          </cell>
          <cell r="CP142">
            <v>0</v>
          </cell>
          <cell r="CQ142">
            <v>0</v>
          </cell>
          <cell r="CR142">
            <v>0</v>
          </cell>
          <cell r="CS142">
            <v>0</v>
          </cell>
          <cell r="CT142">
            <v>0</v>
          </cell>
          <cell r="CV142">
            <v>0</v>
          </cell>
          <cell r="CW142">
            <v>0</v>
          </cell>
          <cell r="CX142">
            <v>0</v>
          </cell>
          <cell r="CY142">
            <v>0</v>
          </cell>
          <cell r="CZ142">
            <v>0</v>
          </cell>
          <cell r="DA142">
            <v>0</v>
          </cell>
          <cell r="DB142">
            <v>0</v>
          </cell>
          <cell r="DC142">
            <v>0</v>
          </cell>
          <cell r="DD142">
            <v>0</v>
          </cell>
          <cell r="DF142">
            <v>0</v>
          </cell>
          <cell r="DG142">
            <v>0</v>
          </cell>
          <cell r="DH142">
            <v>0</v>
          </cell>
          <cell r="DI142">
            <v>0</v>
          </cell>
          <cell r="DJ142">
            <v>0</v>
          </cell>
        </row>
        <row r="143">
          <cell r="A143">
            <v>27646</v>
          </cell>
          <cell r="B143">
            <v>4</v>
          </cell>
          <cell r="C143">
            <v>27646</v>
          </cell>
          <cell r="E143" t="str">
            <v>JWCH INSTITUTE</v>
          </cell>
          <cell r="F143">
            <v>0</v>
          </cell>
          <cell r="G143">
            <v>0</v>
          </cell>
          <cell r="H143">
            <v>0</v>
          </cell>
          <cell r="I143">
            <v>0</v>
          </cell>
          <cell r="J143">
            <v>0</v>
          </cell>
          <cell r="K143">
            <v>0</v>
          </cell>
          <cell r="L143">
            <v>0</v>
          </cell>
          <cell r="M143">
            <v>0</v>
          </cell>
          <cell r="N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D143">
            <v>0</v>
          </cell>
          <cell r="AE143">
            <v>0</v>
          </cell>
          <cell r="AF143">
            <v>0</v>
          </cell>
          <cell r="AG143">
            <v>0</v>
          </cell>
          <cell r="AH143">
            <v>0</v>
          </cell>
          <cell r="AI143">
            <v>0</v>
          </cell>
          <cell r="AJ143">
            <v>0</v>
          </cell>
          <cell r="AK143">
            <v>0</v>
          </cell>
          <cell r="AL143">
            <v>0</v>
          </cell>
          <cell r="AN143">
            <v>0</v>
          </cell>
          <cell r="AO143">
            <v>0</v>
          </cell>
          <cell r="AP143">
            <v>0</v>
          </cell>
          <cell r="AQ143">
            <v>0</v>
          </cell>
          <cell r="AR143">
            <v>0</v>
          </cell>
          <cell r="AS143">
            <v>0</v>
          </cell>
          <cell r="AT143">
            <v>0</v>
          </cell>
          <cell r="AU143">
            <v>0</v>
          </cell>
          <cell r="AV143">
            <v>0</v>
          </cell>
          <cell r="AX143">
            <v>0</v>
          </cell>
          <cell r="AY143">
            <v>0</v>
          </cell>
          <cell r="AZ143">
            <v>0</v>
          </cell>
          <cell r="BA143">
            <v>0</v>
          </cell>
          <cell r="BB143">
            <v>0</v>
          </cell>
          <cell r="BC143">
            <v>0</v>
          </cell>
          <cell r="BD143">
            <v>0</v>
          </cell>
          <cell r="BE143">
            <v>0</v>
          </cell>
          <cell r="BF143">
            <v>0</v>
          </cell>
          <cell r="BH143">
            <v>0</v>
          </cell>
          <cell r="BI143">
            <v>0</v>
          </cell>
          <cell r="BJ143">
            <v>0</v>
          </cell>
          <cell r="BK143">
            <v>0</v>
          </cell>
          <cell r="BL143">
            <v>0</v>
          </cell>
          <cell r="BM143">
            <v>0</v>
          </cell>
          <cell r="BN143">
            <v>0</v>
          </cell>
          <cell r="BO143">
            <v>0</v>
          </cell>
          <cell r="BP143">
            <v>0</v>
          </cell>
          <cell r="BR143">
            <v>0</v>
          </cell>
          <cell r="BS143">
            <v>0</v>
          </cell>
          <cell r="BT143">
            <v>0</v>
          </cell>
          <cell r="BU143">
            <v>0</v>
          </cell>
          <cell r="BV143">
            <v>0</v>
          </cell>
          <cell r="BW143">
            <v>0</v>
          </cell>
          <cell r="BX143">
            <v>0</v>
          </cell>
          <cell r="BY143">
            <v>0</v>
          </cell>
          <cell r="BZ143">
            <v>0</v>
          </cell>
          <cell r="CB143">
            <v>0</v>
          </cell>
          <cell r="CC143">
            <v>0</v>
          </cell>
          <cell r="CD143">
            <v>0</v>
          </cell>
          <cell r="CE143">
            <v>0</v>
          </cell>
          <cell r="CF143">
            <v>0</v>
          </cell>
          <cell r="CG143">
            <v>0</v>
          </cell>
          <cell r="CH143">
            <v>0</v>
          </cell>
          <cell r="CI143">
            <v>0</v>
          </cell>
          <cell r="CJ143">
            <v>0</v>
          </cell>
          <cell r="CL143">
            <v>0</v>
          </cell>
          <cell r="CM143">
            <v>0</v>
          </cell>
          <cell r="CN143">
            <v>0</v>
          </cell>
          <cell r="CO143">
            <v>0</v>
          </cell>
          <cell r="CP143">
            <v>0</v>
          </cell>
          <cell r="CQ143">
            <v>0</v>
          </cell>
          <cell r="CR143">
            <v>0</v>
          </cell>
          <cell r="CS143">
            <v>0</v>
          </cell>
          <cell r="CT143">
            <v>0</v>
          </cell>
          <cell r="CV143">
            <v>0</v>
          </cell>
          <cell r="CW143">
            <v>0</v>
          </cell>
          <cell r="CX143">
            <v>133342</v>
          </cell>
          <cell r="CY143">
            <v>133300</v>
          </cell>
          <cell r="CZ143">
            <v>88268</v>
          </cell>
          <cell r="DA143">
            <v>88300</v>
          </cell>
          <cell r="DB143">
            <v>0</v>
          </cell>
          <cell r="DC143">
            <v>0</v>
          </cell>
          <cell r="DD143">
            <v>221600</v>
          </cell>
          <cell r="DF143">
            <v>0</v>
          </cell>
          <cell r="DG143">
            <v>133300</v>
          </cell>
          <cell r="DH143">
            <v>88300</v>
          </cell>
          <cell r="DI143">
            <v>0</v>
          </cell>
          <cell r="DJ143">
            <v>221600</v>
          </cell>
        </row>
        <row r="144">
          <cell r="A144">
            <v>27654</v>
          </cell>
          <cell r="B144">
            <v>3</v>
          </cell>
          <cell r="C144">
            <v>27654</v>
          </cell>
          <cell r="E144" t="str">
            <v>FAMILIESFIRST,INC.</v>
          </cell>
          <cell r="G144">
            <v>0</v>
          </cell>
          <cell r="H144">
            <v>0</v>
          </cell>
          <cell r="I144">
            <v>0</v>
          </cell>
          <cell r="J144">
            <v>0</v>
          </cell>
          <cell r="K144">
            <v>0</v>
          </cell>
          <cell r="L144">
            <v>0</v>
          </cell>
          <cell r="M144">
            <v>0</v>
          </cell>
          <cell r="N144">
            <v>0</v>
          </cell>
          <cell r="Q144">
            <v>0</v>
          </cell>
          <cell r="R144">
            <v>2</v>
          </cell>
          <cell r="S144">
            <v>0</v>
          </cell>
          <cell r="T144">
            <v>2</v>
          </cell>
          <cell r="U144">
            <v>0</v>
          </cell>
          <cell r="V144">
            <v>2</v>
          </cell>
          <cell r="W144">
            <v>0</v>
          </cell>
          <cell r="X144">
            <v>2</v>
          </cell>
          <cell r="Y144">
            <v>0</v>
          </cell>
          <cell r="Z144">
            <v>2</v>
          </cell>
          <cell r="AA144">
            <v>0</v>
          </cell>
          <cell r="AB144">
            <v>0</v>
          </cell>
          <cell r="AE144">
            <v>0</v>
          </cell>
          <cell r="AF144">
            <v>2</v>
          </cell>
          <cell r="AG144">
            <v>0</v>
          </cell>
          <cell r="AH144">
            <v>2</v>
          </cell>
          <cell r="AI144">
            <v>0</v>
          </cell>
          <cell r="AJ144">
            <v>2</v>
          </cell>
          <cell r="AK144">
            <v>0</v>
          </cell>
          <cell r="AL144">
            <v>0</v>
          </cell>
          <cell r="AO144">
            <v>0</v>
          </cell>
          <cell r="AP144">
            <v>2</v>
          </cell>
          <cell r="AQ144">
            <v>0</v>
          </cell>
          <cell r="AR144">
            <v>2</v>
          </cell>
          <cell r="AS144">
            <v>0</v>
          </cell>
          <cell r="AT144">
            <v>2</v>
          </cell>
          <cell r="AU144">
            <v>0</v>
          </cell>
          <cell r="AV144">
            <v>0</v>
          </cell>
          <cell r="AY144">
            <v>0</v>
          </cell>
          <cell r="BA144">
            <v>0</v>
          </cell>
          <cell r="BC144">
            <v>0</v>
          </cell>
          <cell r="BE144">
            <v>0</v>
          </cell>
          <cell r="BF144">
            <v>0</v>
          </cell>
          <cell r="BI144">
            <v>0</v>
          </cell>
          <cell r="BK144">
            <v>0</v>
          </cell>
          <cell r="BM144">
            <v>0</v>
          </cell>
          <cell r="BO144">
            <v>0</v>
          </cell>
          <cell r="BP144">
            <v>0</v>
          </cell>
          <cell r="BS144">
            <v>0</v>
          </cell>
          <cell r="BU144">
            <v>0</v>
          </cell>
          <cell r="BW144">
            <v>0</v>
          </cell>
          <cell r="BX144">
            <v>2</v>
          </cell>
          <cell r="BY144">
            <v>0</v>
          </cell>
          <cell r="BZ144">
            <v>0</v>
          </cell>
          <cell r="CC144">
            <v>0</v>
          </cell>
          <cell r="CD144">
            <v>2</v>
          </cell>
          <cell r="CE144">
            <v>0</v>
          </cell>
          <cell r="CF144">
            <v>2</v>
          </cell>
          <cell r="CG144">
            <v>0</v>
          </cell>
          <cell r="CH144">
            <v>2</v>
          </cell>
          <cell r="CI144">
            <v>0</v>
          </cell>
          <cell r="CJ144">
            <v>0</v>
          </cell>
          <cell r="CM144">
            <v>0</v>
          </cell>
          <cell r="CN144">
            <v>2</v>
          </cell>
          <cell r="CO144">
            <v>0</v>
          </cell>
          <cell r="CP144">
            <v>2</v>
          </cell>
          <cell r="CQ144">
            <v>0</v>
          </cell>
          <cell r="CR144">
            <v>2</v>
          </cell>
          <cell r="CS144">
            <v>0</v>
          </cell>
          <cell r="CT144">
            <v>0</v>
          </cell>
          <cell r="CW144">
            <v>0</v>
          </cell>
          <cell r="CX144">
            <v>2</v>
          </cell>
          <cell r="CY144">
            <v>0</v>
          </cell>
          <cell r="CZ144">
            <v>2</v>
          </cell>
          <cell r="DA144">
            <v>0</v>
          </cell>
          <cell r="DB144">
            <v>2</v>
          </cell>
          <cell r="DC144">
            <v>0</v>
          </cell>
          <cell r="DD144">
            <v>0</v>
          </cell>
          <cell r="DF144">
            <v>0</v>
          </cell>
          <cell r="DG144">
            <v>0</v>
          </cell>
          <cell r="DH144">
            <v>0</v>
          </cell>
          <cell r="DI144">
            <v>0</v>
          </cell>
          <cell r="DJ144">
            <v>0</v>
          </cell>
        </row>
        <row r="145">
          <cell r="A145">
            <v>28027</v>
          </cell>
          <cell r="B145">
            <v>4</v>
          </cell>
          <cell r="C145">
            <v>28027</v>
          </cell>
          <cell r="E145" t="str">
            <v>JEWISH FAMILY SERVICES</v>
          </cell>
          <cell r="F145">
            <v>0</v>
          </cell>
          <cell r="G145">
            <v>0</v>
          </cell>
          <cell r="H145">
            <v>0</v>
          </cell>
          <cell r="I145">
            <v>0</v>
          </cell>
          <cell r="J145">
            <v>0</v>
          </cell>
          <cell r="K145">
            <v>0</v>
          </cell>
          <cell r="L145">
            <v>0</v>
          </cell>
          <cell r="M145">
            <v>0</v>
          </cell>
          <cell r="N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D145">
            <v>0</v>
          </cell>
          <cell r="AE145">
            <v>0</v>
          </cell>
          <cell r="AF145">
            <v>0</v>
          </cell>
          <cell r="AG145">
            <v>0</v>
          </cell>
          <cell r="AH145">
            <v>0</v>
          </cell>
          <cell r="AI145">
            <v>0</v>
          </cell>
          <cell r="AJ145">
            <v>0</v>
          </cell>
          <cell r="AK145">
            <v>0</v>
          </cell>
          <cell r="AL145">
            <v>0</v>
          </cell>
          <cell r="AN145">
            <v>0</v>
          </cell>
          <cell r="AO145">
            <v>0</v>
          </cell>
          <cell r="AP145">
            <v>0</v>
          </cell>
          <cell r="AQ145">
            <v>0</v>
          </cell>
          <cell r="AR145">
            <v>0</v>
          </cell>
          <cell r="AS145">
            <v>0</v>
          </cell>
          <cell r="AT145">
            <v>0</v>
          </cell>
          <cell r="AU145">
            <v>0</v>
          </cell>
          <cell r="AV145">
            <v>0</v>
          </cell>
          <cell r="AX145">
            <v>0</v>
          </cell>
          <cell r="AY145">
            <v>0</v>
          </cell>
          <cell r="AZ145">
            <v>0</v>
          </cell>
          <cell r="BA145">
            <v>0</v>
          </cell>
          <cell r="BB145">
            <v>0</v>
          </cell>
          <cell r="BC145">
            <v>0</v>
          </cell>
          <cell r="BD145">
            <v>0</v>
          </cell>
          <cell r="BE145">
            <v>0</v>
          </cell>
          <cell r="BF145">
            <v>0</v>
          </cell>
          <cell r="BH145">
            <v>0</v>
          </cell>
          <cell r="BI145">
            <v>0</v>
          </cell>
          <cell r="BJ145">
            <v>0</v>
          </cell>
          <cell r="BK145">
            <v>0</v>
          </cell>
          <cell r="BL145">
            <v>0</v>
          </cell>
          <cell r="BM145">
            <v>0</v>
          </cell>
          <cell r="BN145">
            <v>0</v>
          </cell>
          <cell r="BO145">
            <v>0</v>
          </cell>
          <cell r="BP145">
            <v>0</v>
          </cell>
          <cell r="BR145">
            <v>0</v>
          </cell>
          <cell r="BS145">
            <v>0</v>
          </cell>
          <cell r="BT145">
            <v>0</v>
          </cell>
          <cell r="BU145">
            <v>0</v>
          </cell>
          <cell r="BV145">
            <v>0</v>
          </cell>
          <cell r="BW145">
            <v>0</v>
          </cell>
          <cell r="BX145">
            <v>0</v>
          </cell>
          <cell r="BY145">
            <v>0</v>
          </cell>
          <cell r="BZ145">
            <v>0</v>
          </cell>
          <cell r="CB145">
            <v>0</v>
          </cell>
          <cell r="CC145">
            <v>0</v>
          </cell>
          <cell r="CD145">
            <v>0</v>
          </cell>
          <cell r="CE145">
            <v>0</v>
          </cell>
          <cell r="CF145">
            <v>0</v>
          </cell>
          <cell r="CG145">
            <v>0</v>
          </cell>
          <cell r="CH145">
            <v>0</v>
          </cell>
          <cell r="CI145">
            <v>0</v>
          </cell>
          <cell r="CJ145">
            <v>0</v>
          </cell>
          <cell r="CL145">
            <v>0</v>
          </cell>
          <cell r="CM145">
            <v>0</v>
          </cell>
          <cell r="CN145">
            <v>0</v>
          </cell>
          <cell r="CO145">
            <v>0</v>
          </cell>
          <cell r="CP145">
            <v>0</v>
          </cell>
          <cell r="CQ145">
            <v>0</v>
          </cell>
          <cell r="CR145">
            <v>0</v>
          </cell>
          <cell r="CS145">
            <v>0</v>
          </cell>
          <cell r="CT145">
            <v>0</v>
          </cell>
          <cell r="CV145">
            <v>0</v>
          </cell>
          <cell r="CW145">
            <v>0</v>
          </cell>
          <cell r="CX145">
            <v>0</v>
          </cell>
          <cell r="CY145">
            <v>0</v>
          </cell>
          <cell r="CZ145">
            <v>0</v>
          </cell>
          <cell r="DA145">
            <v>0</v>
          </cell>
          <cell r="DB145">
            <v>0</v>
          </cell>
          <cell r="DC145">
            <v>0</v>
          </cell>
          <cell r="DD145">
            <v>0</v>
          </cell>
          <cell r="DF145">
            <v>0</v>
          </cell>
          <cell r="DG145">
            <v>0</v>
          </cell>
          <cell r="DH145">
            <v>0</v>
          </cell>
          <cell r="DI145">
            <v>0</v>
          </cell>
          <cell r="DJ145">
            <v>0</v>
          </cell>
        </row>
        <row r="146">
          <cell r="A146">
            <v>12345</v>
          </cell>
          <cell r="E146" t="str">
            <v xml:space="preserve">ALLOCATED SUB TOTAL </v>
          </cell>
          <cell r="F146">
            <v>0</v>
          </cell>
          <cell r="G146">
            <v>0</v>
          </cell>
          <cell r="H146">
            <v>0</v>
          </cell>
          <cell r="I146">
            <v>0</v>
          </cell>
          <cell r="J146">
            <v>0</v>
          </cell>
          <cell r="K146">
            <v>0</v>
          </cell>
          <cell r="L146">
            <v>0</v>
          </cell>
          <cell r="M146">
            <v>0</v>
          </cell>
          <cell r="N146">
            <v>0</v>
          </cell>
          <cell r="P146">
            <v>0</v>
          </cell>
          <cell r="Q146">
            <v>0</v>
          </cell>
          <cell r="R146">
            <v>6867</v>
          </cell>
          <cell r="S146">
            <v>6900</v>
          </cell>
          <cell r="T146">
            <v>3</v>
          </cell>
          <cell r="U146">
            <v>0</v>
          </cell>
          <cell r="V146">
            <v>3</v>
          </cell>
          <cell r="W146">
            <v>0</v>
          </cell>
          <cell r="X146">
            <v>26003</v>
          </cell>
          <cell r="Y146">
            <v>26000</v>
          </cell>
          <cell r="Z146">
            <v>947508</v>
          </cell>
          <cell r="AA146">
            <v>947500</v>
          </cell>
          <cell r="AB146">
            <v>980400</v>
          </cell>
          <cell r="AD146">
            <v>0</v>
          </cell>
          <cell r="AE146">
            <v>0</v>
          </cell>
          <cell r="AF146">
            <v>3</v>
          </cell>
          <cell r="AG146">
            <v>0</v>
          </cell>
          <cell r="AH146">
            <v>3</v>
          </cell>
          <cell r="AI146">
            <v>0</v>
          </cell>
          <cell r="AJ146">
            <v>3</v>
          </cell>
          <cell r="AK146">
            <v>0</v>
          </cell>
          <cell r="AL146">
            <v>0</v>
          </cell>
          <cell r="AN146">
            <v>0</v>
          </cell>
          <cell r="AO146">
            <v>0</v>
          </cell>
          <cell r="AP146">
            <v>3</v>
          </cell>
          <cell r="AQ146">
            <v>0</v>
          </cell>
          <cell r="AR146">
            <v>996263</v>
          </cell>
          <cell r="AS146">
            <v>996300</v>
          </cell>
          <cell r="AT146">
            <v>3</v>
          </cell>
          <cell r="AU146">
            <v>0</v>
          </cell>
          <cell r="AV146">
            <v>996300</v>
          </cell>
          <cell r="AX146">
            <v>0</v>
          </cell>
          <cell r="AY146">
            <v>0</v>
          </cell>
          <cell r="AZ146">
            <v>0</v>
          </cell>
          <cell r="BA146">
            <v>0</v>
          </cell>
          <cell r="BB146">
            <v>150000</v>
          </cell>
          <cell r="BC146">
            <v>150000</v>
          </cell>
          <cell r="BD146">
            <v>0</v>
          </cell>
          <cell r="BE146">
            <v>0</v>
          </cell>
          <cell r="BF146">
            <v>150000</v>
          </cell>
          <cell r="BH146">
            <v>138200</v>
          </cell>
          <cell r="BI146">
            <v>138200</v>
          </cell>
          <cell r="BJ146">
            <v>2085692</v>
          </cell>
          <cell r="BK146">
            <v>2085700</v>
          </cell>
          <cell r="BL146">
            <v>0</v>
          </cell>
          <cell r="BM146">
            <v>0</v>
          </cell>
          <cell r="BN146">
            <v>1869654</v>
          </cell>
          <cell r="BO146">
            <v>1869700</v>
          </cell>
          <cell r="BP146">
            <v>4093600</v>
          </cell>
          <cell r="BR146">
            <v>0</v>
          </cell>
          <cell r="BS146">
            <v>0</v>
          </cell>
          <cell r="BT146">
            <v>0</v>
          </cell>
          <cell r="BU146">
            <v>0</v>
          </cell>
          <cell r="BV146">
            <v>0</v>
          </cell>
          <cell r="BW146">
            <v>0</v>
          </cell>
          <cell r="BX146">
            <v>3</v>
          </cell>
          <cell r="BY146">
            <v>0</v>
          </cell>
          <cell r="BZ146">
            <v>0</v>
          </cell>
          <cell r="CB146">
            <v>0</v>
          </cell>
          <cell r="CC146">
            <v>0</v>
          </cell>
          <cell r="CD146">
            <v>3</v>
          </cell>
          <cell r="CE146">
            <v>0</v>
          </cell>
          <cell r="CF146">
            <v>3</v>
          </cell>
          <cell r="CG146">
            <v>0</v>
          </cell>
          <cell r="CH146">
            <v>1070003</v>
          </cell>
          <cell r="CI146">
            <v>1070000</v>
          </cell>
          <cell r="CJ146">
            <v>1070000</v>
          </cell>
          <cell r="CL146">
            <v>0</v>
          </cell>
          <cell r="CM146">
            <v>0</v>
          </cell>
          <cell r="CN146">
            <v>3</v>
          </cell>
          <cell r="CO146">
            <v>0</v>
          </cell>
          <cell r="CP146">
            <v>3</v>
          </cell>
          <cell r="CQ146">
            <v>0</v>
          </cell>
          <cell r="CR146">
            <v>3</v>
          </cell>
          <cell r="CS146">
            <v>0</v>
          </cell>
          <cell r="CT146">
            <v>0</v>
          </cell>
          <cell r="CV146">
            <v>0</v>
          </cell>
          <cell r="CW146">
            <v>0</v>
          </cell>
          <cell r="CX146">
            <v>133345</v>
          </cell>
          <cell r="CY146">
            <v>133300</v>
          </cell>
          <cell r="CZ146">
            <v>488271</v>
          </cell>
          <cell r="DA146">
            <v>488300</v>
          </cell>
          <cell r="DB146">
            <v>3</v>
          </cell>
          <cell r="DC146">
            <v>0</v>
          </cell>
          <cell r="DD146">
            <v>621600</v>
          </cell>
          <cell r="DF146">
            <v>138200</v>
          </cell>
          <cell r="DG146">
            <v>2225900</v>
          </cell>
          <cell r="DH146">
            <v>1660600</v>
          </cell>
          <cell r="DI146">
            <v>3887200</v>
          </cell>
          <cell r="DJ146">
            <v>7911900</v>
          </cell>
        </row>
        <row r="148">
          <cell r="A148" t="str">
            <v>00000</v>
          </cell>
          <cell r="C148" t="str">
            <v>00000</v>
          </cell>
          <cell r="E148" t="str">
            <v>UNALLOCATED</v>
          </cell>
          <cell r="F148">
            <v>0</v>
          </cell>
          <cell r="G148">
            <v>0</v>
          </cell>
          <cell r="H148">
            <v>0</v>
          </cell>
          <cell r="I148">
            <v>0</v>
          </cell>
          <cell r="J148">
            <v>12488</v>
          </cell>
          <cell r="K148">
            <v>12500</v>
          </cell>
          <cell r="L148">
            <v>0</v>
          </cell>
          <cell r="M148">
            <v>0</v>
          </cell>
          <cell r="N148">
            <v>12500</v>
          </cell>
          <cell r="P148">
            <v>0</v>
          </cell>
          <cell r="Q148">
            <v>0</v>
          </cell>
          <cell r="R148">
            <v>0</v>
          </cell>
          <cell r="S148">
            <v>0</v>
          </cell>
          <cell r="T148">
            <v>0</v>
          </cell>
          <cell r="U148">
            <v>0</v>
          </cell>
          <cell r="V148">
            <v>0</v>
          </cell>
          <cell r="W148">
            <v>0</v>
          </cell>
          <cell r="X148">
            <v>416400</v>
          </cell>
          <cell r="Y148">
            <v>416400</v>
          </cell>
          <cell r="Z148">
            <v>45</v>
          </cell>
          <cell r="AA148">
            <v>0</v>
          </cell>
          <cell r="AB148">
            <v>416400</v>
          </cell>
          <cell r="AD148">
            <v>0</v>
          </cell>
          <cell r="AE148">
            <v>0</v>
          </cell>
          <cell r="AF148">
            <v>37998</v>
          </cell>
          <cell r="AG148">
            <v>38000</v>
          </cell>
          <cell r="AH148">
            <v>0</v>
          </cell>
          <cell r="AI148">
            <v>0</v>
          </cell>
          <cell r="AJ148">
            <v>4670462</v>
          </cell>
          <cell r="AK148">
            <v>4670500</v>
          </cell>
          <cell r="AL148">
            <v>4708500</v>
          </cell>
          <cell r="AN148">
            <v>0</v>
          </cell>
          <cell r="AO148">
            <v>0</v>
          </cell>
          <cell r="AP148">
            <v>0</v>
          </cell>
          <cell r="AQ148">
            <v>0</v>
          </cell>
          <cell r="AR148">
            <v>42190</v>
          </cell>
          <cell r="AS148">
            <v>42200</v>
          </cell>
          <cell r="AT148">
            <v>0</v>
          </cell>
          <cell r="AU148">
            <v>0</v>
          </cell>
          <cell r="AV148">
            <v>42200</v>
          </cell>
          <cell r="AX148">
            <v>0</v>
          </cell>
          <cell r="AY148">
            <v>0</v>
          </cell>
          <cell r="AZ148">
            <v>0</v>
          </cell>
          <cell r="BA148">
            <v>0</v>
          </cell>
          <cell r="BB148">
            <v>176764</v>
          </cell>
          <cell r="BC148">
            <v>176800</v>
          </cell>
          <cell r="BD148">
            <v>0</v>
          </cell>
          <cell r="BE148">
            <v>0</v>
          </cell>
          <cell r="BF148">
            <v>176800</v>
          </cell>
          <cell r="BH148">
            <v>0</v>
          </cell>
          <cell r="BI148">
            <v>0</v>
          </cell>
          <cell r="BJ148">
            <v>0</v>
          </cell>
          <cell r="BK148">
            <v>0</v>
          </cell>
          <cell r="BL148">
            <v>0</v>
          </cell>
          <cell r="BM148">
            <v>0</v>
          </cell>
          <cell r="BN148">
            <v>0</v>
          </cell>
          <cell r="BO148">
            <v>0</v>
          </cell>
          <cell r="BP148">
            <v>0</v>
          </cell>
          <cell r="BR148">
            <v>0</v>
          </cell>
          <cell r="BS148">
            <v>0</v>
          </cell>
          <cell r="BT148">
            <v>0</v>
          </cell>
          <cell r="BU148">
            <v>0</v>
          </cell>
          <cell r="BV148">
            <v>24661</v>
          </cell>
          <cell r="BW148">
            <v>24700</v>
          </cell>
          <cell r="BX148">
            <v>0</v>
          </cell>
          <cell r="BY148">
            <v>0</v>
          </cell>
          <cell r="BZ148">
            <v>24700</v>
          </cell>
          <cell r="CB148">
            <v>0</v>
          </cell>
          <cell r="CC148">
            <v>0</v>
          </cell>
          <cell r="CD148">
            <v>0</v>
          </cell>
          <cell r="CE148">
            <v>0</v>
          </cell>
          <cell r="CF148">
            <v>0</v>
          </cell>
          <cell r="CG148">
            <v>0</v>
          </cell>
          <cell r="CH148">
            <v>0</v>
          </cell>
          <cell r="CI148">
            <v>0</v>
          </cell>
          <cell r="CJ148">
            <v>0</v>
          </cell>
          <cell r="CL148">
            <v>0</v>
          </cell>
          <cell r="CM148">
            <v>0</v>
          </cell>
          <cell r="CN148">
            <v>1554148</v>
          </cell>
          <cell r="CO148">
            <v>1554100</v>
          </cell>
          <cell r="CP148">
            <v>280590</v>
          </cell>
          <cell r="CQ148">
            <v>280600</v>
          </cell>
          <cell r="CR148">
            <v>1858736</v>
          </cell>
          <cell r="CS148">
            <v>1858700</v>
          </cell>
          <cell r="CT148">
            <v>3693400</v>
          </cell>
          <cell r="CV148">
            <v>0</v>
          </cell>
          <cell r="CW148">
            <v>0</v>
          </cell>
          <cell r="CX148">
            <v>0</v>
          </cell>
          <cell r="CY148">
            <v>0</v>
          </cell>
          <cell r="CZ148">
            <v>0</v>
          </cell>
          <cell r="DA148">
            <v>0</v>
          </cell>
          <cell r="DB148">
            <v>0</v>
          </cell>
          <cell r="DC148">
            <v>0</v>
          </cell>
          <cell r="DD148">
            <v>0</v>
          </cell>
          <cell r="DF148">
            <v>0</v>
          </cell>
          <cell r="DG148">
            <v>1592100</v>
          </cell>
          <cell r="DH148">
            <v>953200</v>
          </cell>
          <cell r="DI148">
            <v>6529200</v>
          </cell>
          <cell r="DJ148">
            <v>9074500</v>
          </cell>
        </row>
        <row r="149">
          <cell r="E149" t="str">
            <v xml:space="preserve">UNALLOCATED SUB TOTAL </v>
          </cell>
          <cell r="F149">
            <v>0</v>
          </cell>
          <cell r="G149">
            <v>0</v>
          </cell>
          <cell r="H149">
            <v>0</v>
          </cell>
          <cell r="I149">
            <v>0</v>
          </cell>
          <cell r="J149">
            <v>12488</v>
          </cell>
          <cell r="K149">
            <v>12500</v>
          </cell>
          <cell r="L149">
            <v>0</v>
          </cell>
          <cell r="M149">
            <v>0</v>
          </cell>
          <cell r="N149">
            <v>12500</v>
          </cell>
          <cell r="P149">
            <v>0</v>
          </cell>
          <cell r="Q149">
            <v>0</v>
          </cell>
          <cell r="R149">
            <v>0</v>
          </cell>
          <cell r="S149">
            <v>0</v>
          </cell>
          <cell r="T149">
            <v>0</v>
          </cell>
          <cell r="U149">
            <v>0</v>
          </cell>
          <cell r="V149">
            <v>0</v>
          </cell>
          <cell r="W149">
            <v>0</v>
          </cell>
          <cell r="X149">
            <v>416400</v>
          </cell>
          <cell r="Y149">
            <v>416400</v>
          </cell>
          <cell r="Z149">
            <v>45</v>
          </cell>
          <cell r="AA149">
            <v>0</v>
          </cell>
          <cell r="AB149">
            <v>416400</v>
          </cell>
          <cell r="AD149">
            <v>0</v>
          </cell>
          <cell r="AE149">
            <v>0</v>
          </cell>
          <cell r="AF149">
            <v>37998</v>
          </cell>
          <cell r="AG149">
            <v>38000</v>
          </cell>
          <cell r="AH149">
            <v>0</v>
          </cell>
          <cell r="AI149">
            <v>0</v>
          </cell>
          <cell r="AJ149">
            <v>4670462</v>
          </cell>
          <cell r="AK149">
            <v>4670500</v>
          </cell>
          <cell r="AL149">
            <v>4708500</v>
          </cell>
          <cell r="AN149">
            <v>0</v>
          </cell>
          <cell r="AO149">
            <v>0</v>
          </cell>
          <cell r="AP149">
            <v>0</v>
          </cell>
          <cell r="AQ149">
            <v>0</v>
          </cell>
          <cell r="AR149">
            <v>42190</v>
          </cell>
          <cell r="AS149">
            <v>42200</v>
          </cell>
          <cell r="AT149">
            <v>0</v>
          </cell>
          <cell r="AU149">
            <v>0</v>
          </cell>
          <cell r="AV149">
            <v>42200</v>
          </cell>
          <cell r="AX149">
            <v>0</v>
          </cell>
          <cell r="AY149">
            <v>0</v>
          </cell>
          <cell r="AZ149">
            <v>0</v>
          </cell>
          <cell r="BA149">
            <v>0</v>
          </cell>
          <cell r="BB149">
            <v>176764</v>
          </cell>
          <cell r="BC149">
            <v>176800</v>
          </cell>
          <cell r="BD149">
            <v>0</v>
          </cell>
          <cell r="BE149">
            <v>0</v>
          </cell>
          <cell r="BF149">
            <v>176800</v>
          </cell>
          <cell r="BH149">
            <v>0</v>
          </cell>
          <cell r="BI149">
            <v>0</v>
          </cell>
          <cell r="BJ149">
            <v>0</v>
          </cell>
          <cell r="BK149">
            <v>0</v>
          </cell>
          <cell r="BL149">
            <v>0</v>
          </cell>
          <cell r="BM149">
            <v>0</v>
          </cell>
          <cell r="BN149">
            <v>0</v>
          </cell>
          <cell r="BO149">
            <v>0</v>
          </cell>
          <cell r="BP149">
            <v>0</v>
          </cell>
          <cell r="BR149">
            <v>0</v>
          </cell>
          <cell r="BS149">
            <v>0</v>
          </cell>
          <cell r="BT149">
            <v>0</v>
          </cell>
          <cell r="BU149">
            <v>0</v>
          </cell>
          <cell r="BV149">
            <v>24661</v>
          </cell>
          <cell r="BW149">
            <v>24700</v>
          </cell>
          <cell r="BX149">
            <v>0</v>
          </cell>
          <cell r="BY149">
            <v>0</v>
          </cell>
          <cell r="BZ149">
            <v>24700</v>
          </cell>
          <cell r="CB149">
            <v>0</v>
          </cell>
          <cell r="CC149">
            <v>0</v>
          </cell>
          <cell r="CD149">
            <v>0</v>
          </cell>
          <cell r="CE149">
            <v>0</v>
          </cell>
          <cell r="CF149">
            <v>0</v>
          </cell>
          <cell r="CG149">
            <v>0</v>
          </cell>
          <cell r="CH149">
            <v>0</v>
          </cell>
          <cell r="CI149">
            <v>0</v>
          </cell>
          <cell r="CJ149">
            <v>0</v>
          </cell>
          <cell r="CL149">
            <v>0</v>
          </cell>
          <cell r="CM149">
            <v>0</v>
          </cell>
          <cell r="CN149">
            <v>1554148</v>
          </cell>
          <cell r="CO149">
            <v>1554100</v>
          </cell>
          <cell r="CP149">
            <v>280590</v>
          </cell>
          <cell r="CQ149">
            <v>280600</v>
          </cell>
          <cell r="CR149">
            <v>1858736</v>
          </cell>
          <cell r="CS149">
            <v>1858700</v>
          </cell>
          <cell r="CT149">
            <v>3693400</v>
          </cell>
          <cell r="CV149">
            <v>0</v>
          </cell>
          <cell r="CW149">
            <v>0</v>
          </cell>
          <cell r="CX149">
            <v>0</v>
          </cell>
          <cell r="CY149">
            <v>0</v>
          </cell>
          <cell r="CZ149">
            <v>0</v>
          </cell>
          <cell r="DA149">
            <v>0</v>
          </cell>
          <cell r="DB149">
            <v>0</v>
          </cell>
          <cell r="DC149">
            <v>0</v>
          </cell>
          <cell r="DD149">
            <v>0</v>
          </cell>
          <cell r="DF149">
            <v>0</v>
          </cell>
          <cell r="DG149">
            <v>1592100</v>
          </cell>
          <cell r="DH149">
            <v>953200</v>
          </cell>
          <cell r="DI149">
            <v>6529200</v>
          </cell>
          <cell r="DJ149">
            <v>9074500</v>
          </cell>
        </row>
        <row r="151">
          <cell r="E151" t="str">
            <v xml:space="preserve">GRAND TOTAL </v>
          </cell>
          <cell r="F151">
            <v>0</v>
          </cell>
          <cell r="G151">
            <v>0</v>
          </cell>
          <cell r="H151">
            <v>0</v>
          </cell>
          <cell r="I151">
            <v>0</v>
          </cell>
          <cell r="J151">
            <v>12488</v>
          </cell>
          <cell r="K151">
            <v>12500</v>
          </cell>
          <cell r="L151">
            <v>0</v>
          </cell>
          <cell r="M151">
            <v>0</v>
          </cell>
          <cell r="N151">
            <v>12500</v>
          </cell>
          <cell r="P151">
            <v>0</v>
          </cell>
          <cell r="Q151">
            <v>0</v>
          </cell>
          <cell r="R151">
            <v>6867</v>
          </cell>
          <cell r="S151">
            <v>6900</v>
          </cell>
          <cell r="T151">
            <v>3</v>
          </cell>
          <cell r="U151">
            <v>0</v>
          </cell>
          <cell r="V151">
            <v>3</v>
          </cell>
          <cell r="W151">
            <v>0</v>
          </cell>
          <cell r="X151">
            <v>442403</v>
          </cell>
          <cell r="Y151">
            <v>442400</v>
          </cell>
          <cell r="Z151">
            <v>947553</v>
          </cell>
          <cell r="AA151">
            <v>947500</v>
          </cell>
          <cell r="AB151">
            <v>1396800</v>
          </cell>
          <cell r="AD151">
            <v>0</v>
          </cell>
          <cell r="AE151">
            <v>0</v>
          </cell>
          <cell r="AF151">
            <v>38001</v>
          </cell>
          <cell r="AG151">
            <v>38000</v>
          </cell>
          <cell r="AH151">
            <v>3</v>
          </cell>
          <cell r="AI151">
            <v>0</v>
          </cell>
          <cell r="AJ151">
            <v>4670465</v>
          </cell>
          <cell r="AK151">
            <v>4670500</v>
          </cell>
          <cell r="AL151">
            <v>4708500</v>
          </cell>
          <cell r="AN151">
            <v>0</v>
          </cell>
          <cell r="AO151">
            <v>0</v>
          </cell>
          <cell r="AP151">
            <v>3</v>
          </cell>
          <cell r="AQ151">
            <v>0</v>
          </cell>
          <cell r="AR151">
            <v>1038453</v>
          </cell>
          <cell r="AS151">
            <v>1038500</v>
          </cell>
          <cell r="AT151">
            <v>3</v>
          </cell>
          <cell r="AU151">
            <v>0</v>
          </cell>
          <cell r="AV151">
            <v>1038500</v>
          </cell>
          <cell r="AX151">
            <v>0</v>
          </cell>
          <cell r="AY151">
            <v>0</v>
          </cell>
          <cell r="AZ151">
            <v>0</v>
          </cell>
          <cell r="BA151">
            <v>0</v>
          </cell>
          <cell r="BB151">
            <v>326764</v>
          </cell>
          <cell r="BC151">
            <v>326800</v>
          </cell>
          <cell r="BD151">
            <v>0</v>
          </cell>
          <cell r="BE151">
            <v>0</v>
          </cell>
          <cell r="BF151">
            <v>326800</v>
          </cell>
          <cell r="BH151">
            <v>138200</v>
          </cell>
          <cell r="BI151">
            <v>138200</v>
          </cell>
          <cell r="BJ151">
            <v>2085692</v>
          </cell>
          <cell r="BK151">
            <v>2085700</v>
          </cell>
          <cell r="BL151">
            <v>0</v>
          </cell>
          <cell r="BM151">
            <v>0</v>
          </cell>
          <cell r="BN151">
            <v>1869654</v>
          </cell>
          <cell r="BO151">
            <v>1869700</v>
          </cell>
          <cell r="BP151">
            <v>4093600</v>
          </cell>
          <cell r="BR151">
            <v>0</v>
          </cell>
          <cell r="BS151">
            <v>0</v>
          </cell>
          <cell r="BT151">
            <v>0</v>
          </cell>
          <cell r="BU151">
            <v>0</v>
          </cell>
          <cell r="BV151">
            <v>24661</v>
          </cell>
          <cell r="BW151">
            <v>24700</v>
          </cell>
          <cell r="BX151">
            <v>3</v>
          </cell>
          <cell r="BY151">
            <v>0</v>
          </cell>
          <cell r="BZ151">
            <v>24700</v>
          </cell>
          <cell r="CB151">
            <v>0</v>
          </cell>
          <cell r="CC151">
            <v>0</v>
          </cell>
          <cell r="CD151">
            <v>3</v>
          </cell>
          <cell r="CE151">
            <v>0</v>
          </cell>
          <cell r="CF151">
            <v>3</v>
          </cell>
          <cell r="CG151">
            <v>0</v>
          </cell>
          <cell r="CH151">
            <v>1070003</v>
          </cell>
          <cell r="CI151">
            <v>1070000</v>
          </cell>
          <cell r="CJ151">
            <v>1070000</v>
          </cell>
          <cell r="CL151">
            <v>0</v>
          </cell>
          <cell r="CM151">
            <v>0</v>
          </cell>
          <cell r="CN151">
            <v>1554151</v>
          </cell>
          <cell r="CO151">
            <v>1554100</v>
          </cell>
          <cell r="CP151">
            <v>280593</v>
          </cell>
          <cell r="CQ151">
            <v>280600</v>
          </cell>
          <cell r="CR151">
            <v>1858739</v>
          </cell>
          <cell r="CS151">
            <v>1858700</v>
          </cell>
          <cell r="CT151">
            <v>3693400</v>
          </cell>
          <cell r="CV151">
            <v>0</v>
          </cell>
          <cell r="CW151">
            <v>0</v>
          </cell>
          <cell r="CX151">
            <v>133345</v>
          </cell>
          <cell r="CY151">
            <v>133300</v>
          </cell>
          <cell r="CZ151">
            <v>488271</v>
          </cell>
          <cell r="DA151">
            <v>488300</v>
          </cell>
          <cell r="DB151">
            <v>3</v>
          </cell>
          <cell r="DC151">
            <v>0</v>
          </cell>
          <cell r="DD151">
            <v>621600</v>
          </cell>
          <cell r="DF151">
            <v>138200</v>
          </cell>
          <cell r="DG151">
            <v>3818000</v>
          </cell>
          <cell r="DH151">
            <v>2613800</v>
          </cell>
          <cell r="DI151">
            <v>10416400</v>
          </cell>
          <cell r="DJ151">
            <v>16986400</v>
          </cell>
        </row>
        <row r="154">
          <cell r="AK154">
            <v>4669962</v>
          </cell>
        </row>
        <row r="155">
          <cell r="AK155">
            <v>538</v>
          </cell>
        </row>
        <row r="181">
          <cell r="E181" t="str">
            <v>SOCIAL MODEL RECOVERY</v>
          </cell>
        </row>
        <row r="182">
          <cell r="E182" t="str">
            <v>CALWORKS</v>
          </cell>
        </row>
        <row r="183">
          <cell r="E183" t="str">
            <v>GROW PROGRAM</v>
          </cell>
        </row>
        <row r="184">
          <cell r="E184" t="str">
            <v xml:space="preserve">LAMP </v>
          </cell>
        </row>
        <row r="185">
          <cell r="E185" t="str">
            <v>AB-34</v>
          </cell>
        </row>
        <row r="186">
          <cell r="E186" t="str">
            <v>ENKI</v>
          </cell>
        </row>
        <row r="187">
          <cell r="E187" t="str">
            <v>SIDEKICK</v>
          </cell>
        </row>
        <row r="188">
          <cell r="E188" t="str">
            <v>KIDSTEP PROGRAM</v>
          </cell>
        </row>
        <row r="189">
          <cell r="E189" t="str">
            <v>FAMILY PRESERVATION</v>
          </cell>
        </row>
        <row r="190">
          <cell r="E190" t="str">
            <v>FAMILY PRESERVATION</v>
          </cell>
        </row>
        <row r="191">
          <cell r="E191" t="str">
            <v>AB-1733</v>
          </cell>
        </row>
        <row r="192">
          <cell r="E192" t="str">
            <v>STARVIEW PROGRAM</v>
          </cell>
        </row>
        <row r="199">
          <cell r="A199">
            <v>23163</v>
          </cell>
          <cell r="C199">
            <v>23163</v>
          </cell>
          <cell r="D199" t="str">
            <v>A</v>
          </cell>
          <cell r="E199" t="str">
            <v xml:space="preserve">SAN FERNANDO V CMHC, INC. </v>
          </cell>
          <cell r="AB199">
            <v>0</v>
          </cell>
        </row>
        <row r="200">
          <cell r="E200" t="str">
            <v>Per Contract</v>
          </cell>
          <cell r="AB200">
            <v>0</v>
          </cell>
        </row>
        <row r="201">
          <cell r="AB201">
            <v>0</v>
          </cell>
        </row>
        <row r="207">
          <cell r="E207" t="str">
            <v>Sidekick additional budget</v>
          </cell>
        </row>
        <row r="210">
          <cell r="A210" t="str">
            <v>03-27-01</v>
          </cell>
          <cell r="C210" t="str">
            <v>03-27-01</v>
          </cell>
        </row>
        <row r="211">
          <cell r="A211">
            <v>23157</v>
          </cell>
          <cell r="C211">
            <v>23157</v>
          </cell>
          <cell r="D211" t="str">
            <v>C</v>
          </cell>
          <cell r="E211" t="str">
            <v>GREATER L.B. CHILD GUIDANCE CTR.</v>
          </cell>
          <cell r="AB211">
            <v>0</v>
          </cell>
        </row>
        <row r="212">
          <cell r="A212">
            <v>23157</v>
          </cell>
          <cell r="C212">
            <v>23157</v>
          </cell>
          <cell r="D212" t="str">
            <v>C</v>
          </cell>
          <cell r="E212" t="str">
            <v>GREATER L.B. CHILD GUIDANCE CTR.</v>
          </cell>
          <cell r="AB212">
            <v>0</v>
          </cell>
        </row>
        <row r="213">
          <cell r="A213">
            <v>23157</v>
          </cell>
          <cell r="C213">
            <v>23157</v>
          </cell>
          <cell r="D213" t="str">
            <v>C</v>
          </cell>
          <cell r="E213" t="str">
            <v>GREATER L.B. CHILD GUIDANCE CTR.</v>
          </cell>
          <cell r="AB213">
            <v>0</v>
          </cell>
        </row>
        <row r="214">
          <cell r="A214">
            <v>23157</v>
          </cell>
          <cell r="C214">
            <v>23157</v>
          </cell>
          <cell r="D214" t="str">
            <v>C</v>
          </cell>
          <cell r="E214" t="str">
            <v>GREATER L.B. CHILD GUIDANCE CTR.</v>
          </cell>
          <cell r="AB214">
            <v>0</v>
          </cell>
        </row>
        <row r="215">
          <cell r="A215">
            <v>23157</v>
          </cell>
          <cell r="C215">
            <v>23157</v>
          </cell>
          <cell r="D215" t="str">
            <v>C</v>
          </cell>
          <cell r="E215" t="str">
            <v>GREATER L.B. CHILD GUIDANCE CTR.</v>
          </cell>
          <cell r="AB215">
            <v>0</v>
          </cell>
        </row>
        <row r="216">
          <cell r="A216">
            <v>23157</v>
          </cell>
          <cell r="C216">
            <v>23157</v>
          </cell>
          <cell r="D216" t="str">
            <v>C</v>
          </cell>
          <cell r="E216" t="str">
            <v>GREATER L.B. CHILD GUIDANCE CTR.</v>
          </cell>
          <cell r="AB216">
            <v>0</v>
          </cell>
        </row>
        <row r="217">
          <cell r="A217">
            <v>23157</v>
          </cell>
          <cell r="C217">
            <v>23157</v>
          </cell>
          <cell r="D217" t="str">
            <v>C</v>
          </cell>
          <cell r="E217" t="str">
            <v>GREATER L.B. CHILD GUIDANCE CTR.</v>
          </cell>
          <cell r="AB217">
            <v>0</v>
          </cell>
        </row>
        <row r="218">
          <cell r="A218">
            <v>23157</v>
          </cell>
          <cell r="C218">
            <v>23157</v>
          </cell>
          <cell r="D218" t="str">
            <v>C</v>
          </cell>
          <cell r="E218" t="str">
            <v>GREATER L.B. CHILD GUIDANCE CTR.</v>
          </cell>
          <cell r="AB218">
            <v>0</v>
          </cell>
        </row>
        <row r="219">
          <cell r="A219">
            <v>23157</v>
          </cell>
          <cell r="C219">
            <v>23157</v>
          </cell>
          <cell r="D219" t="str">
            <v>C</v>
          </cell>
          <cell r="E219" t="str">
            <v>GREATER L.B. CHILD GUIDANCE CTR.</v>
          </cell>
          <cell r="AB219">
            <v>0</v>
          </cell>
        </row>
        <row r="220">
          <cell r="A220">
            <v>23157</v>
          </cell>
          <cell r="C220">
            <v>23157</v>
          </cell>
          <cell r="D220" t="str">
            <v>C</v>
          </cell>
          <cell r="E220" t="str">
            <v>GREATER L.B. CHILD GUIDANCE CTR.</v>
          </cell>
          <cell r="AB220">
            <v>0</v>
          </cell>
        </row>
        <row r="221">
          <cell r="AB221">
            <v>0</v>
          </cell>
        </row>
        <row r="222">
          <cell r="A222" t="str">
            <v>02-26-01</v>
          </cell>
          <cell r="C222" t="str">
            <v>02-26-01</v>
          </cell>
          <cell r="E222" t="str">
            <v>CONTRACT - CFLF REQUEST</v>
          </cell>
        </row>
        <row r="223">
          <cell r="E223" t="str">
            <v>Variance</v>
          </cell>
          <cell r="AB223">
            <v>0</v>
          </cell>
        </row>
        <row r="226">
          <cell r="A226">
            <v>23181</v>
          </cell>
          <cell r="C226">
            <v>23181</v>
          </cell>
          <cell r="D226" t="str">
            <v>A</v>
          </cell>
          <cell r="E226" t="str">
            <v>WORK ORIENTATION AND REHAB (WORC)</v>
          </cell>
          <cell r="AB226">
            <v>0</v>
          </cell>
        </row>
        <row r="227">
          <cell r="AB227">
            <v>0</v>
          </cell>
        </row>
        <row r="228">
          <cell r="A228" t="str">
            <v>02-26-01</v>
          </cell>
          <cell r="C228" t="str">
            <v>02-26-01</v>
          </cell>
          <cell r="E228" t="str">
            <v>CONTRACT - CFLF REQUEST</v>
          </cell>
          <cell r="AB228">
            <v>0</v>
          </cell>
        </row>
        <row r="229">
          <cell r="E229" t="str">
            <v>Variance</v>
          </cell>
          <cell r="AB229">
            <v>0</v>
          </cell>
        </row>
        <row r="232">
          <cell r="A232">
            <v>23114</v>
          </cell>
          <cell r="C232">
            <v>23114</v>
          </cell>
          <cell r="D232" t="str">
            <v>C</v>
          </cell>
          <cell r="E232" t="str">
            <v>COMMUNITY FAMILY GUIDANCE</v>
          </cell>
          <cell r="AB232">
            <v>0</v>
          </cell>
        </row>
        <row r="233">
          <cell r="A233">
            <v>23114</v>
          </cell>
          <cell r="C233">
            <v>23114</v>
          </cell>
          <cell r="D233" t="str">
            <v>C</v>
          </cell>
          <cell r="E233" t="str">
            <v>COMMUNITY FAMILY GUIDANCE</v>
          </cell>
          <cell r="AB233">
            <v>0</v>
          </cell>
        </row>
        <row r="234">
          <cell r="A234">
            <v>23114</v>
          </cell>
          <cell r="C234">
            <v>23114</v>
          </cell>
          <cell r="D234" t="str">
            <v>C</v>
          </cell>
          <cell r="E234" t="str">
            <v>COMMUNITY FAMILY GUIDANCE</v>
          </cell>
          <cell r="AB234">
            <v>0</v>
          </cell>
        </row>
        <row r="235">
          <cell r="A235">
            <v>23114</v>
          </cell>
          <cell r="C235">
            <v>23114</v>
          </cell>
          <cell r="D235" t="str">
            <v>C</v>
          </cell>
          <cell r="E235" t="str">
            <v>COMMUNITY FAMILY GUIDANCE</v>
          </cell>
          <cell r="AB235">
            <v>0</v>
          </cell>
        </row>
        <row r="236">
          <cell r="A236">
            <v>23114</v>
          </cell>
          <cell r="C236">
            <v>23114</v>
          </cell>
          <cell r="D236" t="str">
            <v>C</v>
          </cell>
          <cell r="E236" t="str">
            <v>COMMUNITY FAMILY GUIDANCE</v>
          </cell>
          <cell r="AB236">
            <v>0</v>
          </cell>
        </row>
        <row r="237">
          <cell r="A237">
            <v>23114</v>
          </cell>
          <cell r="C237">
            <v>23114</v>
          </cell>
          <cell r="D237" t="str">
            <v>C</v>
          </cell>
          <cell r="E237" t="str">
            <v>COMMUNITY FAMILY GUIDANCE</v>
          </cell>
          <cell r="AB237">
            <v>0</v>
          </cell>
        </row>
        <row r="238">
          <cell r="A238">
            <v>23114</v>
          </cell>
          <cell r="C238">
            <v>23114</v>
          </cell>
          <cell r="D238" t="str">
            <v>C</v>
          </cell>
          <cell r="E238" t="str">
            <v>COMMUNITY FAMILY GUIDANCE</v>
          </cell>
          <cell r="AB238">
            <v>0</v>
          </cell>
        </row>
        <row r="239">
          <cell r="AB239">
            <v>0</v>
          </cell>
        </row>
        <row r="240">
          <cell r="A240" t="str">
            <v>02-26-01</v>
          </cell>
          <cell r="C240" t="str">
            <v>02-26-01</v>
          </cell>
          <cell r="E240" t="str">
            <v>CONTRACT - CFLF REQUEST</v>
          </cell>
        </row>
        <row r="241">
          <cell r="E241" t="str">
            <v>Variance</v>
          </cell>
        </row>
      </sheetData>
      <sheetData sheetId="20"/>
      <sheetData sheetId="21"/>
      <sheetData sheetId="22">
        <row r="1">
          <cell r="A1" t="str">
            <v>"N" Need Supercession</v>
          </cell>
          <cell r="E1" t="str">
            <v>LOS ANGELES COUNTY - DEPARTMENT OF MENTAL HEALTH</v>
          </cell>
        </row>
        <row r="2">
          <cell r="A2" t="str">
            <v>"Y" Amendment</v>
          </cell>
          <cell r="E2" t="str">
            <v>PROVIDER REIMBURSEMENT - CONTRACT  LISTING</v>
          </cell>
        </row>
        <row r="3">
          <cell r="E3" t="str">
            <v>FISCAL YEAR 2008-2009</v>
          </cell>
        </row>
        <row r="4">
          <cell r="E4" t="str">
            <v>AS OF February 15, 2009</v>
          </cell>
        </row>
        <row r="5">
          <cell r="A5">
            <v>1</v>
          </cell>
          <cell r="B5">
            <v>2</v>
          </cell>
          <cell r="C5">
            <v>3</v>
          </cell>
          <cell r="D5">
            <v>4</v>
          </cell>
          <cell r="E5">
            <v>5</v>
          </cell>
          <cell r="F5">
            <v>6</v>
          </cell>
          <cell r="G5">
            <v>7</v>
          </cell>
          <cell r="H5">
            <v>8</v>
          </cell>
          <cell r="I5">
            <v>9</v>
          </cell>
          <cell r="J5">
            <v>10</v>
          </cell>
          <cell r="K5">
            <v>11</v>
          </cell>
          <cell r="L5">
            <v>12</v>
          </cell>
        </row>
        <row r="6">
          <cell r="B6" t="str">
            <v>CDAD</v>
          </cell>
          <cell r="H6" t="str">
            <v>Legal</v>
          </cell>
          <cell r="I6" t="str">
            <v>Plan</v>
          </cell>
          <cell r="K6" t="str">
            <v xml:space="preserve"> </v>
          </cell>
          <cell r="L6" t="str">
            <v>FYE 2008</v>
          </cell>
          <cell r="O6" t="str">
            <v>PLAN I</v>
          </cell>
          <cell r="P6" t="str">
            <v>PLAN III</v>
          </cell>
          <cell r="Q6" t="str">
            <v>PLAN I</v>
          </cell>
          <cell r="R6" t="str">
            <v>PLAN II</v>
          </cell>
          <cell r="S6" t="str">
            <v>PLAN I</v>
          </cell>
          <cell r="T6" t="str">
            <v>PLAN II</v>
          </cell>
          <cell r="U6" t="str">
            <v>PLAN II</v>
          </cell>
          <cell r="V6" t="str">
            <v>PLAN I</v>
          </cell>
          <cell r="W6" t="str">
            <v>PLAN II</v>
          </cell>
          <cell r="X6" t="str">
            <v>PLAN III</v>
          </cell>
          <cell r="Y6" t="str">
            <v>PLAN III</v>
          </cell>
          <cell r="Z6" t="str">
            <v>PLAN III</v>
          </cell>
          <cell r="AA6" t="str">
            <v>PLAN III</v>
          </cell>
          <cell r="AB6" t="str">
            <v>PLAN II</v>
          </cell>
          <cell r="AC6" t="str">
            <v>PLAN II</v>
          </cell>
          <cell r="AD6" t="str">
            <v>PLAN II</v>
          </cell>
          <cell r="AE6" t="str">
            <v>PLAN II</v>
          </cell>
          <cell r="AF6" t="str">
            <v>PLAN II</v>
          </cell>
          <cell r="AG6" t="str">
            <v>PLAN II</v>
          </cell>
          <cell r="AH6" t="str">
            <v>PLAN II</v>
          </cell>
          <cell r="AI6" t="str">
            <v>PLAN II</v>
          </cell>
          <cell r="AJ6" t="str">
            <v>PLAN II</v>
          </cell>
          <cell r="AK6" t="str">
            <v>PLAN II</v>
          </cell>
          <cell r="AL6" t="str">
            <v>PLAN II</v>
          </cell>
          <cell r="AM6" t="str">
            <v>PLAN II</v>
          </cell>
          <cell r="AN6" t="str">
            <v>PLAN II</v>
          </cell>
          <cell r="AO6" t="str">
            <v>PLAN II</v>
          </cell>
          <cell r="AP6" t="str">
            <v>PLAN II</v>
          </cell>
          <cell r="AQ6" t="str">
            <v xml:space="preserve">PLAN II </v>
          </cell>
          <cell r="AR6" t="str">
            <v>MHSA</v>
          </cell>
          <cell r="AS6" t="str">
            <v>MHSA (AB2034)</v>
          </cell>
          <cell r="AT6" t="str">
            <v>PLAN II</v>
          </cell>
          <cell r="AU6" t="str">
            <v>PLAN I</v>
          </cell>
          <cell r="AV6" t="str">
            <v>PLAN I</v>
          </cell>
          <cell r="AW6" t="str">
            <v>PLAN I</v>
          </cell>
          <cell r="AX6" t="str">
            <v>PLAN I</v>
          </cell>
          <cell r="AY6" t="str">
            <v>PLAN I</v>
          </cell>
          <cell r="AZ6" t="str">
            <v>PLAN I</v>
          </cell>
          <cell r="BA6" t="str">
            <v>PLAN I</v>
          </cell>
          <cell r="BB6" t="str">
            <v>PLAN I</v>
          </cell>
          <cell r="BC6" t="str">
            <v>PLAN II</v>
          </cell>
          <cell r="BD6" t="str">
            <v>PLAN II</v>
          </cell>
          <cell r="BE6" t="str">
            <v>PLAN II</v>
          </cell>
          <cell r="BF6" t="str">
            <v>PLAN II</v>
          </cell>
          <cell r="BG6" t="str">
            <v xml:space="preserve">  PLAN I               MHSA CHILD FSP</v>
          </cell>
          <cell r="BH6" t="str">
            <v xml:space="preserve">  PLAN I             MHSA CHILD FSP</v>
          </cell>
          <cell r="BI6" t="str">
            <v xml:space="preserve">  PLAN I               MHSA CHILD FSP</v>
          </cell>
          <cell r="BJ6" t="str">
            <v xml:space="preserve">  PLAN I               MHSA TAY FSP</v>
          </cell>
          <cell r="BK6" t="str">
            <v xml:space="preserve">   PLAN I           MHSA TAY FSP</v>
          </cell>
          <cell r="BL6" t="str">
            <v xml:space="preserve">  PLAN I               MHSA TAY FSP</v>
          </cell>
          <cell r="BM6" t="str">
            <v xml:space="preserve">  PLAN I            MHSA ADULT FSP</v>
          </cell>
          <cell r="BN6" t="str">
            <v xml:space="preserve">      PLAN  I                  MHSA   OLDER ADULT FSP</v>
          </cell>
          <cell r="BO6" t="str">
            <v>PLAN II ADULT WELLNESS CENTERS-NON CLIENT RUN</v>
          </cell>
          <cell r="BP6" t="str">
            <v>PLAN II  ADULT IMD STEP DOWN</v>
          </cell>
          <cell r="BQ6" t="str">
            <v>PLAN II</v>
          </cell>
          <cell r="BR6" t="str">
            <v xml:space="preserve">PLAN II </v>
          </cell>
          <cell r="BS6" t="str">
            <v>PLAN II</v>
          </cell>
          <cell r="BT6" t="str">
            <v>PLAN II</v>
          </cell>
          <cell r="BU6" t="str">
            <v>PLAN II</v>
          </cell>
          <cell r="BV6" t="str">
            <v>COUNTY CARE</v>
          </cell>
          <cell r="BW6" t="str">
            <v>AB 34/AB2034</v>
          </cell>
          <cell r="BX6" t="str">
            <v>AB 2034</v>
          </cell>
          <cell r="BY6" t="str">
            <v>DPSS</v>
          </cell>
          <cell r="BZ6" t="str">
            <v>DPSS</v>
          </cell>
          <cell r="CA6" t="str">
            <v>DPSS</v>
          </cell>
          <cell r="CB6" t="str">
            <v>DPSS</v>
          </cell>
          <cell r="CC6" t="str">
            <v>DPSS</v>
          </cell>
          <cell r="CD6" t="str">
            <v>DCFS -</v>
          </cell>
          <cell r="CE6" t="str">
            <v>DCFS -</v>
          </cell>
          <cell r="CF6" t="str">
            <v>DCFS -</v>
          </cell>
          <cell r="CG6" t="str">
            <v>DCFS</v>
          </cell>
          <cell r="CH6" t="str">
            <v>DCFS</v>
          </cell>
          <cell r="CI6" t="str">
            <v>DCFS</v>
          </cell>
          <cell r="CJ6" t="str">
            <v>CGF</v>
          </cell>
          <cell r="CK6" t="str">
            <v xml:space="preserve">DCFS </v>
          </cell>
          <cell r="CL6" t="str">
            <v xml:space="preserve">DCFS </v>
          </cell>
          <cell r="CM6" t="str">
            <v xml:space="preserve">DCFS  </v>
          </cell>
          <cell r="CN6" t="str">
            <v>DCFS JOINT</v>
          </cell>
          <cell r="CO6" t="str">
            <v xml:space="preserve">DCFS  </v>
          </cell>
          <cell r="CP6" t="str">
            <v xml:space="preserve">DCFS  </v>
          </cell>
          <cell r="CQ6" t="str">
            <v xml:space="preserve">DCFS </v>
          </cell>
          <cell r="CS6" t="str">
            <v>DHS</v>
          </cell>
          <cell r="CT6" t="str">
            <v>DHS</v>
          </cell>
          <cell r="CU6" t="str">
            <v>DHS</v>
          </cell>
          <cell r="CV6" t="str">
            <v xml:space="preserve">FFP </v>
          </cell>
          <cell r="CW6" t="str">
            <v xml:space="preserve">CGF </v>
          </cell>
          <cell r="CX6" t="str">
            <v>STATE</v>
          </cell>
          <cell r="CY6" t="str">
            <v>FEDERAL GRANT</v>
          </cell>
          <cell r="CZ6" t="str">
            <v>PROBATION
DEPARTMENT</v>
          </cell>
          <cell r="DA6" t="str">
            <v>PROBATION
DEPARTMENT</v>
          </cell>
          <cell r="DB6" t="str">
            <v>PROBATION
DEPARTMENT</v>
          </cell>
          <cell r="DC6" t="str">
            <v>PROBATION
DEPARTMENT</v>
          </cell>
          <cell r="DE6" t="str">
            <v>PROBATION
DEPARTMENT</v>
          </cell>
          <cell r="DF6" t="str">
            <v>FEDERAL GRANT</v>
          </cell>
          <cell r="DG6" t="str">
            <v>FEDERAL GRANT</v>
          </cell>
          <cell r="DH6" t="str">
            <v>STATE</v>
          </cell>
          <cell r="DI6" t="str">
            <v>FEDERAL GRANT</v>
          </cell>
          <cell r="DJ6" t="str">
            <v>FEDERAL GRANT</v>
          </cell>
          <cell r="DK6" t="str">
            <v>STATE</v>
          </cell>
          <cell r="DL6" t="str">
            <v>SHERIFF DEPT.</v>
          </cell>
          <cell r="DM6" t="str">
            <v>SHERIFF DEPT. MIOCR</v>
          </cell>
          <cell r="DN6" t="str">
            <v>SHERIFF DEPT. MIOCR</v>
          </cell>
          <cell r="DO6" t="str">
            <v xml:space="preserve">DCFS </v>
          </cell>
          <cell r="DP6" t="str">
            <v xml:space="preserve"> FFP</v>
          </cell>
          <cell r="DQ6" t="str">
            <v>SGF</v>
          </cell>
          <cell r="DR6" t="str">
            <v>CGF</v>
          </cell>
          <cell r="DS6" t="str">
            <v>FFP</v>
          </cell>
          <cell r="DT6" t="str">
            <v>CGF</v>
          </cell>
          <cell r="DU6" t="str">
            <v>FFP</v>
          </cell>
          <cell r="DV6" t="str">
            <v>CGF</v>
          </cell>
          <cell r="DW6" t="str">
            <v>AB/2034</v>
          </cell>
          <cell r="DY6" t="str">
            <v>PES</v>
          </cell>
          <cell r="DZ6" t="str">
            <v xml:space="preserve">PES GENERAL </v>
          </cell>
          <cell r="EA6" t="str">
            <v>State Managed Care Allocation</v>
          </cell>
          <cell r="EB6" t="str">
            <v>Approved</v>
          </cell>
          <cell r="EC6" t="str">
            <v>OFFSET</v>
          </cell>
          <cell r="ED6" t="str">
            <v>OFFSET</v>
          </cell>
          <cell r="EE6" t="str">
            <v>Net Contract</v>
          </cell>
          <cell r="EF6" t="str">
            <v>Encumbrance Authorization Log</v>
          </cell>
          <cell r="EG6" t="str">
            <v>Increase/(Decrease)</v>
          </cell>
          <cell r="EH6" t="str">
            <v>YTD</v>
          </cell>
        </row>
        <row r="7">
          <cell r="A7" t="str">
            <v>Unit</v>
          </cell>
          <cell r="B7" t="str">
            <v>Organization Name</v>
          </cell>
          <cell r="D7" t="str">
            <v>Vender</v>
          </cell>
          <cell r="E7" t="str">
            <v>Unit</v>
          </cell>
          <cell r="F7" t="str">
            <v>ENCUMB</v>
          </cell>
          <cell r="G7" t="str">
            <v>Vendor</v>
          </cell>
          <cell r="H7" t="str">
            <v>Entity</v>
          </cell>
          <cell r="I7" t="str">
            <v>PayTO</v>
          </cell>
          <cell r="K7" t="str">
            <v>Organization Name</v>
          </cell>
          <cell r="L7" t="str">
            <v xml:space="preserve">Reporting </v>
          </cell>
          <cell r="M7" t="str">
            <v>Amend</v>
          </cell>
          <cell r="N7" t="str">
            <v>Amendment</v>
          </cell>
          <cell r="O7" t="str">
            <v>CHILD FSP</v>
          </cell>
          <cell r="P7" t="str">
            <v>FSS</v>
          </cell>
          <cell r="Q7" t="str">
            <v>TAY FSP</v>
          </cell>
          <cell r="R7" t="str">
            <v>TAY</v>
          </cell>
          <cell r="S7" t="str">
            <v>ADULT FSP</v>
          </cell>
          <cell r="T7" t="str">
            <v xml:space="preserve">ADULT </v>
          </cell>
          <cell r="U7" t="str">
            <v>ADULT</v>
          </cell>
          <cell r="V7" t="str">
            <v>OLD/ADLT FSP</v>
          </cell>
          <cell r="W7" t="str">
            <v>OLDER ADULT</v>
          </cell>
          <cell r="AB7" t="str">
            <v>CHILD</v>
          </cell>
          <cell r="AC7" t="str">
            <v>CHILD</v>
          </cell>
          <cell r="AD7" t="str">
            <v>CHILD</v>
          </cell>
          <cell r="AE7" t="str">
            <v>CHILD</v>
          </cell>
          <cell r="AF7" t="str">
            <v>CHILD</v>
          </cell>
          <cell r="AG7" t="str">
            <v>TAY</v>
          </cell>
          <cell r="AH7" t="str">
            <v>TAY</v>
          </cell>
          <cell r="AI7" t="str">
            <v>TAY</v>
          </cell>
          <cell r="AJ7" t="str">
            <v>TAY</v>
          </cell>
          <cell r="AK7" t="str">
            <v>TAY</v>
          </cell>
          <cell r="AL7" t="str">
            <v>ADULT</v>
          </cell>
          <cell r="AM7" t="str">
            <v>ADULT</v>
          </cell>
          <cell r="AN7" t="str">
            <v>ADULT</v>
          </cell>
          <cell r="AO7" t="str">
            <v>OLDER ADULT</v>
          </cell>
          <cell r="AP7" t="str">
            <v>OLDER ADULT</v>
          </cell>
          <cell r="AQ7" t="str">
            <v>OLDER ADULT</v>
          </cell>
          <cell r="AR7" t="str">
            <v>(AB2034)</v>
          </cell>
          <cell r="AS7" t="str">
            <v>NON-EPSDT MATCH</v>
          </cell>
          <cell r="AT7" t="str">
            <v>URGENT CARE</v>
          </cell>
          <cell r="AU7" t="str">
            <v>CHILD FSP</v>
          </cell>
          <cell r="AV7" t="str">
            <v>TAY FSP</v>
          </cell>
          <cell r="AW7" t="str">
            <v>ADULT FSP</v>
          </cell>
          <cell r="AX7" t="str">
            <v>OLDR/ADLT FSP</v>
          </cell>
          <cell r="AY7" t="str">
            <v>CHILD FSP</v>
          </cell>
          <cell r="AZ7" t="str">
            <v>TAY FSP</v>
          </cell>
          <cell r="BA7" t="str">
            <v>ADULT FSP</v>
          </cell>
          <cell r="BB7" t="str">
            <v>OLDR/ADLT FSP</v>
          </cell>
          <cell r="BC7" t="str">
            <v>ADULT</v>
          </cell>
          <cell r="BD7" t="str">
            <v>CHILD</v>
          </cell>
          <cell r="BE7" t="str">
            <v>TAY</v>
          </cell>
          <cell r="BF7" t="str">
            <v>ENRICHED RESIDENTIAL SERVICES</v>
          </cell>
          <cell r="BG7" t="str">
            <v>EPSDT  MATCH</v>
          </cell>
          <cell r="BH7" t="str">
            <v>NON-EPSDT MATCH</v>
          </cell>
          <cell r="BI7" t="str">
            <v>HEALTHY FAMILIES
MATCH</v>
          </cell>
          <cell r="BJ7" t="str">
            <v>EPSDT  MATCH</v>
          </cell>
          <cell r="BK7" t="str">
            <v>NON-EPSDT MATCH</v>
          </cell>
          <cell r="BL7" t="str">
            <v>HEALTHY FAMILIES
MATCH</v>
          </cell>
          <cell r="BM7" t="str">
            <v>NON-EPSDT MATCH</v>
          </cell>
          <cell r="BN7" t="str">
            <v>NON-EPSDT MATCH</v>
          </cell>
          <cell r="BO7" t="str">
            <v>NON-EPSDT MATCH</v>
          </cell>
          <cell r="BP7" t="str">
            <v>NON-EPSDT MATCH</v>
          </cell>
          <cell r="BQ7" t="str">
            <v>URGENT CARE</v>
          </cell>
          <cell r="BR7" t="str">
            <v>URGENT CARE</v>
          </cell>
          <cell r="BS7" t="str">
            <v>ADULT</v>
          </cell>
          <cell r="BU7" t="str">
            <v>OLDER ADULT</v>
          </cell>
          <cell r="BY7" t="str">
            <v>CalWORKs</v>
          </cell>
          <cell r="BZ7" t="str">
            <v>CalWORKs</v>
          </cell>
          <cell r="CA7" t="str">
            <v>CalWORKs</v>
          </cell>
          <cell r="CB7" t="str">
            <v>CalWORKs</v>
          </cell>
          <cell r="CC7" t="str">
            <v>GROW</v>
          </cell>
          <cell r="CD7" t="str">
            <v>AB 1733/AB2994</v>
          </cell>
          <cell r="CE7" t="str">
            <v>FAMILY 
PRESERVATION</v>
          </cell>
          <cell r="CF7" t="str">
            <v>STARVIEW</v>
          </cell>
          <cell r="CG7" t="str">
            <v>WRAPAROUND
EPSDT-MATCH</v>
          </cell>
          <cell r="CH7" t="str">
            <v xml:space="preserve">WRAPAROUND
</v>
          </cell>
          <cell r="CI7" t="str">
            <v>STATE-STOP</v>
          </cell>
          <cell r="CJ7" t="str">
            <v>STOP MATCH</v>
          </cell>
          <cell r="CK7" t="str">
            <v>MAT</v>
          </cell>
          <cell r="CL7" t="str">
            <v>MAT</v>
          </cell>
          <cell r="CM7" t="str">
            <v>MEDI-CAL HUBS
START UP COST</v>
          </cell>
          <cell r="CN7" t="str">
            <v>JOINT
ASSESSMENT 
PROGRAM</v>
          </cell>
          <cell r="CO7" t="str">
            <v>BASIC KATIE A.</v>
          </cell>
          <cell r="CP7" t="str">
            <v>INTENSIVE IN HOME KATIE A.</v>
          </cell>
          <cell r="CQ7" t="str">
            <v>FOSTER CARE</v>
          </cell>
          <cell r="CR7" t="str">
            <v>INTENSIVE IN HOME FOSTER CARE</v>
          </cell>
          <cell r="CS7" t="str">
            <v>DUAL DIAGNOSIS/LAMP/SOCIAL MODEL RECOVERY</v>
          </cell>
          <cell r="CT7" t="str">
            <v>SOCIAL MODEL
RECOVERY</v>
          </cell>
          <cell r="CU7" t="str">
            <v>LAMP</v>
          </cell>
          <cell r="CV7" t="str">
            <v xml:space="preserve"> MAA</v>
          </cell>
          <cell r="CW7" t="str">
            <v>MAA</v>
          </cell>
          <cell r="CX7" t="str">
            <v>HIV-AIDS</v>
          </cell>
          <cell r="CY7" t="str">
            <v>PATH MCKINNEY</v>
          </cell>
          <cell r="DB7" t="str">
            <v>MIOCR</v>
          </cell>
          <cell r="DC7" t="str">
            <v>Title IV Waiver</v>
          </cell>
          <cell r="DD7" t="str">
            <v>STATE 
SCHIFF CARDENAS</v>
          </cell>
          <cell r="DE7" t="str">
            <v>STATE 
SCHIFF CARDENAS</v>
          </cell>
          <cell r="DF7" t="str">
            <v>SAMHSA</v>
          </cell>
          <cell r="DG7" t="str">
            <v>SAMHSA</v>
          </cell>
          <cell r="DH7" t="str">
            <v>SB90</v>
          </cell>
          <cell r="DI7" t="str">
            <v>SAMHSA</v>
          </cell>
          <cell r="DJ7" t="str">
            <v xml:space="preserve">IDEA </v>
          </cell>
          <cell r="DK7" t="str">
            <v>SB1807</v>
          </cell>
          <cell r="DL7" t="str">
            <v>MIOCR</v>
          </cell>
          <cell r="DM7" t="str">
            <v>MIOCR</v>
          </cell>
          <cell r="DN7" t="str">
            <v>MIOCR</v>
          </cell>
          <cell r="DO7" t="str">
            <v>INDEPENDENT 
LIVING</v>
          </cell>
          <cell r="DP7" t="str">
            <v>EPSDT</v>
          </cell>
          <cell r="DQ7" t="str">
            <v>EPSDT</v>
          </cell>
          <cell r="DR7" t="str">
            <v>EPSDT</v>
          </cell>
          <cell r="DS7" t="str">
            <v>HEALTHY FAMILIES</v>
          </cell>
          <cell r="DT7" t="str">
            <v>HEALTHY FAMILIES</v>
          </cell>
          <cell r="DU7" t="str">
            <v xml:space="preserve">NON-EPSDT </v>
          </cell>
          <cell r="DV7" t="str">
            <v>NON-EPSDT</v>
          </cell>
          <cell r="DW7" t="str">
            <v xml:space="preserve">NON EPSDT </v>
          </cell>
          <cell r="DX7" t="str">
            <v>MHSA</v>
          </cell>
          <cell r="DY7" t="str">
            <v>DECOMPRESSION</v>
          </cell>
          <cell r="DZ7" t="str">
            <v>&amp; PDP</v>
          </cell>
          <cell r="EA7" t="str">
            <v>FFS STATE ALLOCATION</v>
          </cell>
          <cell r="EB7" t="str">
            <v>K Amount</v>
          </cell>
          <cell r="EC7" t="str">
            <v>A/O xx/xx/xx Report-YTD</v>
          </cell>
          <cell r="ED7" t="str">
            <v>A/O Report</v>
          </cell>
          <cell r="EE7" t="str">
            <v>Hard $ Amount</v>
          </cell>
          <cell r="EF7" t="str">
            <v xml:space="preserve">as of </v>
          </cell>
          <cell r="EG7" t="str">
            <v>Encumbrance</v>
          </cell>
          <cell r="EH7" t="str">
            <v>Offset</v>
          </cell>
        </row>
        <row r="8">
          <cell r="A8" t="str">
            <v>Code</v>
          </cell>
          <cell r="B8" t="str">
            <v>Legal Entity Name (dba)  - per Contract</v>
          </cell>
          <cell r="D8" t="str">
            <v>Code</v>
          </cell>
          <cell r="E8" t="str">
            <v>Code</v>
          </cell>
          <cell r="G8" t="str">
            <v>Number</v>
          </cell>
          <cell r="H8" t="str">
            <v>Code</v>
          </cell>
          <cell r="I8" t="str">
            <v>ID</v>
          </cell>
          <cell r="J8" t="str">
            <v>Various Plans</v>
          </cell>
          <cell r="K8" t="str">
            <v>Legal Entity Name (dba)  - per Contract</v>
          </cell>
          <cell r="L8" t="str">
            <v>Code</v>
          </cell>
          <cell r="M8" t="str">
            <v>#</v>
          </cell>
          <cell r="N8" t="str">
            <v>Amount</v>
          </cell>
          <cell r="O8" t="str">
            <v>MHS</v>
          </cell>
          <cell r="Q8" t="str">
            <v>MHS</v>
          </cell>
          <cell r="R8" t="str">
            <v>PROBATION CAMPS</v>
          </cell>
          <cell r="S8" t="str">
            <v>MHS</v>
          </cell>
          <cell r="T8" t="str">
            <v>WELLNESS CENTER -NON CLIENT RUN</v>
          </cell>
          <cell r="U8" t="str">
            <v>IMD STEP DOWN</v>
          </cell>
          <cell r="V8" t="str">
            <v>MHS</v>
          </cell>
          <cell r="W8" t="str">
            <v>FIELD CAPABLE
CLINICAL SRVCS.
(MHS)</v>
          </cell>
          <cell r="X8" t="str">
            <v>MHSA WORKFORCE TRAINING</v>
          </cell>
          <cell r="Y8" t="str">
            <v>OUTREACH AND ENGAGEMENT NON EPSDT</v>
          </cell>
          <cell r="Z8" t="str">
            <v>OUTREACH AND ENGAGEMENT</v>
          </cell>
          <cell r="AA8" t="str">
            <v>Mental Health Services Act (MHSA) - Jail Linkage Services</v>
          </cell>
          <cell r="AB8" t="str">
            <v>FIELD CAPABLE
CLINICAL SRVCS.
 (MHS)</v>
          </cell>
          <cell r="AC8" t="str">
            <v>FIELD CAPABLE
CLINICAL SRVCS. FLEX FUNDS (CSS)</v>
          </cell>
          <cell r="AD8" t="str">
            <v>FIELD CAPABLE
CLINICAL SRVCS.
ONE-TIME COST</v>
          </cell>
          <cell r="AE8" t="str">
            <v>FIELD CAPABLE
CLINICAL SRVCS.NON-EPSDT MATCH</v>
          </cell>
          <cell r="AF8" t="str">
            <v>FIELD CAPABLE
HEALTHY FAMILIES   
MATCH</v>
          </cell>
          <cell r="AG8" t="str">
            <v>FIELD CAPABLE
CLINICAL SRVCS.
 (MHS)</v>
          </cell>
          <cell r="AH8" t="str">
            <v>FIELD CAPABLE
CLINICAL SRVCS. FLEX FUNDS (CSS)</v>
          </cell>
          <cell r="AI8" t="str">
            <v>FIELD CAPABLE
CLINICAL SRVCS.
ONE-TIME COST</v>
          </cell>
          <cell r="AJ8" t="str">
            <v>FIELD CAPABLE
CLINICAL SRVCS.
FFP MATCH</v>
          </cell>
          <cell r="AK8" t="str">
            <v>FIELD CAPABLE
HEALTHY FAMILIES   
MATCH</v>
          </cell>
          <cell r="AL8" t="str">
            <v>FIELD CAPABLE
CLINICAL SRVCS.
 (MHS)</v>
          </cell>
          <cell r="AM8" t="str">
            <v>FIELD CAPABLE
CLINICAL SRVCS. FLEX FUNDS (CSS)</v>
          </cell>
          <cell r="AN8" t="str">
            <v>FIELD CAPABLE
CLINICAL SRVCS.
FFP MATCH</v>
          </cell>
          <cell r="AO8" t="str">
            <v>FIELD CAPABLE
CLINICAL SRVCS. FLEX FUNDS (CSS)</v>
          </cell>
          <cell r="AP8" t="str">
            <v>FIELD CAPABLE
CLINICAL SRVCS.
ONE-TIME COST</v>
          </cell>
          <cell r="AQ8" t="str">
            <v>FIELD CAPABLE
CLINICAL SRVCS.
FFP MATCH</v>
          </cell>
          <cell r="AT8" t="str">
            <v>CROSS CUTTING</v>
          </cell>
          <cell r="AU8" t="str">
            <v>CSS</v>
          </cell>
          <cell r="AV8" t="str">
            <v>CSS</v>
          </cell>
          <cell r="AW8" t="str">
            <v>CSS</v>
          </cell>
          <cell r="AX8" t="str">
            <v>CSS</v>
          </cell>
          <cell r="AY8" t="str">
            <v>ONETIME</v>
          </cell>
          <cell r="AZ8" t="str">
            <v>ONETIME</v>
          </cell>
          <cell r="BA8" t="str">
            <v>ONETIME</v>
          </cell>
          <cell r="BB8" t="str">
            <v>ONETIME</v>
          </cell>
          <cell r="BC8" t="str">
            <v>ONETIME</v>
          </cell>
          <cell r="BD8" t="str">
            <v>ONETIME</v>
          </cell>
          <cell r="BE8" t="str">
            <v>ONETIME</v>
          </cell>
          <cell r="BF8" t="str">
            <v>ONETIME</v>
          </cell>
          <cell r="BQ8" t="str">
            <v>EPSDT MATCH</v>
          </cell>
          <cell r="BR8" t="str">
            <v>NON-EPSDT MATCH</v>
          </cell>
          <cell r="BS8" t="str">
            <v>WELLNESS CLIENT RUN</v>
          </cell>
          <cell r="BT8" t="str">
            <v>CROSS CUTTING- ENRICHED RESIDENTIAL SERV.</v>
          </cell>
          <cell r="BU8" t="str">
            <v>OLDER ADULT SERVICE EXTENDERS</v>
          </cell>
          <cell r="BW8" t="str">
            <v>AB2034              MHS</v>
          </cell>
          <cell r="BX8" t="str">
            <v>CLIENT  
SUPPORTIVE</v>
          </cell>
          <cell r="BY8" t="str">
            <v>MHS</v>
          </cell>
          <cell r="BZ8" t="str">
            <v>FAMILY PROJECT
MHS</v>
          </cell>
          <cell r="CA8" t="str">
            <v>CSS</v>
          </cell>
          <cell r="CB8" t="str">
            <v>FLEX FUNDS</v>
          </cell>
          <cell r="CD8" t="str">
            <v>MHS</v>
          </cell>
          <cell r="CE8" t="str">
            <v>MHS</v>
          </cell>
          <cell r="CF8" t="str">
            <v>MHS</v>
          </cell>
          <cell r="CG8" t="str">
            <v>MHS</v>
          </cell>
          <cell r="CH8" t="str">
            <v>MHS</v>
          </cell>
          <cell r="CI8" t="str">
            <v>MHS</v>
          </cell>
          <cell r="CJ8" t="str">
            <v>MHS</v>
          </cell>
          <cell r="CK8" t="str">
            <v>MULTIDISCIPLINARY ASSESSMENT &amp; TREATMENT</v>
          </cell>
          <cell r="CL8" t="str">
            <v>MULTIDISCIPLINARY ASSESSMENT &amp; TREATMENT EPSDT-FFP MATCH</v>
          </cell>
          <cell r="CP8" t="str">
            <v>EPSDT-FFP MATCH</v>
          </cell>
          <cell r="CQ8" t="str">
            <v>EPSDT-FFP MATCH</v>
          </cell>
          <cell r="CR8" t="str">
            <v>EPSDT-FFP MATCH</v>
          </cell>
          <cell r="CX8" t="str">
            <v>MHS</v>
          </cell>
          <cell r="CY8" t="str">
            <v>MHS</v>
          </cell>
          <cell r="CZ8" t="str">
            <v>NEUROBEHAVIORAL DEMONSTRATION PILOT PROJECT</v>
          </cell>
          <cell r="DA8" t="str">
            <v>SUBSTANCE ABUSE/
CO-OCCURING DISORDER SVCS.</v>
          </cell>
          <cell r="DB8" t="str">
            <v>EPSDT-FFP MATCH</v>
          </cell>
          <cell r="DC8" t="str">
            <v>EPSDT MATCH</v>
          </cell>
          <cell r="DD8" t="str">
            <v>MHSAT</v>
          </cell>
          <cell r="DE8" t="str">
            <v>MST</v>
          </cell>
          <cell r="DG8" t="str">
            <v>CHILD
MENTAL HEALTH
INITIATIVE</v>
          </cell>
          <cell r="DH8" t="str">
            <v xml:space="preserve">AB 3632 </v>
          </cell>
          <cell r="DI8" t="str">
            <v>Targeted Capacity Expansion</v>
          </cell>
          <cell r="DJ8" t="str">
            <v>AB3632</v>
          </cell>
          <cell r="DK8" t="str">
            <v>AB 3632</v>
          </cell>
          <cell r="DL8" t="str">
            <v>Mentally Ill Offender Crime Reduction Program</v>
          </cell>
          <cell r="DM8" t="str">
            <v>NON EPSDT-FFP MATCH</v>
          </cell>
          <cell r="DN8" t="str">
            <v>EPSDT-FFP MATCH</v>
          </cell>
          <cell r="DR8" t="str">
            <v>MATCH</v>
          </cell>
          <cell r="DT8" t="str">
            <v>MATCH</v>
          </cell>
          <cell r="DV8" t="str">
            <v>MATCH</v>
          </cell>
          <cell r="DW8" t="str">
            <v>MATCH</v>
          </cell>
          <cell r="DX8" t="str">
            <v>PLAN TO PLAN</v>
          </cell>
          <cell r="EB8" t="str">
            <v>(3)=(1)+(2)</v>
          </cell>
          <cell r="EC8" t="str">
            <v>already reduced (4)</v>
          </cell>
          <cell r="ED8" t="str">
            <v>to be reduced (4a)</v>
          </cell>
          <cell r="EE8" t="str">
            <v>(5)   (3-4)</v>
          </cell>
          <cell r="EF8" t="str">
            <v>(4)</v>
          </cell>
          <cell r="EG8" t="str">
            <v>(3)-(4)</v>
          </cell>
          <cell r="EH8" t="str">
            <v>Per Provider</v>
          </cell>
        </row>
        <row r="9">
          <cell r="C9">
            <v>1</v>
          </cell>
          <cell r="O9" t="str">
            <v>H901</v>
          </cell>
          <cell r="P9" t="str">
            <v>H902</v>
          </cell>
          <cell r="Q9" t="str">
            <v>H907</v>
          </cell>
          <cell r="R9" t="str">
            <v>H913</v>
          </cell>
          <cell r="S9" t="str">
            <v>H914</v>
          </cell>
          <cell r="T9" t="str">
            <v>H916</v>
          </cell>
          <cell r="U9" t="str">
            <v>H918</v>
          </cell>
          <cell r="V9" t="str">
            <v>H923</v>
          </cell>
          <cell r="W9" t="str">
            <v>H926</v>
          </cell>
          <cell r="X9" t="str">
            <v>H939</v>
          </cell>
          <cell r="Y9" t="str">
            <v>TBA11</v>
          </cell>
          <cell r="Z9" t="str">
            <v>H995</v>
          </cell>
          <cell r="AA9" t="str">
            <v>H922</v>
          </cell>
          <cell r="AB9" t="str">
            <v>H998</v>
          </cell>
          <cell r="AC9" t="str">
            <v>H9A3</v>
          </cell>
          <cell r="AD9" t="str">
            <v>H9A1</v>
          </cell>
          <cell r="AE9" t="str">
            <v>H9A7</v>
          </cell>
          <cell r="AF9" t="str">
            <v>H9A8</v>
          </cell>
          <cell r="AG9" t="str">
            <v>H997</v>
          </cell>
          <cell r="AH9" t="str">
            <v>H9A4</v>
          </cell>
          <cell r="AI9" t="str">
            <v>H9A2</v>
          </cell>
          <cell r="AJ9" t="str">
            <v>H9A9</v>
          </cell>
          <cell r="AK9" t="str">
            <v>H9B0</v>
          </cell>
          <cell r="AL9" t="str">
            <v>H9A0</v>
          </cell>
          <cell r="AM9" t="str">
            <v>H9A5</v>
          </cell>
          <cell r="AN9" t="str">
            <v>H9A6</v>
          </cell>
          <cell r="AO9" t="str">
            <v>H987</v>
          </cell>
          <cell r="AP9" t="str">
            <v>H966</v>
          </cell>
          <cell r="AQ9" t="str">
            <v>H980</v>
          </cell>
          <cell r="AR9" t="str">
            <v>H950</v>
          </cell>
          <cell r="AS9" t="str">
            <v>H991</v>
          </cell>
          <cell r="AT9" t="str">
            <v>H933</v>
          </cell>
          <cell r="AU9" t="str">
            <v>H955</v>
          </cell>
          <cell r="AV9" t="str">
            <v>H956</v>
          </cell>
          <cell r="AW9" t="str">
            <v>H957</v>
          </cell>
          <cell r="AX9" t="str">
            <v>H958</v>
          </cell>
          <cell r="AY9" t="str">
            <v>H959</v>
          </cell>
          <cell r="AZ9" t="str">
            <v>H960</v>
          </cell>
          <cell r="BA9" t="str">
            <v>H961</v>
          </cell>
          <cell r="BB9" t="str">
            <v>H962</v>
          </cell>
          <cell r="BC9" t="str">
            <v>H965</v>
          </cell>
          <cell r="BD9" t="str">
            <v>H963</v>
          </cell>
          <cell r="BE9" t="str">
            <v>H964</v>
          </cell>
          <cell r="BF9" t="str">
            <v>H967</v>
          </cell>
          <cell r="BG9" t="str">
            <v>H968</v>
          </cell>
          <cell r="BH9" t="str">
            <v>H969</v>
          </cell>
          <cell r="BI9" t="str">
            <v>H970</v>
          </cell>
          <cell r="BJ9" t="str">
            <v>H971</v>
          </cell>
          <cell r="BK9" t="str">
            <v>H972</v>
          </cell>
          <cell r="BL9" t="str">
            <v>H973</v>
          </cell>
          <cell r="BM9" t="str">
            <v>H974</v>
          </cell>
          <cell r="BN9" t="str">
            <v>H975</v>
          </cell>
          <cell r="BO9" t="str">
            <v>H977</v>
          </cell>
          <cell r="BP9" t="str">
            <v>H979</v>
          </cell>
          <cell r="BQ9" t="str">
            <v>H981</v>
          </cell>
          <cell r="BR9" t="str">
            <v>H982</v>
          </cell>
          <cell r="BS9" t="str">
            <v>H985</v>
          </cell>
          <cell r="BT9" t="str">
            <v>H986</v>
          </cell>
          <cell r="BU9" t="str">
            <v>H928</v>
          </cell>
          <cell r="BV9" t="str">
            <v>M902</v>
          </cell>
          <cell r="BW9" t="str">
            <v>M903</v>
          </cell>
          <cell r="BX9" t="str">
            <v>M934</v>
          </cell>
          <cell r="BY9" t="str">
            <v>M906</v>
          </cell>
          <cell r="BZ9" t="str">
            <v>M957</v>
          </cell>
          <cell r="CA9" t="str">
            <v>M965</v>
          </cell>
          <cell r="CB9" t="str">
            <v>M966</v>
          </cell>
          <cell r="CC9" t="str">
            <v>M920</v>
          </cell>
          <cell r="CD9" t="str">
            <v>M911</v>
          </cell>
          <cell r="CE9" t="str">
            <v>M912</v>
          </cell>
          <cell r="CF9" t="str">
            <v>M914</v>
          </cell>
          <cell r="CG9" t="str">
            <v>TBA9</v>
          </cell>
          <cell r="CH9" t="str">
            <v>TBA10</v>
          </cell>
          <cell r="CI9" t="str">
            <v>M915</v>
          </cell>
          <cell r="CJ9" t="str">
            <v>M952</v>
          </cell>
          <cell r="CK9" t="str">
            <v>M979</v>
          </cell>
          <cell r="CL9" t="str">
            <v>TBA5</v>
          </cell>
          <cell r="CM9" t="str">
            <v>M969</v>
          </cell>
          <cell r="CN9" t="str">
            <v>M970</v>
          </cell>
          <cell r="CO9" t="str">
            <v>M992</v>
          </cell>
          <cell r="CP9" t="str">
            <v>TBA4</v>
          </cell>
          <cell r="CQ9" t="str">
            <v>M973</v>
          </cell>
          <cell r="CR9" t="str">
            <v>M974</v>
          </cell>
          <cell r="CS9" t="str">
            <v>M917</v>
          </cell>
          <cell r="CV9" t="str">
            <v>M919</v>
          </cell>
          <cell r="CW9" t="str">
            <v>M933</v>
          </cell>
          <cell r="CX9" t="str">
            <v>M922</v>
          </cell>
          <cell r="CY9" t="str">
            <v>M923</v>
          </cell>
          <cell r="CZ9" t="str">
            <v>TBA7</v>
          </cell>
          <cell r="DA9" t="str">
            <v>M987</v>
          </cell>
          <cell r="DB9" t="str">
            <v>M989</v>
          </cell>
          <cell r="DC9" t="str">
            <v>TBA6</v>
          </cell>
          <cell r="DD9" t="str">
            <v>M924</v>
          </cell>
          <cell r="DE9" t="str">
            <v>M968</v>
          </cell>
          <cell r="DF9" t="str">
            <v>M925</v>
          </cell>
          <cell r="DG9" t="str">
            <v>M964</v>
          </cell>
          <cell r="DH9" t="str">
            <v>M926</v>
          </cell>
          <cell r="DI9" t="str">
            <v>M971</v>
          </cell>
          <cell r="DJ9" t="str">
            <v>M972</v>
          </cell>
          <cell r="DK9" t="str">
            <v>M978</v>
          </cell>
          <cell r="DL9" t="str">
            <v>M976</v>
          </cell>
          <cell r="DM9" t="str">
            <v>M977</v>
          </cell>
          <cell r="DN9" t="str">
            <v>M990</v>
          </cell>
          <cell r="DO9" t="str">
            <v>M930</v>
          </cell>
          <cell r="DP9" t="str">
            <v>M931</v>
          </cell>
          <cell r="DQ9" t="str">
            <v>M932</v>
          </cell>
          <cell r="DR9" t="str">
            <v>M941</v>
          </cell>
          <cell r="DS9" t="str">
            <v>M950</v>
          </cell>
          <cell r="DT9" t="str">
            <v>M944</v>
          </cell>
          <cell r="DU9" t="str">
            <v>M949</v>
          </cell>
          <cell r="DV9" t="str">
            <v>M951</v>
          </cell>
          <cell r="DW9" t="str">
            <v>M967</v>
          </cell>
          <cell r="DX9" t="str">
            <v>M960</v>
          </cell>
          <cell r="DY9" t="str">
            <v>M961</v>
          </cell>
          <cell r="DZ9" t="str">
            <v>M962</v>
          </cell>
          <cell r="EA9" t="str">
            <v>M959</v>
          </cell>
          <cell r="EB9" t="str">
            <v>Maximum Board</v>
          </cell>
          <cell r="EF9" t="str">
            <v xml:space="preserve">Encumbrance </v>
          </cell>
        </row>
        <row r="10">
          <cell r="A10">
            <v>18616</v>
          </cell>
          <cell r="C10">
            <v>134</v>
          </cell>
          <cell r="D10" t="str">
            <v>102616</v>
          </cell>
          <cell r="E10">
            <v>18616</v>
          </cell>
          <cell r="F10" t="str">
            <v>09C00026</v>
          </cell>
          <cell r="G10" t="str">
            <v>102616</v>
          </cell>
          <cell r="H10" t="str">
            <v>00888</v>
          </cell>
          <cell r="J10" t="str">
            <v>UNIQUE CONTRACTS</v>
          </cell>
          <cell r="K10" t="str">
            <v>Aurora Charter Oak, LLC  (Charter Behav Hlth Sys)</v>
          </cell>
          <cell r="L10" t="str">
            <v>MH190012</v>
          </cell>
          <cell r="M10" t="str">
            <v>NEW</v>
          </cell>
          <cell r="N10">
            <v>0</v>
          </cell>
          <cell r="BV10">
            <v>1744766</v>
          </cell>
          <cell r="EB10">
            <v>1744766</v>
          </cell>
          <cell r="EE10">
            <v>1744766</v>
          </cell>
          <cell r="EG10">
            <v>1744766</v>
          </cell>
          <cell r="EI10">
            <v>-1744766</v>
          </cell>
        </row>
        <row r="11">
          <cell r="A11">
            <v>18617</v>
          </cell>
          <cell r="B11" t="str">
            <v>Tri-City Mental Health Center</v>
          </cell>
          <cell r="C11">
            <v>120</v>
          </cell>
          <cell r="D11">
            <v>506708</v>
          </cell>
          <cell r="E11">
            <v>18617</v>
          </cell>
          <cell r="F11" t="str">
            <v>NA</v>
          </cell>
          <cell r="G11">
            <v>506708</v>
          </cell>
          <cell r="H11" t="str">
            <v>00066</v>
          </cell>
          <cell r="K11" t="str">
            <v>Tri-City Mental Health Center</v>
          </cell>
          <cell r="L11" t="str">
            <v>MH120287</v>
          </cell>
          <cell r="M11" t="str">
            <v>New</v>
          </cell>
          <cell r="N11">
            <v>0</v>
          </cell>
          <cell r="DP11">
            <v>1152269</v>
          </cell>
          <cell r="DQ11">
            <v>879437</v>
          </cell>
          <cell r="DU11">
            <v>1926530</v>
          </cell>
          <cell r="EB11">
            <v>3958236</v>
          </cell>
          <cell r="EE11">
            <v>3958236</v>
          </cell>
          <cell r="EG11">
            <v>3958236</v>
          </cell>
          <cell r="EI11">
            <v>-3958236</v>
          </cell>
        </row>
        <row r="12">
          <cell r="A12">
            <v>18618</v>
          </cell>
          <cell r="B12" t="str">
            <v>Pacific Asian Counseling Services</v>
          </cell>
          <cell r="C12">
            <v>79</v>
          </cell>
          <cell r="D12" t="str">
            <v>503051</v>
          </cell>
          <cell r="E12">
            <v>18618</v>
          </cell>
          <cell r="F12" t="str">
            <v>09C00117</v>
          </cell>
          <cell r="G12" t="str">
            <v>503051</v>
          </cell>
          <cell r="H12" t="str">
            <v>00579</v>
          </cell>
          <cell r="I12" t="str">
            <v>92</v>
          </cell>
          <cell r="K12" t="str">
            <v>Pacific Asian Counseling Services (WRAP)</v>
          </cell>
          <cell r="L12" t="str">
            <v>MH120380</v>
          </cell>
          <cell r="M12" t="str">
            <v>New</v>
          </cell>
          <cell r="N12">
            <v>0</v>
          </cell>
          <cell r="AL12">
            <v>68900</v>
          </cell>
          <cell r="BV12">
            <v>31100</v>
          </cell>
          <cell r="BY12">
            <v>350000</v>
          </cell>
          <cell r="DP12">
            <v>548000</v>
          </cell>
          <cell r="DQ12">
            <v>473362</v>
          </cell>
          <cell r="DR12">
            <v>74638</v>
          </cell>
          <cell r="DS12">
            <v>20735</v>
          </cell>
          <cell r="DT12">
            <v>11165</v>
          </cell>
          <cell r="DU12">
            <v>256150</v>
          </cell>
          <cell r="DV12">
            <v>256150</v>
          </cell>
          <cell r="EB12">
            <v>2090200</v>
          </cell>
          <cell r="EE12">
            <v>2090200</v>
          </cell>
          <cell r="EG12">
            <v>2090200</v>
          </cell>
          <cell r="EH12">
            <v>24626</v>
          </cell>
          <cell r="EI12">
            <v>-2090200</v>
          </cell>
        </row>
        <row r="13">
          <cell r="A13">
            <v>18626</v>
          </cell>
          <cell r="B13" t="str">
            <v>South Central Health and Rehabilitation Prog. (SCHARP)</v>
          </cell>
          <cell r="C13">
            <v>97</v>
          </cell>
          <cell r="D13" t="str">
            <v>513739</v>
          </cell>
          <cell r="E13">
            <v>18626</v>
          </cell>
          <cell r="F13" t="str">
            <v>09C00100</v>
          </cell>
          <cell r="G13" t="str">
            <v>513739</v>
          </cell>
          <cell r="H13" t="str">
            <v>00506</v>
          </cell>
          <cell r="I13" t="str">
            <v>84</v>
          </cell>
          <cell r="K13" t="str">
            <v>South Central Health &amp; Rehab Program (SCHARP)</v>
          </cell>
          <cell r="L13" t="str">
            <v>MH120396</v>
          </cell>
          <cell r="M13" t="str">
            <v>New</v>
          </cell>
          <cell r="N13">
            <v>0</v>
          </cell>
          <cell r="S13">
            <v>425700</v>
          </cell>
          <cell r="T13">
            <v>67000</v>
          </cell>
          <cell r="AW13">
            <v>606200</v>
          </cell>
          <cell r="BM13">
            <v>1054350</v>
          </cell>
          <cell r="BV13">
            <v>539100</v>
          </cell>
          <cell r="BY13">
            <v>665000</v>
          </cell>
          <cell r="CG13">
            <v>9806</v>
          </cell>
          <cell r="CI13">
            <v>7000</v>
          </cell>
          <cell r="CJ13">
            <v>3000</v>
          </cell>
          <cell r="CK13">
            <v>54400</v>
          </cell>
          <cell r="CY13">
            <v>40000</v>
          </cell>
          <cell r="DP13">
            <v>866050</v>
          </cell>
          <cell r="DQ13">
            <v>748094</v>
          </cell>
          <cell r="DR13">
            <v>108150</v>
          </cell>
          <cell r="DS13">
            <v>28210</v>
          </cell>
          <cell r="DT13">
            <v>15190</v>
          </cell>
          <cell r="DU13">
            <v>1199000</v>
          </cell>
          <cell r="DV13">
            <v>144650</v>
          </cell>
          <cell r="EB13">
            <v>6580900</v>
          </cell>
          <cell r="EE13">
            <v>6580900</v>
          </cell>
          <cell r="EG13">
            <v>6580900</v>
          </cell>
          <cell r="EH13">
            <v>76359.839999999997</v>
          </cell>
          <cell r="EI13">
            <v>-6580900</v>
          </cell>
        </row>
        <row r="14">
          <cell r="A14">
            <v>18629</v>
          </cell>
          <cell r="B14" t="str">
            <v>Exodus Recovery, Inc.</v>
          </cell>
          <cell r="C14">
            <v>41</v>
          </cell>
          <cell r="D14" t="str">
            <v>514178</v>
          </cell>
          <cell r="E14">
            <v>18629</v>
          </cell>
          <cell r="F14" t="str">
            <v>09C00044</v>
          </cell>
          <cell r="G14" t="str">
            <v>514178</v>
          </cell>
          <cell r="H14" t="str">
            <v>00527</v>
          </cell>
          <cell r="I14" t="str">
            <v>88</v>
          </cell>
          <cell r="K14" t="str">
            <v>Exodus Recovery, Inc.</v>
          </cell>
          <cell r="L14" t="str">
            <v>MH120347</v>
          </cell>
          <cell r="M14" t="str">
            <v>New</v>
          </cell>
          <cell r="N14">
            <v>0</v>
          </cell>
          <cell r="S14">
            <v>757700</v>
          </cell>
          <cell r="T14">
            <v>150000</v>
          </cell>
          <cell r="AR14">
            <v>0</v>
          </cell>
          <cell r="AT14">
            <v>1471400</v>
          </cell>
          <cell r="AW14">
            <v>836400</v>
          </cell>
          <cell r="BM14">
            <v>678850</v>
          </cell>
          <cell r="BO14">
            <v>150000</v>
          </cell>
          <cell r="BQ14">
            <v>7382</v>
          </cell>
          <cell r="BR14">
            <v>879550</v>
          </cell>
          <cell r="BV14">
            <v>87400</v>
          </cell>
          <cell r="DP14">
            <v>59700</v>
          </cell>
          <cell r="DQ14">
            <v>51569</v>
          </cell>
          <cell r="DR14">
            <v>749</v>
          </cell>
          <cell r="DS14">
            <v>0</v>
          </cell>
          <cell r="DT14">
            <v>0</v>
          </cell>
          <cell r="DU14">
            <v>2249050</v>
          </cell>
          <cell r="DV14">
            <v>540650</v>
          </cell>
          <cell r="EB14">
            <v>7920400</v>
          </cell>
          <cell r="EE14">
            <v>7920400</v>
          </cell>
          <cell r="EG14">
            <v>7920400</v>
          </cell>
          <cell r="EH14">
            <v>16716</v>
          </cell>
          <cell r="EI14">
            <v>-7920400</v>
          </cell>
        </row>
        <row r="15">
          <cell r="A15">
            <v>18631</v>
          </cell>
          <cell r="B15" t="str">
            <v>Star View Adolescent Center, Inc.</v>
          </cell>
          <cell r="C15">
            <v>104</v>
          </cell>
          <cell r="D15" t="str">
            <v>514780</v>
          </cell>
          <cell r="E15">
            <v>18631</v>
          </cell>
          <cell r="F15" t="str">
            <v>09C00130</v>
          </cell>
          <cell r="G15" t="str">
            <v>514780</v>
          </cell>
          <cell r="H15" t="str">
            <v>00543</v>
          </cell>
          <cell r="I15" t="str">
            <v>89</v>
          </cell>
          <cell r="K15" t="str">
            <v>Star View Adolescent Center</v>
          </cell>
          <cell r="L15" t="str">
            <v>MH120261</v>
          </cell>
          <cell r="M15">
            <v>17</v>
          </cell>
          <cell r="N15">
            <v>710000</v>
          </cell>
          <cell r="O15">
            <v>266000</v>
          </cell>
          <cell r="P15">
            <v>312400</v>
          </cell>
          <cell r="Q15">
            <v>616000</v>
          </cell>
          <cell r="AU15">
            <v>92300</v>
          </cell>
          <cell r="AV15">
            <v>444800</v>
          </cell>
          <cell r="BG15">
            <v>165619</v>
          </cell>
          <cell r="BJ15">
            <v>55297</v>
          </cell>
          <cell r="BK15">
            <v>168000</v>
          </cell>
          <cell r="BV15">
            <v>115600</v>
          </cell>
          <cell r="CF15">
            <v>642000</v>
          </cell>
          <cell r="CI15">
            <v>30520</v>
          </cell>
          <cell r="CJ15">
            <v>13080</v>
          </cell>
          <cell r="CK15">
            <v>58300</v>
          </cell>
          <cell r="CQ15">
            <v>121559</v>
          </cell>
          <cell r="CR15">
            <v>6810</v>
          </cell>
          <cell r="DA15">
            <v>50000</v>
          </cell>
          <cell r="DC15">
            <v>29136</v>
          </cell>
          <cell r="DD15">
            <v>75000</v>
          </cell>
          <cell r="DF15">
            <v>40000</v>
          </cell>
          <cell r="DJ15">
            <v>0</v>
          </cell>
          <cell r="DK15">
            <v>400200</v>
          </cell>
          <cell r="DP15">
            <v>11995671</v>
          </cell>
          <cell r="DQ15">
            <v>10361861</v>
          </cell>
          <cell r="DR15">
            <v>1255389</v>
          </cell>
          <cell r="DS15">
            <v>0</v>
          </cell>
          <cell r="DT15">
            <v>0</v>
          </cell>
          <cell r="DU15">
            <v>188000</v>
          </cell>
          <cell r="DV15">
            <v>20000</v>
          </cell>
          <cell r="EB15">
            <v>27523542</v>
          </cell>
          <cell r="EE15">
            <v>27523542</v>
          </cell>
          <cell r="EG15">
            <v>27523542</v>
          </cell>
          <cell r="EH15">
            <v>6507.16</v>
          </cell>
          <cell r="EI15">
            <v>-26813542</v>
          </cell>
        </row>
        <row r="16">
          <cell r="A16">
            <v>18637</v>
          </cell>
          <cell r="B16" t="str">
            <v>Providence Community Services, LLC (formerly Aspen Community Services)</v>
          </cell>
          <cell r="C16">
            <v>89</v>
          </cell>
          <cell r="D16" t="str">
            <v>522666</v>
          </cell>
          <cell r="E16">
            <v>18637</v>
          </cell>
          <cell r="F16" t="str">
            <v>09C00024</v>
          </cell>
          <cell r="G16" t="str">
            <v>522666</v>
          </cell>
          <cell r="H16" t="str">
            <v>00801</v>
          </cell>
          <cell r="I16" t="str">
            <v>138401</v>
          </cell>
          <cell r="K16" t="str">
            <v>Providence Comm. Serv. (formerly Aspen)</v>
          </cell>
          <cell r="L16" t="str">
            <v>MH120389</v>
          </cell>
          <cell r="M16" t="str">
            <v>New</v>
          </cell>
          <cell r="N16">
            <v>0</v>
          </cell>
          <cell r="O16">
            <v>38000</v>
          </cell>
          <cell r="P16">
            <v>50600</v>
          </cell>
          <cell r="Q16">
            <v>126000</v>
          </cell>
          <cell r="AU16">
            <v>15000</v>
          </cell>
          <cell r="AV16">
            <v>88300</v>
          </cell>
          <cell r="BG16">
            <v>25878</v>
          </cell>
          <cell r="BI16">
            <v>12495</v>
          </cell>
          <cell r="BJ16">
            <v>10487</v>
          </cell>
          <cell r="BK16">
            <v>35000</v>
          </cell>
          <cell r="CE16">
            <v>21000</v>
          </cell>
          <cell r="CI16">
            <v>39970</v>
          </cell>
          <cell r="CJ16">
            <v>17130</v>
          </cell>
          <cell r="CK16">
            <v>50160</v>
          </cell>
          <cell r="CL16">
            <v>13664</v>
          </cell>
          <cell r="CQ16">
            <v>23699</v>
          </cell>
          <cell r="CR16">
            <v>68876</v>
          </cell>
          <cell r="DD16">
            <v>75000</v>
          </cell>
          <cell r="DE16">
            <v>85000</v>
          </cell>
          <cell r="DJ16">
            <v>65800</v>
          </cell>
          <cell r="DK16">
            <v>243400</v>
          </cell>
          <cell r="DP16">
            <v>2047020</v>
          </cell>
          <cell r="DQ16">
            <v>1768216</v>
          </cell>
          <cell r="DR16">
            <v>136200</v>
          </cell>
          <cell r="DS16">
            <v>38350</v>
          </cell>
          <cell r="DT16">
            <v>8155</v>
          </cell>
          <cell r="DU16">
            <v>35000</v>
          </cell>
          <cell r="DV16">
            <v>0</v>
          </cell>
          <cell r="EB16">
            <v>5138400</v>
          </cell>
          <cell r="EE16">
            <v>5138400</v>
          </cell>
          <cell r="EG16">
            <v>5138400</v>
          </cell>
          <cell r="EH16">
            <v>1569</v>
          </cell>
          <cell r="EI16">
            <v>-5138400</v>
          </cell>
        </row>
        <row r="17">
          <cell r="A17">
            <v>18638</v>
          </cell>
          <cell r="B17" t="str">
            <v>SHIELDS for Families</v>
          </cell>
          <cell r="C17">
            <v>94</v>
          </cell>
          <cell r="D17" t="str">
            <v>503094</v>
          </cell>
          <cell r="E17">
            <v>18638</v>
          </cell>
          <cell r="F17" t="str">
            <v>09C00097</v>
          </cell>
          <cell r="G17" t="str">
            <v>503094</v>
          </cell>
          <cell r="H17" t="str">
            <v>00558</v>
          </cell>
          <cell r="I17" t="str">
            <v>90</v>
          </cell>
          <cell r="K17" t="str">
            <v>SHIELDS for Families Project, Inc.</v>
          </cell>
          <cell r="L17" t="str">
            <v>MH120253</v>
          </cell>
          <cell r="M17">
            <v>11</v>
          </cell>
          <cell r="N17">
            <v>0</v>
          </cell>
          <cell r="AN17">
            <v>74335</v>
          </cell>
          <cell r="BV17">
            <v>150000</v>
          </cell>
          <cell r="BY17">
            <v>272300</v>
          </cell>
          <cell r="BZ17">
            <v>270000</v>
          </cell>
          <cell r="CA17">
            <v>30000</v>
          </cell>
          <cell r="CC17">
            <v>25000</v>
          </cell>
          <cell r="CE17">
            <v>143800</v>
          </cell>
          <cell r="CI17">
            <v>21000</v>
          </cell>
          <cell r="CJ17">
            <v>9000</v>
          </cell>
          <cell r="CK17">
            <v>17000</v>
          </cell>
          <cell r="DC17">
            <v>64685</v>
          </cell>
          <cell r="DD17">
            <v>150000</v>
          </cell>
          <cell r="DP17">
            <v>3029132</v>
          </cell>
          <cell r="DQ17">
            <v>2616564</v>
          </cell>
          <cell r="DR17">
            <v>347883</v>
          </cell>
          <cell r="DS17">
            <v>29380</v>
          </cell>
          <cell r="DT17">
            <v>15820</v>
          </cell>
          <cell r="DU17">
            <v>221300</v>
          </cell>
          <cell r="DV17">
            <v>146965</v>
          </cell>
          <cell r="EB17">
            <v>7634164</v>
          </cell>
          <cell r="EE17">
            <v>7634164</v>
          </cell>
          <cell r="EG17">
            <v>7634164</v>
          </cell>
          <cell r="EH17">
            <v>443645.31</v>
          </cell>
          <cell r="EI17">
            <v>-7634164</v>
          </cell>
        </row>
        <row r="18">
          <cell r="A18">
            <v>18663</v>
          </cell>
          <cell r="B18" t="str">
            <v>Children's Institute Inc.</v>
          </cell>
          <cell r="C18">
            <v>23</v>
          </cell>
          <cell r="D18" t="str">
            <v>503058</v>
          </cell>
          <cell r="E18">
            <v>18663</v>
          </cell>
          <cell r="F18" t="str">
            <v>09C00016</v>
          </cell>
          <cell r="G18" t="str">
            <v>503058</v>
          </cell>
          <cell r="H18" t="str">
            <v>00591</v>
          </cell>
          <cell r="I18" t="str">
            <v>94</v>
          </cell>
          <cell r="K18" t="str">
            <v>Children's Institute Inc.</v>
          </cell>
          <cell r="L18" t="str">
            <v>MH120332</v>
          </cell>
          <cell r="M18" t="str">
            <v>New</v>
          </cell>
          <cell r="N18">
            <v>0</v>
          </cell>
          <cell r="O18">
            <v>247000</v>
          </cell>
          <cell r="P18">
            <v>270600</v>
          </cell>
          <cell r="AU18">
            <v>80000</v>
          </cell>
          <cell r="BG18">
            <v>138447</v>
          </cell>
          <cell r="BI18">
            <v>41790</v>
          </cell>
          <cell r="BY18">
            <v>150000</v>
          </cell>
          <cell r="CE18">
            <v>122300</v>
          </cell>
          <cell r="CG18">
            <v>9806</v>
          </cell>
          <cell r="CK18">
            <v>82000</v>
          </cell>
          <cell r="CQ18">
            <v>148799</v>
          </cell>
          <cell r="CR18">
            <v>6810</v>
          </cell>
          <cell r="DG18">
            <v>1182100</v>
          </cell>
          <cell r="DP18">
            <v>6763900</v>
          </cell>
          <cell r="DQ18">
            <v>5842657</v>
          </cell>
          <cell r="DR18">
            <v>617381</v>
          </cell>
          <cell r="DS18">
            <v>190255</v>
          </cell>
          <cell r="DT18">
            <v>60655</v>
          </cell>
          <cell r="DU18">
            <v>33850</v>
          </cell>
          <cell r="DV18">
            <v>33850</v>
          </cell>
          <cell r="EB18">
            <v>16022200</v>
          </cell>
          <cell r="EE18">
            <v>16022200</v>
          </cell>
          <cell r="EG18">
            <v>16022200</v>
          </cell>
          <cell r="EH18">
            <v>2298</v>
          </cell>
          <cell r="EI18">
            <v>-16022200</v>
          </cell>
        </row>
        <row r="19">
          <cell r="A19">
            <v>18664</v>
          </cell>
          <cell r="B19" t="str">
            <v>Olive Crest Treatment Centers, Inc.</v>
          </cell>
          <cell r="C19">
            <v>76</v>
          </cell>
          <cell r="D19" t="str">
            <v>506868</v>
          </cell>
          <cell r="E19">
            <v>18664</v>
          </cell>
          <cell r="F19" t="str">
            <v>09C00082</v>
          </cell>
          <cell r="G19" t="str">
            <v>506868</v>
          </cell>
          <cell r="H19" t="str">
            <v>00518</v>
          </cell>
          <cell r="I19" t="str">
            <v>86</v>
          </cell>
          <cell r="K19" t="str">
            <v>Olive Crest Treatment Centers, Inc</v>
          </cell>
          <cell r="L19" t="str">
            <v>MH120379</v>
          </cell>
          <cell r="M19" t="str">
            <v>New</v>
          </cell>
          <cell r="N19">
            <v>0</v>
          </cell>
          <cell r="BV19">
            <v>58000</v>
          </cell>
          <cell r="CG19">
            <v>13892</v>
          </cell>
          <cell r="CR19">
            <v>16344</v>
          </cell>
          <cell r="DP19">
            <v>697501</v>
          </cell>
          <cell r="DQ19">
            <v>602501</v>
          </cell>
          <cell r="DR19">
            <v>64764</v>
          </cell>
          <cell r="DS19">
            <v>0</v>
          </cell>
          <cell r="DT19">
            <v>0</v>
          </cell>
          <cell r="DU19">
            <v>1250</v>
          </cell>
          <cell r="DV19">
            <v>1250</v>
          </cell>
          <cell r="EB19">
            <v>1455502</v>
          </cell>
          <cell r="EE19">
            <v>1455502</v>
          </cell>
          <cell r="EG19">
            <v>1455502</v>
          </cell>
          <cell r="EI19">
            <v>-1455502</v>
          </cell>
        </row>
        <row r="20">
          <cell r="A20">
            <v>18665</v>
          </cell>
          <cell r="B20" t="str">
            <v>San Gabriel Children's  Center,  Inc.</v>
          </cell>
          <cell r="C20">
            <v>92</v>
          </cell>
          <cell r="D20" t="str">
            <v>506879</v>
          </cell>
          <cell r="E20">
            <v>18665</v>
          </cell>
          <cell r="F20" t="str">
            <v>09C00095</v>
          </cell>
          <cell r="G20" t="str">
            <v>506879</v>
          </cell>
          <cell r="H20" t="str">
            <v>00320</v>
          </cell>
          <cell r="I20" t="str">
            <v>69</v>
          </cell>
          <cell r="K20" t="str">
            <v>San Gabriel Children's Center (RTI)</v>
          </cell>
          <cell r="L20" t="str">
            <v>MH120392</v>
          </cell>
          <cell r="M20" t="str">
            <v>New</v>
          </cell>
          <cell r="N20">
            <v>0</v>
          </cell>
          <cell r="BV20">
            <v>56212</v>
          </cell>
          <cell r="CG20">
            <v>9807</v>
          </cell>
          <cell r="DK20">
            <v>424000</v>
          </cell>
          <cell r="DP20">
            <v>999500</v>
          </cell>
          <cell r="DQ20">
            <v>863368</v>
          </cell>
          <cell r="DR20">
            <v>126325</v>
          </cell>
          <cell r="EB20">
            <v>2479212</v>
          </cell>
          <cell r="EE20">
            <v>2479212</v>
          </cell>
          <cell r="EG20">
            <v>2479212</v>
          </cell>
          <cell r="EH20">
            <v>2</v>
          </cell>
          <cell r="EI20">
            <v>-2479212</v>
          </cell>
        </row>
        <row r="21">
          <cell r="A21">
            <v>18675</v>
          </cell>
          <cell r="B21" t="str">
            <v>Five Acres - The Boys' &amp; Girls' Aid Society of Los Angeles County</v>
          </cell>
          <cell r="C21">
            <v>45</v>
          </cell>
          <cell r="D21" t="str">
            <v>503065</v>
          </cell>
          <cell r="E21">
            <v>18675</v>
          </cell>
          <cell r="F21" t="str">
            <v>09C00047</v>
          </cell>
          <cell r="G21" t="str">
            <v>503065</v>
          </cell>
          <cell r="H21" t="str">
            <v>00647</v>
          </cell>
          <cell r="I21" t="str">
            <v>96</v>
          </cell>
          <cell r="K21" t="str">
            <v xml:space="preserve">Five Acres - The Boys and Girls Aid Society </v>
          </cell>
          <cell r="L21" t="str">
            <v>MH120349</v>
          </cell>
          <cell r="M21" t="str">
            <v>New</v>
          </cell>
          <cell r="N21">
            <v>0</v>
          </cell>
          <cell r="CG21">
            <v>29420</v>
          </cell>
          <cell r="CK21">
            <v>21900</v>
          </cell>
          <cell r="CR21">
            <v>32688</v>
          </cell>
          <cell r="DK21">
            <v>150000</v>
          </cell>
          <cell r="DP21">
            <v>5496050</v>
          </cell>
          <cell r="DQ21">
            <v>4747488</v>
          </cell>
          <cell r="DR21">
            <v>686454</v>
          </cell>
          <cell r="DU21">
            <v>1000</v>
          </cell>
          <cell r="DV21">
            <v>1000</v>
          </cell>
          <cell r="EB21">
            <v>11166000</v>
          </cell>
          <cell r="EE21">
            <v>11166000</v>
          </cell>
          <cell r="EG21">
            <v>11166000</v>
          </cell>
          <cell r="EI21">
            <v>-11166000</v>
          </cell>
        </row>
        <row r="22">
          <cell r="A22">
            <v>18681</v>
          </cell>
          <cell r="B22" t="str">
            <v>Children's Bureau of Southern California</v>
          </cell>
          <cell r="C22">
            <v>21</v>
          </cell>
          <cell r="D22" t="str">
            <v>503773</v>
          </cell>
          <cell r="E22">
            <v>18681</v>
          </cell>
          <cell r="F22" t="str">
            <v>09C00013</v>
          </cell>
          <cell r="G22" t="str">
            <v>503773</v>
          </cell>
          <cell r="H22" t="str">
            <v>00668</v>
          </cell>
          <cell r="I22" t="str">
            <v>98</v>
          </cell>
          <cell r="K22" t="str">
            <v>Children's Bureau of Southern California</v>
          </cell>
          <cell r="L22" t="str">
            <v>MH120330</v>
          </cell>
          <cell r="M22" t="str">
            <v>New</v>
          </cell>
          <cell r="N22">
            <v>0</v>
          </cell>
          <cell r="Y22">
            <v>3450</v>
          </cell>
          <cell r="AE22">
            <v>28000</v>
          </cell>
          <cell r="CD22">
            <v>400000</v>
          </cell>
          <cell r="CK22">
            <v>60000</v>
          </cell>
          <cell r="CL22">
            <v>16344</v>
          </cell>
          <cell r="CQ22">
            <v>23699</v>
          </cell>
          <cell r="DP22">
            <v>3951750</v>
          </cell>
          <cell r="DQ22">
            <v>3413522</v>
          </cell>
          <cell r="DR22">
            <v>498186</v>
          </cell>
          <cell r="DS22">
            <v>65325</v>
          </cell>
          <cell r="DT22">
            <v>35175</v>
          </cell>
          <cell r="DU22">
            <v>132300</v>
          </cell>
          <cell r="DV22">
            <v>100850</v>
          </cell>
          <cell r="EB22">
            <v>8728601</v>
          </cell>
          <cell r="EE22">
            <v>8728601</v>
          </cell>
          <cell r="EG22">
            <v>8728601</v>
          </cell>
          <cell r="EI22">
            <v>-8728601</v>
          </cell>
        </row>
        <row r="23">
          <cell r="A23">
            <v>18701</v>
          </cell>
          <cell r="B23" t="str">
            <v>Foothill Family Service</v>
          </cell>
          <cell r="C23">
            <v>47</v>
          </cell>
          <cell r="D23" t="str">
            <v>006757</v>
          </cell>
          <cell r="E23">
            <v>18701</v>
          </cell>
          <cell r="F23" t="str">
            <v>09C00050</v>
          </cell>
          <cell r="G23" t="str">
            <v>006757</v>
          </cell>
          <cell r="H23" t="str">
            <v>00724</v>
          </cell>
          <cell r="I23" t="str">
            <v>110</v>
          </cell>
          <cell r="K23" t="str">
            <v>Foothill Family Service</v>
          </cell>
          <cell r="L23" t="str">
            <v>MH120351</v>
          </cell>
          <cell r="M23" t="str">
            <v>New</v>
          </cell>
          <cell r="N23">
            <v>0</v>
          </cell>
          <cell r="O23">
            <v>114000</v>
          </cell>
          <cell r="P23">
            <v>132000</v>
          </cell>
          <cell r="AF23">
            <v>28678</v>
          </cell>
          <cell r="AU23">
            <v>39000</v>
          </cell>
          <cell r="BG23">
            <v>64695</v>
          </cell>
          <cell r="BI23">
            <v>26600</v>
          </cell>
          <cell r="BV23">
            <v>3100</v>
          </cell>
          <cell r="CK23">
            <v>50400</v>
          </cell>
          <cell r="DK23">
            <v>230000</v>
          </cell>
          <cell r="DP23">
            <v>4112650</v>
          </cell>
          <cell r="DQ23">
            <v>3552507</v>
          </cell>
          <cell r="DR23">
            <v>495448</v>
          </cell>
          <cell r="DS23">
            <v>325650</v>
          </cell>
          <cell r="DT23">
            <v>120072</v>
          </cell>
          <cell r="DU23">
            <v>950</v>
          </cell>
          <cell r="DV23">
            <v>950</v>
          </cell>
          <cell r="EB23">
            <v>9296700</v>
          </cell>
          <cell r="EE23">
            <v>9296700</v>
          </cell>
          <cell r="EG23">
            <v>9296700</v>
          </cell>
          <cell r="EI23">
            <v>-9296700</v>
          </cell>
        </row>
        <row r="24">
          <cell r="A24">
            <v>20466</v>
          </cell>
          <cell r="B24" t="str">
            <v>Barbour and Floyd Medical Associates</v>
          </cell>
          <cell r="C24">
            <v>10</v>
          </cell>
          <cell r="D24" t="str">
            <v>504252</v>
          </cell>
          <cell r="E24">
            <v>20466</v>
          </cell>
          <cell r="F24" t="str">
            <v>09C00122</v>
          </cell>
          <cell r="G24" t="str">
            <v>504252</v>
          </cell>
          <cell r="H24" t="str">
            <v>00175</v>
          </cell>
          <cell r="I24" t="str">
            <v>7</v>
          </cell>
          <cell r="K24" t="str">
            <v>Barbour and Floyd Associates</v>
          </cell>
          <cell r="L24" t="str">
            <v>MH120194</v>
          </cell>
          <cell r="M24">
            <v>7</v>
          </cell>
          <cell r="N24">
            <v>0</v>
          </cell>
          <cell r="AL24">
            <v>36256</v>
          </cell>
          <cell r="AN24">
            <v>160012</v>
          </cell>
          <cell r="BV24">
            <v>57600</v>
          </cell>
          <cell r="DP24">
            <v>100</v>
          </cell>
          <cell r="DQ24">
            <v>86</v>
          </cell>
          <cell r="DR24">
            <v>14</v>
          </cell>
          <cell r="DS24">
            <v>0</v>
          </cell>
          <cell r="DT24">
            <v>0</v>
          </cell>
          <cell r="DU24">
            <v>951822</v>
          </cell>
          <cell r="DV24">
            <v>791810</v>
          </cell>
          <cell r="EB24">
            <v>1997700</v>
          </cell>
          <cell r="EE24">
            <v>1997700</v>
          </cell>
          <cell r="EG24">
            <v>1997700</v>
          </cell>
          <cell r="EH24">
            <v>162547.82999999999</v>
          </cell>
          <cell r="EI24">
            <v>-1997700</v>
          </cell>
        </row>
        <row r="25">
          <cell r="A25">
            <v>20470</v>
          </cell>
          <cell r="B25" t="str">
            <v>Los Angeles Unified School District</v>
          </cell>
          <cell r="C25">
            <v>69</v>
          </cell>
          <cell r="D25" t="str">
            <v>503173</v>
          </cell>
          <cell r="E25">
            <v>20470</v>
          </cell>
          <cell r="F25" t="str">
            <v>09C00076</v>
          </cell>
          <cell r="G25" t="str">
            <v>503173</v>
          </cell>
          <cell r="H25" t="str">
            <v>00315</v>
          </cell>
          <cell r="I25" t="str">
            <v>66</v>
          </cell>
          <cell r="K25" t="str">
            <v>Los Angeles Unified School District</v>
          </cell>
          <cell r="L25" t="str">
            <v>MH120372</v>
          </cell>
          <cell r="M25" t="str">
            <v>New</v>
          </cell>
          <cell r="N25">
            <v>0</v>
          </cell>
          <cell r="AG25">
            <v>31775</v>
          </cell>
          <cell r="CK25">
            <v>6800</v>
          </cell>
          <cell r="DK25">
            <v>200000</v>
          </cell>
          <cell r="DP25">
            <v>1082300</v>
          </cell>
          <cell r="DQ25">
            <v>934891</v>
          </cell>
          <cell r="DR25">
            <v>147409</v>
          </cell>
          <cell r="DS25">
            <v>197795</v>
          </cell>
          <cell r="DT25">
            <v>74730</v>
          </cell>
          <cell r="DU25">
            <v>62800</v>
          </cell>
          <cell r="DV25">
            <v>62800</v>
          </cell>
          <cell r="EB25">
            <v>2801300</v>
          </cell>
          <cell r="EE25">
            <v>2801300</v>
          </cell>
          <cell r="EG25">
            <v>2801300</v>
          </cell>
          <cell r="EH25">
            <v>169630</v>
          </cell>
          <cell r="EI25">
            <v>-2801300</v>
          </cell>
        </row>
        <row r="26">
          <cell r="A26">
            <v>20486</v>
          </cell>
          <cell r="B26" t="str">
            <v>Hamburger Home dba Aviva Family and Children's Services dba Aviva Center</v>
          </cell>
          <cell r="C26">
            <v>51</v>
          </cell>
          <cell r="D26" t="str">
            <v>504374</v>
          </cell>
          <cell r="E26">
            <v>20486</v>
          </cell>
          <cell r="F26" t="str">
            <v>09C00055</v>
          </cell>
          <cell r="G26" t="str">
            <v>504374</v>
          </cell>
          <cell r="H26" t="str">
            <v>00174</v>
          </cell>
          <cell r="I26" t="str">
            <v>6</v>
          </cell>
          <cell r="K26" t="str">
            <v>Hamburger Home (Aviva Center)</v>
          </cell>
          <cell r="L26" t="str">
            <v>MH120355</v>
          </cell>
          <cell r="M26" t="str">
            <v>New</v>
          </cell>
          <cell r="N26">
            <v>0</v>
          </cell>
          <cell r="BV26">
            <v>12100</v>
          </cell>
          <cell r="CI26">
            <v>32410</v>
          </cell>
          <cell r="CJ26">
            <v>13890</v>
          </cell>
          <cell r="DA26">
            <v>50000</v>
          </cell>
          <cell r="DD26">
            <v>75000</v>
          </cell>
          <cell r="DK26">
            <v>130800</v>
          </cell>
          <cell r="DP26">
            <v>2729600</v>
          </cell>
          <cell r="DQ26">
            <v>2357828</v>
          </cell>
          <cell r="DR26">
            <v>371772</v>
          </cell>
          <cell r="DS26">
            <v>83005</v>
          </cell>
          <cell r="DT26">
            <v>44695</v>
          </cell>
          <cell r="EB26">
            <v>5901100</v>
          </cell>
          <cell r="EE26">
            <v>5901100</v>
          </cell>
          <cell r="EG26">
            <v>5901100</v>
          </cell>
          <cell r="EH26">
            <v>200000</v>
          </cell>
          <cell r="EI26">
            <v>-5901100</v>
          </cell>
        </row>
        <row r="27">
          <cell r="A27">
            <v>20906</v>
          </cell>
          <cell r="B27" t="str">
            <v>Intercommunity Child Guidance Center</v>
          </cell>
          <cell r="C27">
            <v>62</v>
          </cell>
          <cell r="D27" t="str">
            <v>501190</v>
          </cell>
          <cell r="E27">
            <v>20906</v>
          </cell>
          <cell r="F27" t="str">
            <v>09C00066</v>
          </cell>
          <cell r="G27" t="str">
            <v>501190</v>
          </cell>
          <cell r="H27" t="str">
            <v>00195</v>
          </cell>
          <cell r="I27" t="str">
            <v>25</v>
          </cell>
          <cell r="K27" t="str">
            <v>Intercommunity Child Guidance Center</v>
          </cell>
          <cell r="L27" t="str">
            <v>MH120365</v>
          </cell>
          <cell r="M27" t="str">
            <v>New</v>
          </cell>
          <cell r="N27">
            <v>0</v>
          </cell>
          <cell r="O27">
            <v>51600</v>
          </cell>
          <cell r="P27">
            <v>40842</v>
          </cell>
          <cell r="AU27">
            <v>17900</v>
          </cell>
          <cell r="AY27">
            <v>7558</v>
          </cell>
          <cell r="BG27">
            <v>19068</v>
          </cell>
          <cell r="BY27">
            <v>200000</v>
          </cell>
          <cell r="CE27">
            <v>73500</v>
          </cell>
          <cell r="CK27">
            <v>50160</v>
          </cell>
          <cell r="CL27">
            <v>13664</v>
          </cell>
          <cell r="CQ27">
            <v>23699</v>
          </cell>
          <cell r="DJ27">
            <v>163300</v>
          </cell>
          <cell r="DK27">
            <v>348800</v>
          </cell>
          <cell r="DP27">
            <v>1839870</v>
          </cell>
          <cell r="DQ27">
            <v>1589279</v>
          </cell>
          <cell r="DR27">
            <v>194160</v>
          </cell>
          <cell r="DS27">
            <v>195390</v>
          </cell>
          <cell r="DT27">
            <v>105210</v>
          </cell>
          <cell r="DU27">
            <v>12300</v>
          </cell>
          <cell r="DV27">
            <v>12300</v>
          </cell>
          <cell r="EB27">
            <v>4958600</v>
          </cell>
          <cell r="EE27">
            <v>4958600</v>
          </cell>
          <cell r="EG27">
            <v>4958600</v>
          </cell>
          <cell r="EH27">
            <v>2251</v>
          </cell>
          <cell r="EI27">
            <v>-4958600</v>
          </cell>
        </row>
        <row r="28">
          <cell r="A28">
            <v>20961</v>
          </cell>
          <cell r="B28" t="str">
            <v>SunBridge Harbor View Rehabilitation Center, Inc. dba Harbor View Adolescent Center</v>
          </cell>
          <cell r="C28">
            <v>135</v>
          </cell>
          <cell r="D28" t="str">
            <v>503164</v>
          </cell>
          <cell r="E28">
            <v>20961</v>
          </cell>
          <cell r="F28" t="str">
            <v>09C00133</v>
          </cell>
          <cell r="G28" t="str">
            <v>503164</v>
          </cell>
          <cell r="H28" t="str">
            <v>00206</v>
          </cell>
          <cell r="I28" t="str">
            <v>35</v>
          </cell>
          <cell r="K28" t="str">
            <v>Harbor View Rehab. Center (Regency Health)</v>
          </cell>
          <cell r="L28" t="str">
            <v>MH120265</v>
          </cell>
          <cell r="M28">
            <v>8</v>
          </cell>
          <cell r="N28">
            <v>0</v>
          </cell>
          <cell r="O28">
            <v>95000</v>
          </cell>
          <cell r="P28">
            <v>110000</v>
          </cell>
          <cell r="AU28">
            <v>32500</v>
          </cell>
          <cell r="BG28">
            <v>14982</v>
          </cell>
          <cell r="BI28">
            <v>1750</v>
          </cell>
          <cell r="DJ28">
            <v>50200</v>
          </cell>
          <cell r="DK28">
            <v>100000</v>
          </cell>
          <cell r="DP28">
            <v>2483875</v>
          </cell>
          <cell r="DQ28">
            <v>2145571</v>
          </cell>
          <cell r="DR28">
            <v>323322</v>
          </cell>
          <cell r="DS28">
            <v>18753</v>
          </cell>
          <cell r="DT28">
            <v>8348</v>
          </cell>
          <cell r="EB28">
            <v>5384301</v>
          </cell>
          <cell r="EE28">
            <v>5384301</v>
          </cell>
          <cell r="EG28">
            <v>5384301</v>
          </cell>
          <cell r="EH28">
            <v>179617.25</v>
          </cell>
          <cell r="EI28">
            <v>-5384301</v>
          </cell>
        </row>
        <row r="29">
          <cell r="A29">
            <v>20966</v>
          </cell>
          <cell r="B29" t="str">
            <v>Homes for Life Foundation</v>
          </cell>
          <cell r="C29">
            <v>59</v>
          </cell>
          <cell r="D29" t="str">
            <v>502847</v>
          </cell>
          <cell r="E29">
            <v>20966</v>
          </cell>
          <cell r="F29" t="str">
            <v>09C00063</v>
          </cell>
          <cell r="G29" t="str">
            <v>502847</v>
          </cell>
          <cell r="H29" t="str">
            <v>00508</v>
          </cell>
          <cell r="I29" t="str">
            <v>85</v>
          </cell>
          <cell r="K29" t="str">
            <v>Homes for Life Foundation</v>
          </cell>
          <cell r="L29" t="str">
            <v>MH120363</v>
          </cell>
          <cell r="M29" t="str">
            <v>New</v>
          </cell>
          <cell r="N29">
            <v>0</v>
          </cell>
          <cell r="AL29">
            <v>6200</v>
          </cell>
          <cell r="AN29">
            <v>44000</v>
          </cell>
          <cell r="BV29">
            <v>694900</v>
          </cell>
          <cell r="DO29">
            <v>259500</v>
          </cell>
          <cell r="DP29">
            <v>137350</v>
          </cell>
          <cell r="DQ29">
            <v>118643</v>
          </cell>
          <cell r="DR29">
            <v>18707</v>
          </cell>
          <cell r="DS29">
            <v>0</v>
          </cell>
          <cell r="DT29">
            <v>0</v>
          </cell>
          <cell r="DU29">
            <v>169750</v>
          </cell>
          <cell r="DV29">
            <v>125750</v>
          </cell>
          <cell r="DZ29">
            <v>160000</v>
          </cell>
          <cell r="EB29">
            <v>1734800</v>
          </cell>
          <cell r="EE29">
            <v>1734800</v>
          </cell>
          <cell r="EG29">
            <v>1734800</v>
          </cell>
          <cell r="EH29">
            <v>46212</v>
          </cell>
          <cell r="EI29">
            <v>-1734800</v>
          </cell>
        </row>
        <row r="30">
          <cell r="A30">
            <v>21526</v>
          </cell>
          <cell r="B30" t="str">
            <v>ASC Treatment Group dba The Anne Sippi Clinic</v>
          </cell>
          <cell r="C30">
            <v>6</v>
          </cell>
          <cell r="D30" t="str">
            <v>520605</v>
          </cell>
          <cell r="E30">
            <v>21526</v>
          </cell>
          <cell r="F30" t="str">
            <v>09C00022</v>
          </cell>
          <cell r="G30" t="str">
            <v>520605</v>
          </cell>
          <cell r="H30" t="str">
            <v>00409</v>
          </cell>
          <cell r="I30" t="str">
            <v>78</v>
          </cell>
          <cell r="K30" t="str">
            <v>ASC Treatment Group (The Anne Sippi Clinic)</v>
          </cell>
          <cell r="L30" t="str">
            <v>MH120319</v>
          </cell>
          <cell r="M30" t="str">
            <v>New</v>
          </cell>
          <cell r="N30">
            <v>0</v>
          </cell>
          <cell r="BV30">
            <v>36300</v>
          </cell>
          <cell r="DP30">
            <v>13400</v>
          </cell>
          <cell r="DQ30">
            <v>11575</v>
          </cell>
          <cell r="DR30">
            <v>1825</v>
          </cell>
          <cell r="DU30">
            <v>839200</v>
          </cell>
          <cell r="DV30">
            <v>371200</v>
          </cell>
          <cell r="DY30">
            <v>96300</v>
          </cell>
          <cell r="DZ30">
            <v>0</v>
          </cell>
          <cell r="EB30">
            <v>1369800</v>
          </cell>
          <cell r="EE30">
            <v>1369800</v>
          </cell>
          <cell r="EG30">
            <v>1369800</v>
          </cell>
          <cell r="EI30">
            <v>-1369800</v>
          </cell>
        </row>
        <row r="31">
          <cell r="A31">
            <v>21527</v>
          </cell>
          <cell r="C31">
            <v>131</v>
          </cell>
          <cell r="D31" t="str">
            <v>521070</v>
          </cell>
          <cell r="E31">
            <v>21527</v>
          </cell>
          <cell r="F31" t="str">
            <v>09C00018</v>
          </cell>
          <cell r="G31" t="str">
            <v>521070</v>
          </cell>
          <cell r="H31" t="str">
            <v>00666</v>
          </cell>
          <cell r="J31" t="str">
            <v>FEE FOR SERVICE</v>
          </cell>
          <cell r="K31" t="str">
            <v>College Hospital - Cerritos</v>
          </cell>
          <cell r="L31" t="str">
            <v>MH190014</v>
          </cell>
          <cell r="M31">
            <v>2</v>
          </cell>
          <cell r="N31">
            <v>0</v>
          </cell>
          <cell r="BV31">
            <v>907400</v>
          </cell>
          <cell r="DY31">
            <v>409000</v>
          </cell>
          <cell r="DZ31">
            <v>0</v>
          </cell>
          <cell r="EB31">
            <v>1316400</v>
          </cell>
          <cell r="EE31">
            <v>1316400</v>
          </cell>
          <cell r="EG31">
            <v>1316400</v>
          </cell>
          <cell r="EI31">
            <v>-1316400</v>
          </cell>
        </row>
        <row r="32">
          <cell r="A32">
            <v>21528</v>
          </cell>
          <cell r="B32" t="str">
            <v>Topanga-Roscoe Corporation dba Topanga West Guest Home</v>
          </cell>
          <cell r="C32">
            <v>117</v>
          </cell>
          <cell r="D32" t="str">
            <v>502829</v>
          </cell>
          <cell r="E32">
            <v>21528</v>
          </cell>
          <cell r="F32" t="str">
            <v>09C00107</v>
          </cell>
          <cell r="G32" t="str">
            <v>502829</v>
          </cell>
          <cell r="H32" t="str">
            <v>00630</v>
          </cell>
          <cell r="I32" t="str">
            <v>95</v>
          </cell>
          <cell r="K32" t="str">
            <v>Topanga-Roscoe Corporation (Topanga West)</v>
          </cell>
          <cell r="L32" t="str">
            <v>MH120412</v>
          </cell>
          <cell r="M32">
            <v>1</v>
          </cell>
          <cell r="N32">
            <v>-24344</v>
          </cell>
          <cell r="T32">
            <v>782</v>
          </cell>
          <cell r="BO32">
            <v>2206</v>
          </cell>
          <cell r="BS32">
            <v>50162</v>
          </cell>
          <cell r="BV32">
            <v>6500</v>
          </cell>
          <cell r="DU32">
            <v>225656</v>
          </cell>
          <cell r="DV32">
            <v>223450</v>
          </cell>
          <cell r="EB32">
            <v>508756</v>
          </cell>
          <cell r="EE32">
            <v>508756</v>
          </cell>
          <cell r="EG32">
            <v>508756</v>
          </cell>
          <cell r="EI32">
            <v>-533100</v>
          </cell>
        </row>
        <row r="33">
          <cell r="A33">
            <v>21568</v>
          </cell>
          <cell r="B33" t="str">
            <v>St. Francis Medical Center</v>
          </cell>
          <cell r="C33">
            <v>101</v>
          </cell>
          <cell r="D33" t="str">
            <v>502702</v>
          </cell>
          <cell r="E33">
            <v>21568</v>
          </cell>
          <cell r="F33" t="str">
            <v>09C00129</v>
          </cell>
          <cell r="G33" t="str">
            <v>502702</v>
          </cell>
          <cell r="H33" t="str">
            <v>01366</v>
          </cell>
          <cell r="I33" t="str">
            <v>117</v>
          </cell>
          <cell r="K33" t="str">
            <v>St. Francis Medical Center - Children's Couns. Ctr.</v>
          </cell>
          <cell r="L33" t="str">
            <v>MH120258</v>
          </cell>
          <cell r="M33">
            <v>5</v>
          </cell>
          <cell r="N33">
            <v>0</v>
          </cell>
          <cell r="CE33">
            <v>28400</v>
          </cell>
          <cell r="DP33">
            <v>1000200</v>
          </cell>
          <cell r="DQ33">
            <v>863973</v>
          </cell>
          <cell r="DR33">
            <v>136227</v>
          </cell>
          <cell r="DS33">
            <v>6500</v>
          </cell>
          <cell r="DT33">
            <v>3500</v>
          </cell>
          <cell r="EB33">
            <v>2038800</v>
          </cell>
          <cell r="EE33">
            <v>2038800</v>
          </cell>
          <cell r="EG33">
            <v>2038800</v>
          </cell>
          <cell r="EH33">
            <v>2377</v>
          </cell>
          <cell r="EI33">
            <v>-2038800</v>
          </cell>
        </row>
        <row r="34">
          <cell r="A34">
            <v>21569</v>
          </cell>
          <cell r="B34" t="str">
            <v>Optimist Boys' Home and Ranch, Inc.</v>
          </cell>
          <cell r="C34">
            <v>78</v>
          </cell>
          <cell r="D34" t="str">
            <v>503235</v>
          </cell>
          <cell r="E34">
            <v>21569</v>
          </cell>
          <cell r="F34" t="str">
            <v>09C00126</v>
          </cell>
          <cell r="G34" t="str">
            <v>503235</v>
          </cell>
          <cell r="H34" t="str">
            <v>00781</v>
          </cell>
          <cell r="I34" t="str">
            <v>115</v>
          </cell>
          <cell r="K34" t="str">
            <v>Optimist Boy's Home &amp; Ranch, Inc (Optimist Youth Homes &amp; Family Svcs)</v>
          </cell>
          <cell r="L34" t="str">
            <v>MH120244</v>
          </cell>
          <cell r="M34">
            <v>9</v>
          </cell>
          <cell r="N34">
            <v>0</v>
          </cell>
          <cell r="O34">
            <v>57000</v>
          </cell>
          <cell r="P34">
            <v>55000</v>
          </cell>
          <cell r="AU34">
            <v>16300</v>
          </cell>
          <cell r="BG34">
            <v>28466</v>
          </cell>
          <cell r="CI34">
            <v>20020</v>
          </cell>
          <cell r="CJ34">
            <v>8580</v>
          </cell>
          <cell r="DA34">
            <v>50000</v>
          </cell>
          <cell r="DD34">
            <v>75000</v>
          </cell>
          <cell r="DP34">
            <v>2518200</v>
          </cell>
          <cell r="DQ34">
            <v>2175221</v>
          </cell>
          <cell r="DR34">
            <v>314513</v>
          </cell>
          <cell r="DS34">
            <v>0</v>
          </cell>
          <cell r="DT34">
            <v>0</v>
          </cell>
          <cell r="DU34">
            <v>6500</v>
          </cell>
          <cell r="DV34">
            <v>6500</v>
          </cell>
          <cell r="EB34">
            <v>5331300</v>
          </cell>
          <cell r="EE34">
            <v>5331300</v>
          </cell>
          <cell r="EG34">
            <v>5331300</v>
          </cell>
          <cell r="EH34">
            <v>38741.339999999997</v>
          </cell>
          <cell r="EI34">
            <v>-5331300</v>
          </cell>
        </row>
        <row r="35">
          <cell r="A35">
            <v>21570</v>
          </cell>
          <cell r="B35" t="str">
            <v>Counseling and Research Associates, Inc. dba Masada Homes</v>
          </cell>
          <cell r="C35">
            <v>27</v>
          </cell>
          <cell r="D35" t="str">
            <v>503234</v>
          </cell>
          <cell r="E35">
            <v>21570</v>
          </cell>
          <cell r="F35" t="str">
            <v>09C00030</v>
          </cell>
          <cell r="G35" t="str">
            <v>503234</v>
          </cell>
          <cell r="H35" t="str">
            <v>00779</v>
          </cell>
          <cell r="I35" t="str">
            <v>113</v>
          </cell>
          <cell r="K35" t="str">
            <v>Counseling  &amp; Research Assn, Inc (Masada Homes)</v>
          </cell>
          <cell r="L35" t="str">
            <v>MH120209</v>
          </cell>
          <cell r="M35">
            <v>9</v>
          </cell>
          <cell r="N35">
            <v>250000</v>
          </cell>
          <cell r="O35">
            <v>95000</v>
          </cell>
          <cell r="P35">
            <v>110000</v>
          </cell>
          <cell r="Q35">
            <v>70000</v>
          </cell>
          <cell r="AU35">
            <v>32500</v>
          </cell>
          <cell r="AV35">
            <v>53000</v>
          </cell>
          <cell r="BG35">
            <v>56932</v>
          </cell>
          <cell r="BI35">
            <v>6650</v>
          </cell>
          <cell r="BJ35">
            <v>6674</v>
          </cell>
          <cell r="BK35">
            <v>21000</v>
          </cell>
          <cell r="BV35">
            <v>24900</v>
          </cell>
          <cell r="CI35">
            <v>39970</v>
          </cell>
          <cell r="CJ35">
            <v>17130</v>
          </cell>
          <cell r="DD35">
            <v>75000</v>
          </cell>
          <cell r="DP35">
            <v>3910850</v>
          </cell>
          <cell r="DQ35">
            <v>3378192</v>
          </cell>
          <cell r="DR35">
            <v>469052</v>
          </cell>
          <cell r="DS35">
            <v>46670</v>
          </cell>
          <cell r="DT35">
            <v>18480</v>
          </cell>
          <cell r="DU35">
            <v>26000</v>
          </cell>
          <cell r="DV35">
            <v>5000</v>
          </cell>
          <cell r="EB35">
            <v>8463000</v>
          </cell>
          <cell r="EE35">
            <v>8463000</v>
          </cell>
          <cell r="EG35">
            <v>8463000</v>
          </cell>
          <cell r="EH35">
            <v>4181</v>
          </cell>
          <cell r="EI35">
            <v>-8213000</v>
          </cell>
        </row>
        <row r="36">
          <cell r="A36">
            <v>21571</v>
          </cell>
          <cell r="C36">
            <v>34</v>
          </cell>
          <cell r="D36" t="str">
            <v>526993</v>
          </cell>
          <cell r="E36">
            <v>21571</v>
          </cell>
          <cell r="F36" t="str">
            <v>09C00075</v>
          </cell>
          <cell r="G36" t="str">
            <v>526993</v>
          </cell>
          <cell r="H36" t="str">
            <v>00156</v>
          </cell>
          <cell r="K36" t="str">
            <v>Eastfield Ming Quong, Inc.</v>
          </cell>
          <cell r="L36" t="str">
            <v>MH120213</v>
          </cell>
          <cell r="M36">
            <v>10</v>
          </cell>
          <cell r="N36">
            <v>320000</v>
          </cell>
          <cell r="O36">
            <v>86000</v>
          </cell>
          <cell r="P36">
            <v>92400</v>
          </cell>
          <cell r="AU36">
            <v>27300</v>
          </cell>
          <cell r="BG36">
            <v>55978</v>
          </cell>
          <cell r="CG36">
            <v>9806</v>
          </cell>
          <cell r="CQ36">
            <v>54480</v>
          </cell>
          <cell r="DP36">
            <v>2452000</v>
          </cell>
          <cell r="DQ36">
            <v>2118038</v>
          </cell>
          <cell r="DR36">
            <v>213698</v>
          </cell>
          <cell r="DU36">
            <v>16250</v>
          </cell>
          <cell r="DV36">
            <v>16250</v>
          </cell>
          <cell r="EB36">
            <v>5142200</v>
          </cell>
          <cell r="EE36">
            <v>5142200</v>
          </cell>
          <cell r="EG36">
            <v>5142200</v>
          </cell>
          <cell r="EH36">
            <v>52385</v>
          </cell>
          <cell r="EI36">
            <v>-4822200</v>
          </cell>
        </row>
        <row r="37">
          <cell r="A37">
            <v>21573</v>
          </cell>
          <cell r="B37" t="str">
            <v>Phoenix Houses of Los Angeles, Inc.</v>
          </cell>
          <cell r="C37">
            <v>87</v>
          </cell>
          <cell r="D37" t="str">
            <v>500877</v>
          </cell>
          <cell r="E37">
            <v>21573</v>
          </cell>
          <cell r="F37" t="str">
            <v>09C00090</v>
          </cell>
          <cell r="G37" t="str">
            <v>500877</v>
          </cell>
          <cell r="H37" t="str">
            <v>00805</v>
          </cell>
          <cell r="I37" t="str">
            <v>119</v>
          </cell>
          <cell r="K37" t="str">
            <v>Phoenix Houses of Los Angeles, Inc.</v>
          </cell>
          <cell r="L37" t="str">
            <v>MH120250</v>
          </cell>
          <cell r="M37">
            <v>5</v>
          </cell>
          <cell r="N37">
            <v>0</v>
          </cell>
          <cell r="DP37">
            <v>924500</v>
          </cell>
          <cell r="DQ37">
            <v>798583</v>
          </cell>
          <cell r="DR37">
            <v>125917</v>
          </cell>
          <cell r="DS37">
            <v>5655</v>
          </cell>
          <cell r="DT37">
            <v>3045</v>
          </cell>
          <cell r="DU37">
            <v>5950</v>
          </cell>
          <cell r="DV37">
            <v>5950</v>
          </cell>
          <cell r="EB37">
            <v>1869600</v>
          </cell>
          <cell r="EE37">
            <v>1869600</v>
          </cell>
          <cell r="EG37">
            <v>1869600</v>
          </cell>
          <cell r="EH37">
            <v>101981</v>
          </cell>
          <cell r="EI37">
            <v>-1869600</v>
          </cell>
        </row>
        <row r="38">
          <cell r="A38">
            <v>21574</v>
          </cell>
          <cell r="B38" t="str">
            <v>D'Veal Corporation dba D'Veal Family and Youth Services</v>
          </cell>
          <cell r="C38">
            <v>33</v>
          </cell>
          <cell r="D38" t="str">
            <v>525301</v>
          </cell>
          <cell r="E38">
            <v>21574</v>
          </cell>
          <cell r="F38" t="str">
            <v>09C00037</v>
          </cell>
          <cell r="G38" t="str">
            <v>525301</v>
          </cell>
          <cell r="H38" t="str">
            <v>00778</v>
          </cell>
          <cell r="I38" t="str">
            <v>112</v>
          </cell>
          <cell r="K38" t="str">
            <v>D'Veal Corp (D'Veal Family and Youth Svcs)</v>
          </cell>
          <cell r="L38" t="str">
            <v>MH120212</v>
          </cell>
          <cell r="M38">
            <v>5</v>
          </cell>
          <cell r="N38">
            <v>0</v>
          </cell>
          <cell r="BY38">
            <v>140000</v>
          </cell>
          <cell r="CI38">
            <v>24990</v>
          </cell>
          <cell r="CJ38">
            <v>10710</v>
          </cell>
          <cell r="DD38">
            <v>75000</v>
          </cell>
          <cell r="DP38">
            <v>2544850</v>
          </cell>
          <cell r="DQ38">
            <v>2198241</v>
          </cell>
          <cell r="DR38">
            <v>346609</v>
          </cell>
          <cell r="DS38">
            <v>48750</v>
          </cell>
          <cell r="DT38">
            <v>26250</v>
          </cell>
          <cell r="DU38">
            <v>1000</v>
          </cell>
          <cell r="DV38">
            <v>1000</v>
          </cell>
          <cell r="EB38">
            <v>5417400</v>
          </cell>
          <cell r="EE38">
            <v>5417400</v>
          </cell>
          <cell r="EG38">
            <v>5417400</v>
          </cell>
          <cell r="EH38">
            <v>210805.83</v>
          </cell>
          <cell r="EI38">
            <v>-5417400</v>
          </cell>
        </row>
        <row r="39">
          <cell r="A39">
            <v>21575</v>
          </cell>
          <cell r="B39" t="str">
            <v>ChildNet Youth and Family Services, Inc.</v>
          </cell>
          <cell r="C39">
            <v>20</v>
          </cell>
          <cell r="D39" t="str">
            <v>503074</v>
          </cell>
          <cell r="E39">
            <v>21575</v>
          </cell>
          <cell r="F39" t="str">
            <v>09C00134</v>
          </cell>
          <cell r="G39" t="str">
            <v>503074</v>
          </cell>
          <cell r="H39" t="str">
            <v>00783</v>
          </cell>
          <cell r="I39" t="str">
            <v>116</v>
          </cell>
          <cell r="K39" t="str">
            <v>ChildNet Youth and Family Services, Inc.</v>
          </cell>
          <cell r="L39" t="str">
            <v>MH120203</v>
          </cell>
          <cell r="M39">
            <v>9</v>
          </cell>
          <cell r="N39">
            <v>0</v>
          </cell>
          <cell r="CG39">
            <v>9806</v>
          </cell>
          <cell r="CI39">
            <v>13720</v>
          </cell>
          <cell r="CJ39">
            <v>5880</v>
          </cell>
          <cell r="CQ39">
            <v>32688</v>
          </cell>
          <cell r="DP39">
            <v>4019000</v>
          </cell>
          <cell r="DQ39">
            <v>3471612</v>
          </cell>
          <cell r="DR39">
            <v>504893</v>
          </cell>
          <cell r="DU39">
            <v>7650</v>
          </cell>
          <cell r="DV39">
            <v>7650</v>
          </cell>
          <cell r="EB39">
            <v>8072899</v>
          </cell>
          <cell r="EE39">
            <v>8072899</v>
          </cell>
          <cell r="EG39">
            <v>8072899</v>
          </cell>
          <cell r="EI39">
            <v>-8072899</v>
          </cell>
        </row>
        <row r="40">
          <cell r="A40">
            <v>23100</v>
          </cell>
          <cell r="B40" t="str">
            <v>AIDS Project Los Angeles</v>
          </cell>
          <cell r="C40">
            <v>3</v>
          </cell>
          <cell r="D40">
            <v>501162</v>
          </cell>
          <cell r="E40">
            <v>23100</v>
          </cell>
          <cell r="F40" t="str">
            <v>09C00020</v>
          </cell>
          <cell r="G40" t="str">
            <v>501162</v>
          </cell>
          <cell r="H40" t="str">
            <v>00269</v>
          </cell>
          <cell r="I40" t="str">
            <v>52</v>
          </cell>
          <cell r="K40" t="str">
            <v>Aids Project Los Angeles, Incorporated</v>
          </cell>
          <cell r="L40" t="str">
            <v>MH120316</v>
          </cell>
          <cell r="M40" t="str">
            <v>New</v>
          </cell>
          <cell r="N40">
            <v>0</v>
          </cell>
          <cell r="BV40">
            <v>70800</v>
          </cell>
          <cell r="CX40">
            <v>37500</v>
          </cell>
          <cell r="EB40">
            <v>108300</v>
          </cell>
          <cell r="EE40">
            <v>108300</v>
          </cell>
          <cell r="EG40">
            <v>108300</v>
          </cell>
          <cell r="EI40">
            <v>-108300</v>
          </cell>
        </row>
        <row r="41">
          <cell r="A41">
            <v>23103</v>
          </cell>
          <cell r="B41" t="str">
            <v>Alma Family Services</v>
          </cell>
          <cell r="C41">
            <v>8</v>
          </cell>
          <cell r="D41" t="str">
            <v>501166</v>
          </cell>
          <cell r="E41">
            <v>23103</v>
          </cell>
          <cell r="F41" t="str">
            <v>09C00025</v>
          </cell>
          <cell r="G41" t="str">
            <v>501166</v>
          </cell>
          <cell r="H41" t="str">
            <v>00173</v>
          </cell>
          <cell r="I41" t="str">
            <v>5</v>
          </cell>
          <cell r="K41" t="str">
            <v>Alma Family Services</v>
          </cell>
          <cell r="L41" t="str">
            <v>MH120320</v>
          </cell>
          <cell r="M41" t="str">
            <v>New</v>
          </cell>
          <cell r="N41">
            <v>0</v>
          </cell>
          <cell r="O41">
            <v>38000</v>
          </cell>
          <cell r="P41">
            <v>50600</v>
          </cell>
          <cell r="Q41">
            <v>112000</v>
          </cell>
          <cell r="R41">
            <v>88600</v>
          </cell>
          <cell r="W41">
            <v>30400</v>
          </cell>
          <cell r="AL41">
            <v>123500</v>
          </cell>
          <cell r="AM41">
            <v>6500</v>
          </cell>
          <cell r="AO41">
            <v>1600</v>
          </cell>
          <cell r="AU41">
            <v>15000</v>
          </cell>
          <cell r="AV41">
            <v>77700</v>
          </cell>
          <cell r="BG41">
            <v>25878</v>
          </cell>
          <cell r="BI41">
            <v>6650</v>
          </cell>
          <cell r="BJ41">
            <v>9534</v>
          </cell>
          <cell r="BK41">
            <v>28000</v>
          </cell>
          <cell r="BV41">
            <v>163600</v>
          </cell>
          <cell r="BY41">
            <v>517200</v>
          </cell>
          <cell r="CC41">
            <v>25000</v>
          </cell>
          <cell r="CI41">
            <v>35000</v>
          </cell>
          <cell r="CJ41">
            <v>15000</v>
          </cell>
          <cell r="CK41">
            <v>50160</v>
          </cell>
          <cell r="CL41">
            <v>13664</v>
          </cell>
          <cell r="DA41">
            <v>50000</v>
          </cell>
          <cell r="DP41">
            <v>1997720</v>
          </cell>
          <cell r="DQ41">
            <v>1725630</v>
          </cell>
          <cell r="DR41">
            <v>223014</v>
          </cell>
          <cell r="DS41">
            <v>23855</v>
          </cell>
          <cell r="DT41">
            <v>6195</v>
          </cell>
          <cell r="DU41">
            <v>544250</v>
          </cell>
          <cell r="DV41">
            <v>516250</v>
          </cell>
          <cell r="EB41">
            <v>6520500</v>
          </cell>
          <cell r="EI41">
            <v>-6520500</v>
          </cell>
        </row>
        <row r="42">
          <cell r="A42">
            <v>23105</v>
          </cell>
          <cell r="B42" t="str">
            <v>Braswell Rehabilitation Institute for Development of Growth and Education Svs., Inc.</v>
          </cell>
          <cell r="C42">
            <v>9</v>
          </cell>
          <cell r="D42" t="str">
            <v>501169</v>
          </cell>
          <cell r="E42">
            <v>23105</v>
          </cell>
          <cell r="F42" t="str">
            <v>09C00006</v>
          </cell>
          <cell r="G42" t="str">
            <v>501169</v>
          </cell>
          <cell r="H42" t="str">
            <v>00274</v>
          </cell>
          <cell r="I42" t="str">
            <v>53</v>
          </cell>
          <cell r="K42" t="str">
            <v>B.R.I.D.G.E.S.</v>
          </cell>
          <cell r="L42" t="str">
            <v>MH120322</v>
          </cell>
          <cell r="M42" t="str">
            <v>New</v>
          </cell>
          <cell r="N42">
            <v>0</v>
          </cell>
          <cell r="BO42">
            <v>50000</v>
          </cell>
          <cell r="BS42">
            <v>130200</v>
          </cell>
          <cell r="BV42">
            <v>622700</v>
          </cell>
          <cell r="DP42">
            <v>269450</v>
          </cell>
          <cell r="DQ42">
            <v>232751</v>
          </cell>
          <cell r="DR42">
            <v>36699</v>
          </cell>
          <cell r="DU42">
            <v>559600</v>
          </cell>
          <cell r="DV42">
            <v>509600</v>
          </cell>
          <cell r="EB42">
            <v>2411000</v>
          </cell>
          <cell r="EE42">
            <v>2411000</v>
          </cell>
          <cell r="EG42">
            <v>2411000</v>
          </cell>
          <cell r="EH42">
            <v>102099.03</v>
          </cell>
          <cell r="EI42">
            <v>-2411000</v>
          </cell>
        </row>
        <row r="43">
          <cell r="A43">
            <v>23106</v>
          </cell>
          <cell r="B43" t="str">
            <v>Alcott Center for Mental Health Services</v>
          </cell>
          <cell r="C43">
            <v>4</v>
          </cell>
          <cell r="D43" t="str">
            <v>501168</v>
          </cell>
          <cell r="E43">
            <v>23106</v>
          </cell>
          <cell r="F43" t="str">
            <v>09C00021</v>
          </cell>
          <cell r="G43" t="str">
            <v>501168</v>
          </cell>
          <cell r="H43" t="str">
            <v>00177</v>
          </cell>
          <cell r="I43" t="str">
            <v>8</v>
          </cell>
          <cell r="K43" t="str">
            <v xml:space="preserve">Alcott Center for Mental Health Services </v>
          </cell>
          <cell r="L43" t="str">
            <v>MH120189</v>
          </cell>
          <cell r="M43">
            <v>7</v>
          </cell>
          <cell r="N43">
            <v>0</v>
          </cell>
          <cell r="AM43">
            <v>2000</v>
          </cell>
          <cell r="AN43">
            <v>88250</v>
          </cell>
          <cell r="AO43">
            <v>1000</v>
          </cell>
          <cell r="AQ43">
            <v>29250</v>
          </cell>
          <cell r="AT43">
            <v>173300</v>
          </cell>
          <cell r="BQ43">
            <v>2029</v>
          </cell>
          <cell r="BR43">
            <v>88300</v>
          </cell>
          <cell r="BV43">
            <v>40300</v>
          </cell>
          <cell r="DP43">
            <v>27500</v>
          </cell>
          <cell r="DQ43">
            <v>23755</v>
          </cell>
          <cell r="DR43">
            <v>1716</v>
          </cell>
          <cell r="DU43">
            <v>686950</v>
          </cell>
          <cell r="DV43">
            <v>481150</v>
          </cell>
          <cell r="EB43">
            <v>1645500</v>
          </cell>
          <cell r="EE43">
            <v>1645500</v>
          </cell>
          <cell r="EG43">
            <v>1645500</v>
          </cell>
          <cell r="EI43">
            <v>-1645500</v>
          </cell>
        </row>
        <row r="44">
          <cell r="A44">
            <v>23108</v>
          </cell>
          <cell r="B44" t="str">
            <v>For The Child,  Inc.</v>
          </cell>
          <cell r="C44">
            <v>48</v>
          </cell>
          <cell r="D44" t="str">
            <v>501170</v>
          </cell>
          <cell r="E44">
            <v>23108</v>
          </cell>
          <cell r="F44" t="str">
            <v>09C00051</v>
          </cell>
          <cell r="G44" t="str">
            <v>501170</v>
          </cell>
          <cell r="H44" t="str">
            <v>00300</v>
          </cell>
          <cell r="I44" t="str">
            <v>55</v>
          </cell>
          <cell r="K44" t="str">
            <v>For The Child (Cedar House, Inc.)</v>
          </cell>
          <cell r="L44" t="str">
            <v>MH120352</v>
          </cell>
          <cell r="M44" t="str">
            <v>New</v>
          </cell>
          <cell r="N44">
            <v>0</v>
          </cell>
          <cell r="DP44">
            <v>498500</v>
          </cell>
          <cell r="DQ44">
            <v>430604</v>
          </cell>
          <cell r="DR44">
            <v>67896</v>
          </cell>
          <cell r="DS44">
            <v>49530</v>
          </cell>
          <cell r="DT44">
            <v>26670</v>
          </cell>
          <cell r="DU44">
            <v>9450</v>
          </cell>
          <cell r="DV44">
            <v>9450</v>
          </cell>
          <cell r="EB44">
            <v>1092100</v>
          </cell>
          <cell r="EE44">
            <v>1092100</v>
          </cell>
          <cell r="EG44">
            <v>1092100</v>
          </cell>
          <cell r="EI44">
            <v>-1092100</v>
          </cell>
        </row>
        <row r="45">
          <cell r="A45">
            <v>23109</v>
          </cell>
          <cell r="B45" t="str">
            <v>Cedars-Sinai Medical Center</v>
          </cell>
          <cell r="C45">
            <v>16</v>
          </cell>
          <cell r="D45" t="str">
            <v>044994</v>
          </cell>
          <cell r="E45">
            <v>23109</v>
          </cell>
          <cell r="F45" t="str">
            <v>09C00009</v>
          </cell>
          <cell r="G45" t="str">
            <v>044994</v>
          </cell>
          <cell r="H45" t="str">
            <v>00178</v>
          </cell>
          <cell r="I45" t="str">
            <v>9</v>
          </cell>
          <cell r="K45" t="str">
            <v>Cedars-Sinai Medical Center (Thalians)</v>
          </cell>
          <cell r="L45" t="str">
            <v>MH120326</v>
          </cell>
          <cell r="M45" t="str">
            <v>New</v>
          </cell>
          <cell r="N45">
            <v>0</v>
          </cell>
          <cell r="BV45">
            <v>3100</v>
          </cell>
          <cell r="DJ45">
            <v>58500</v>
          </cell>
          <cell r="DK45">
            <v>265200</v>
          </cell>
          <cell r="DP45">
            <v>529400</v>
          </cell>
          <cell r="DQ45">
            <v>457296</v>
          </cell>
          <cell r="DR45">
            <v>72104</v>
          </cell>
          <cell r="DS45">
            <v>0</v>
          </cell>
          <cell r="DT45">
            <v>0</v>
          </cell>
          <cell r="DU45">
            <v>3550</v>
          </cell>
          <cell r="DV45">
            <v>3550</v>
          </cell>
          <cell r="EB45">
            <v>1392700</v>
          </cell>
          <cell r="EE45">
            <v>1392700</v>
          </cell>
          <cell r="EG45">
            <v>1392700</v>
          </cell>
          <cell r="EI45">
            <v>-1392700</v>
          </cell>
        </row>
        <row r="46">
          <cell r="A46">
            <v>23112</v>
          </cell>
          <cell r="B46" t="str">
            <v>Childrens Hospital Los Angeles</v>
          </cell>
          <cell r="C46">
            <v>22</v>
          </cell>
          <cell r="D46" t="str">
            <v>039993</v>
          </cell>
          <cell r="E46">
            <v>23112</v>
          </cell>
          <cell r="F46" t="str">
            <v>09C00015</v>
          </cell>
          <cell r="G46" t="str">
            <v>039993</v>
          </cell>
          <cell r="H46" t="str">
            <v>00179</v>
          </cell>
          <cell r="I46" t="str">
            <v>10</v>
          </cell>
          <cell r="K46" t="str">
            <v>Children's Hospital of Los Angeles</v>
          </cell>
          <cell r="L46" t="str">
            <v>MH120205</v>
          </cell>
          <cell r="M46">
            <v>12</v>
          </cell>
          <cell r="N46">
            <v>225000</v>
          </cell>
          <cell r="O46">
            <v>95000</v>
          </cell>
          <cell r="P46">
            <v>99000</v>
          </cell>
          <cell r="Z46">
            <v>59295</v>
          </cell>
          <cell r="AA46">
            <v>0</v>
          </cell>
          <cell r="AB46">
            <v>45054</v>
          </cell>
          <cell r="AF46">
            <v>22773</v>
          </cell>
          <cell r="AU46">
            <v>29300</v>
          </cell>
          <cell r="BG46">
            <v>47874</v>
          </cell>
          <cell r="BI46">
            <v>19950</v>
          </cell>
          <cell r="BV46">
            <v>392551</v>
          </cell>
          <cell r="BY46">
            <v>395000</v>
          </cell>
          <cell r="CQ46">
            <v>98745</v>
          </cell>
          <cell r="DG46">
            <v>731500</v>
          </cell>
          <cell r="DJ46">
            <v>18400</v>
          </cell>
          <cell r="DK46">
            <v>240600</v>
          </cell>
          <cell r="DP46">
            <v>4162650</v>
          </cell>
          <cell r="DQ46">
            <v>3595697</v>
          </cell>
          <cell r="DR46">
            <v>420334</v>
          </cell>
          <cell r="DS46">
            <v>372125</v>
          </cell>
          <cell r="DT46">
            <v>157652</v>
          </cell>
          <cell r="EB46">
            <v>11003500</v>
          </cell>
          <cell r="EE46">
            <v>11003500</v>
          </cell>
          <cell r="EG46">
            <v>11003500</v>
          </cell>
          <cell r="EI46">
            <v>-10778500</v>
          </cell>
        </row>
        <row r="47">
          <cell r="A47">
            <v>23113</v>
          </cell>
          <cell r="B47" t="str">
            <v>City of Gardena</v>
          </cell>
          <cell r="C47">
            <v>24</v>
          </cell>
          <cell r="D47" t="str">
            <v>501172</v>
          </cell>
          <cell r="E47">
            <v>23113</v>
          </cell>
          <cell r="F47" t="str">
            <v>NA</v>
          </cell>
          <cell r="G47" t="str">
            <v>501172</v>
          </cell>
          <cell r="H47" t="str">
            <v>00322</v>
          </cell>
          <cell r="I47" t="str">
            <v>71</v>
          </cell>
          <cell r="K47" t="str">
            <v>City of Gardena</v>
          </cell>
          <cell r="L47" t="str">
            <v>MH120207</v>
          </cell>
          <cell r="M47">
            <v>4</v>
          </cell>
          <cell r="N47">
            <v>0</v>
          </cell>
          <cell r="BV47">
            <v>74400</v>
          </cell>
          <cell r="EB47">
            <v>74400</v>
          </cell>
          <cell r="EE47">
            <v>74400</v>
          </cell>
          <cell r="EG47">
            <v>74400</v>
          </cell>
          <cell r="EH47">
            <v>10052</v>
          </cell>
          <cell r="EI47">
            <v>-74400</v>
          </cell>
        </row>
        <row r="48">
          <cell r="A48">
            <v>23114</v>
          </cell>
          <cell r="B48" t="str">
            <v>Broadwater Community Care Center, LLC</v>
          </cell>
          <cell r="C48">
            <v>26</v>
          </cell>
          <cell r="D48" t="str">
            <v>501174</v>
          </cell>
          <cell r="E48">
            <v>23114</v>
          </cell>
          <cell r="F48" t="str">
            <v>09C00029</v>
          </cell>
          <cell r="G48" t="str">
            <v>501174</v>
          </cell>
          <cell r="H48" t="str">
            <v>00181</v>
          </cell>
          <cell r="I48" t="str">
            <v>12</v>
          </cell>
          <cell r="K48" t="str">
            <v xml:space="preserve"> (Fam Youth &amp; Stars)</v>
          </cell>
          <cell r="L48" t="str">
            <v>MH120334</v>
          </cell>
          <cell r="M48" t="str">
            <v>New</v>
          </cell>
          <cell r="N48">
            <v>0</v>
          </cell>
          <cell r="O48">
            <v>38000</v>
          </cell>
          <cell r="P48">
            <v>48400</v>
          </cell>
          <cell r="AU48">
            <v>14300</v>
          </cell>
          <cell r="BG48">
            <v>23290</v>
          </cell>
          <cell r="BI48">
            <v>43645</v>
          </cell>
          <cell r="BV48">
            <v>26500</v>
          </cell>
          <cell r="BY48">
            <v>150000</v>
          </cell>
          <cell r="CD48">
            <v>96000</v>
          </cell>
          <cell r="CE48">
            <v>39700</v>
          </cell>
          <cell r="CQ48">
            <v>23699</v>
          </cell>
          <cell r="DH48">
            <v>0</v>
          </cell>
          <cell r="DJ48">
            <v>196200</v>
          </cell>
          <cell r="DK48">
            <v>250000</v>
          </cell>
          <cell r="DP48">
            <v>1788700</v>
          </cell>
          <cell r="DQ48">
            <v>1545079</v>
          </cell>
          <cell r="DR48">
            <v>196632</v>
          </cell>
          <cell r="DS48">
            <v>275860</v>
          </cell>
          <cell r="DT48">
            <v>104895</v>
          </cell>
          <cell r="EB48">
            <v>4860900</v>
          </cell>
          <cell r="EE48">
            <v>4860900</v>
          </cell>
          <cell r="EG48">
            <v>4860900</v>
          </cell>
          <cell r="EH48">
            <v>207336.66</v>
          </cell>
          <cell r="EI48">
            <v>-4860900</v>
          </cell>
        </row>
        <row r="49">
          <cell r="A49">
            <v>23116</v>
          </cell>
          <cell r="B49" t="str">
            <v>Didi Hirsch Psychiatric Service</v>
          </cell>
          <cell r="C49">
            <v>30</v>
          </cell>
          <cell r="D49" t="str">
            <v>501181</v>
          </cell>
          <cell r="E49">
            <v>23116</v>
          </cell>
          <cell r="F49" t="str">
            <v>09C00034</v>
          </cell>
          <cell r="G49" t="str">
            <v>501181</v>
          </cell>
          <cell r="H49" t="str">
            <v>00183</v>
          </cell>
          <cell r="I49" t="str">
            <v>13</v>
          </cell>
          <cell r="K49" t="str">
            <v xml:space="preserve">Didi Hirsch Psychiatric Service </v>
          </cell>
          <cell r="L49" t="str">
            <v>MH120337</v>
          </cell>
          <cell r="M49" t="str">
            <v>New</v>
          </cell>
          <cell r="N49">
            <v>0</v>
          </cell>
          <cell r="Q49">
            <v>420000</v>
          </cell>
          <cell r="S49">
            <v>401200</v>
          </cell>
          <cell r="T49">
            <v>175700</v>
          </cell>
          <cell r="V49">
            <v>48000</v>
          </cell>
          <cell r="W49">
            <v>18200</v>
          </cell>
          <cell r="AG49">
            <v>12200</v>
          </cell>
          <cell r="AJ49">
            <v>54700</v>
          </cell>
          <cell r="AL49">
            <v>24300</v>
          </cell>
          <cell r="AN49">
            <v>109450</v>
          </cell>
          <cell r="AQ49">
            <v>82100</v>
          </cell>
          <cell r="AV49">
            <v>317700</v>
          </cell>
          <cell r="AW49">
            <v>435700</v>
          </cell>
          <cell r="AX49">
            <v>65500</v>
          </cell>
          <cell r="BJ49">
            <v>40043</v>
          </cell>
          <cell r="BK49">
            <v>126000</v>
          </cell>
          <cell r="BM49">
            <v>434300</v>
          </cell>
          <cell r="BN49">
            <v>108000</v>
          </cell>
          <cell r="BO49">
            <v>117300</v>
          </cell>
          <cell r="BV49">
            <v>966500</v>
          </cell>
          <cell r="BY49">
            <v>964900</v>
          </cell>
          <cell r="CD49">
            <v>180000</v>
          </cell>
          <cell r="CE49">
            <v>48200</v>
          </cell>
          <cell r="CI49">
            <v>21000</v>
          </cell>
          <cell r="CJ49">
            <v>9000</v>
          </cell>
          <cell r="DJ49">
            <v>240300</v>
          </cell>
          <cell r="DK49">
            <v>310000</v>
          </cell>
          <cell r="DP49">
            <v>3623750</v>
          </cell>
          <cell r="DQ49">
            <v>3130195</v>
          </cell>
          <cell r="DR49">
            <v>453512</v>
          </cell>
          <cell r="DS49">
            <v>282035</v>
          </cell>
          <cell r="DT49">
            <v>151865</v>
          </cell>
          <cell r="DU49">
            <v>3614400</v>
          </cell>
          <cell r="DV49">
            <v>2582550</v>
          </cell>
          <cell r="EB49">
            <v>19568600</v>
          </cell>
          <cell r="EE49">
            <v>19568600</v>
          </cell>
          <cell r="EG49">
            <v>19568600</v>
          </cell>
          <cell r="EH49">
            <v>13076</v>
          </cell>
          <cell r="EI49">
            <v>-19568600</v>
          </cell>
        </row>
        <row r="50">
          <cell r="A50">
            <v>23118</v>
          </cell>
          <cell r="B50" t="str">
            <v>Dubnoff Center for Child Development and Educational Therapy</v>
          </cell>
          <cell r="C50">
            <v>32</v>
          </cell>
          <cell r="D50" t="str">
            <v>501176</v>
          </cell>
          <cell r="E50">
            <v>23118</v>
          </cell>
          <cell r="F50" t="str">
            <v>09C00036</v>
          </cell>
          <cell r="G50" t="str">
            <v>501176</v>
          </cell>
          <cell r="H50" t="str">
            <v>00184</v>
          </cell>
          <cell r="I50" t="str">
            <v>14</v>
          </cell>
          <cell r="K50" t="str">
            <v>Dubnoff Center for Child Development</v>
          </cell>
          <cell r="L50" t="str">
            <v>MH120339</v>
          </cell>
          <cell r="M50" t="str">
            <v>New</v>
          </cell>
          <cell r="N50">
            <v>0</v>
          </cell>
          <cell r="R50">
            <v>39800</v>
          </cell>
          <cell r="BV50">
            <v>190200</v>
          </cell>
          <cell r="CI50">
            <v>59990</v>
          </cell>
          <cell r="CJ50">
            <v>25710</v>
          </cell>
          <cell r="DA50">
            <v>50000</v>
          </cell>
          <cell r="DD50">
            <v>75000</v>
          </cell>
          <cell r="DH50">
            <v>0</v>
          </cell>
          <cell r="DJ50">
            <v>154900</v>
          </cell>
          <cell r="DK50">
            <v>291400</v>
          </cell>
          <cell r="DP50">
            <v>722300</v>
          </cell>
          <cell r="DQ50">
            <v>623923</v>
          </cell>
          <cell r="DR50">
            <v>98377</v>
          </cell>
          <cell r="DS50">
            <v>63440</v>
          </cell>
          <cell r="DT50">
            <v>34160</v>
          </cell>
          <cell r="DU50">
            <v>5650</v>
          </cell>
          <cell r="DV50">
            <v>5650</v>
          </cell>
          <cell r="EB50">
            <v>2440500</v>
          </cell>
          <cell r="EE50">
            <v>2440500</v>
          </cell>
          <cell r="EG50">
            <v>2440500</v>
          </cell>
          <cell r="EH50">
            <v>92825.32</v>
          </cell>
          <cell r="EI50">
            <v>-2440500</v>
          </cell>
        </row>
        <row r="51">
          <cell r="A51">
            <v>23119</v>
          </cell>
          <cell r="B51" t="str">
            <v>El Centro de Amistad, Inc.</v>
          </cell>
          <cell r="C51">
            <v>35</v>
          </cell>
          <cell r="D51" t="str">
            <v>501177</v>
          </cell>
          <cell r="E51">
            <v>23119</v>
          </cell>
          <cell r="F51" t="str">
            <v>09C0038</v>
          </cell>
          <cell r="G51" t="str">
            <v>501177</v>
          </cell>
          <cell r="H51" t="str">
            <v>00185</v>
          </cell>
          <cell r="I51" t="str">
            <v>15</v>
          </cell>
          <cell r="K51" t="str">
            <v>El Centro De Amistad, Incorporated</v>
          </cell>
          <cell r="L51" t="str">
            <v>MH120340</v>
          </cell>
          <cell r="M51" t="str">
            <v>New</v>
          </cell>
          <cell r="N51">
            <v>0</v>
          </cell>
          <cell r="AB51">
            <v>53500</v>
          </cell>
          <cell r="AC51">
            <v>5900</v>
          </cell>
          <cell r="BV51">
            <v>71100</v>
          </cell>
          <cell r="BY51">
            <v>220000</v>
          </cell>
          <cell r="CI51">
            <v>21000</v>
          </cell>
          <cell r="CJ51">
            <v>9000</v>
          </cell>
          <cell r="DP51">
            <v>681200</v>
          </cell>
          <cell r="DQ51">
            <v>588421</v>
          </cell>
          <cell r="DR51">
            <v>92779</v>
          </cell>
          <cell r="DS51">
            <v>100490</v>
          </cell>
          <cell r="DT51">
            <v>54110</v>
          </cell>
          <cell r="DU51">
            <v>122800</v>
          </cell>
          <cell r="DV51">
            <v>122800</v>
          </cell>
          <cell r="EB51">
            <v>2143100</v>
          </cell>
          <cell r="EE51">
            <v>2143100</v>
          </cell>
          <cell r="EG51">
            <v>2143100</v>
          </cell>
          <cell r="EI51">
            <v>-2143100</v>
          </cell>
        </row>
        <row r="52">
          <cell r="A52">
            <v>23122</v>
          </cell>
          <cell r="B52" t="str">
            <v>ENKI Health and Research Systems, Inc.</v>
          </cell>
          <cell r="C52">
            <v>38</v>
          </cell>
          <cell r="D52" t="str">
            <v>501180</v>
          </cell>
          <cell r="E52">
            <v>23122</v>
          </cell>
          <cell r="F52" t="str">
            <v>09C00041</v>
          </cell>
          <cell r="G52" t="str">
            <v>501180</v>
          </cell>
          <cell r="H52" t="str">
            <v>00188</v>
          </cell>
          <cell r="I52" t="str">
            <v>17</v>
          </cell>
          <cell r="K52" t="str">
            <v>ENKI Hlth and Research, Sys, Inc. (Children &amp; Youth)</v>
          </cell>
          <cell r="L52" t="str">
            <v>MH120344</v>
          </cell>
          <cell r="M52" t="str">
            <v>New</v>
          </cell>
          <cell r="N52">
            <v>0</v>
          </cell>
          <cell r="O52">
            <v>38000</v>
          </cell>
          <cell r="P52">
            <v>50600</v>
          </cell>
          <cell r="S52">
            <v>288600</v>
          </cell>
          <cell r="T52">
            <v>907800</v>
          </cell>
          <cell r="W52">
            <v>45600</v>
          </cell>
          <cell r="AG52">
            <v>64600</v>
          </cell>
          <cell r="AH52">
            <v>3400</v>
          </cell>
          <cell r="AL52">
            <v>412300</v>
          </cell>
          <cell r="AM52">
            <v>21700</v>
          </cell>
          <cell r="AO52">
            <v>2400</v>
          </cell>
          <cell r="AR52">
            <v>0</v>
          </cell>
          <cell r="AS52">
            <v>0</v>
          </cell>
          <cell r="AU52">
            <v>15000</v>
          </cell>
          <cell r="AW52">
            <v>303400</v>
          </cell>
          <cell r="BG52">
            <v>24584</v>
          </cell>
          <cell r="BI52">
            <v>13300</v>
          </cell>
          <cell r="BM52">
            <v>282550</v>
          </cell>
          <cell r="BO52">
            <v>84750</v>
          </cell>
          <cell r="BV52">
            <v>1775100</v>
          </cell>
          <cell r="BW52">
            <v>0</v>
          </cell>
          <cell r="BY52">
            <v>1024000</v>
          </cell>
          <cell r="BZ52">
            <v>270000</v>
          </cell>
          <cell r="CA52">
            <v>30000</v>
          </cell>
          <cell r="CE52">
            <v>113700</v>
          </cell>
          <cell r="CK52">
            <v>91760</v>
          </cell>
          <cell r="CL52">
            <v>13664</v>
          </cell>
          <cell r="CQ52">
            <v>23699</v>
          </cell>
          <cell r="DJ52">
            <v>163200</v>
          </cell>
          <cell r="DK52">
            <v>581000</v>
          </cell>
          <cell r="DP52">
            <v>6315270</v>
          </cell>
          <cell r="DQ52">
            <v>5455130</v>
          </cell>
          <cell r="DR52">
            <v>798193</v>
          </cell>
          <cell r="DS52">
            <v>683215</v>
          </cell>
          <cell r="DT52">
            <v>354585</v>
          </cell>
          <cell r="DU52">
            <v>3643700</v>
          </cell>
          <cell r="DV52">
            <v>3276400</v>
          </cell>
          <cell r="DW52">
            <v>0</v>
          </cell>
          <cell r="EB52">
            <v>27171200</v>
          </cell>
          <cell r="EE52">
            <v>27171200</v>
          </cell>
          <cell r="EG52">
            <v>27171200</v>
          </cell>
          <cell r="EI52">
            <v>-27171200</v>
          </cell>
        </row>
        <row r="53">
          <cell r="A53">
            <v>23123</v>
          </cell>
          <cell r="B53" t="str">
            <v>Filipino-American Service Group, Inc.</v>
          </cell>
          <cell r="C53">
            <v>44</v>
          </cell>
          <cell r="D53" t="str">
            <v>501182</v>
          </cell>
          <cell r="E53">
            <v>23123</v>
          </cell>
          <cell r="F53" t="str">
            <v>09C00046</v>
          </cell>
          <cell r="G53" t="str">
            <v>501182</v>
          </cell>
          <cell r="H53" t="str">
            <v>00302</v>
          </cell>
          <cell r="I53" t="str">
            <v>57</v>
          </cell>
          <cell r="K53" t="str">
            <v>Filipino-American Services Group, Incorporated</v>
          </cell>
          <cell r="L53" t="str">
            <v>MH120348</v>
          </cell>
          <cell r="M53" t="str">
            <v>New</v>
          </cell>
          <cell r="N53">
            <v>0</v>
          </cell>
          <cell r="BV53">
            <v>46600</v>
          </cell>
          <cell r="EB53">
            <v>46600</v>
          </cell>
          <cell r="EE53">
            <v>46600</v>
          </cell>
          <cell r="EG53">
            <v>46600</v>
          </cell>
          <cell r="EI53">
            <v>-46600</v>
          </cell>
        </row>
        <row r="54">
          <cell r="A54">
            <v>23125</v>
          </cell>
          <cell r="B54" t="str">
            <v>1736 Family Crisis Center</v>
          </cell>
          <cell r="C54">
            <v>2</v>
          </cell>
          <cell r="D54">
            <v>501134</v>
          </cell>
          <cell r="E54">
            <v>23125</v>
          </cell>
          <cell r="F54" t="str">
            <v>09C00019</v>
          </cell>
          <cell r="G54" t="str">
            <v>501134</v>
          </cell>
          <cell r="H54" t="str">
            <v>00256</v>
          </cell>
          <cell r="I54" t="str">
            <v>51</v>
          </cell>
          <cell r="K54" t="str">
            <v>1736 Family Crisis Center</v>
          </cell>
          <cell r="L54" t="str">
            <v>MH120315</v>
          </cell>
          <cell r="M54" t="str">
            <v>New</v>
          </cell>
          <cell r="N54">
            <v>0</v>
          </cell>
          <cell r="BY54">
            <v>225000</v>
          </cell>
          <cell r="DP54">
            <v>76000</v>
          </cell>
          <cell r="DQ54">
            <v>65649</v>
          </cell>
          <cell r="DR54">
            <v>10351</v>
          </cell>
          <cell r="DS54">
            <v>0</v>
          </cell>
          <cell r="DT54">
            <v>0</v>
          </cell>
          <cell r="DU54">
            <v>1000</v>
          </cell>
          <cell r="DV54">
            <v>1000</v>
          </cell>
          <cell r="EB54">
            <v>379000</v>
          </cell>
          <cell r="EE54">
            <v>379000</v>
          </cell>
          <cell r="EG54">
            <v>379000</v>
          </cell>
          <cell r="EH54">
            <v>283.75</v>
          </cell>
          <cell r="EI54">
            <v>-379000</v>
          </cell>
        </row>
        <row r="55">
          <cell r="A55">
            <v>23128</v>
          </cell>
          <cell r="B55" t="str">
            <v>Gateways Hospital and Mental Health Center</v>
          </cell>
          <cell r="C55">
            <v>49</v>
          </cell>
          <cell r="D55" t="str">
            <v>501184</v>
          </cell>
          <cell r="E55">
            <v>23128</v>
          </cell>
          <cell r="F55" t="str">
            <v>09C00052</v>
          </cell>
          <cell r="G55" t="str">
            <v>501184</v>
          </cell>
          <cell r="H55" t="str">
            <v>00190</v>
          </cell>
          <cell r="I55" t="str">
            <v>19</v>
          </cell>
          <cell r="K55" t="str">
            <v>Gateways Hospital and Mental Health Center</v>
          </cell>
          <cell r="L55" t="str">
            <v>MH120353</v>
          </cell>
          <cell r="M55" t="str">
            <v>New</v>
          </cell>
          <cell r="N55">
            <v>0</v>
          </cell>
          <cell r="R55">
            <v>186200</v>
          </cell>
          <cell r="U55">
            <v>761300</v>
          </cell>
          <cell r="BP55">
            <v>1373750</v>
          </cell>
          <cell r="BT55">
            <v>1070000</v>
          </cell>
          <cell r="BV55">
            <v>6979300</v>
          </cell>
          <cell r="CG55">
            <v>9806</v>
          </cell>
          <cell r="CI55">
            <v>39970</v>
          </cell>
          <cell r="CJ55">
            <v>17130</v>
          </cell>
          <cell r="CZ55">
            <v>0</v>
          </cell>
          <cell r="DA55">
            <v>50000</v>
          </cell>
          <cell r="DD55">
            <v>75000</v>
          </cell>
          <cell r="DF55">
            <v>700000</v>
          </cell>
          <cell r="DP55">
            <v>561500</v>
          </cell>
          <cell r="DQ55">
            <v>485024</v>
          </cell>
          <cell r="DR55">
            <v>66670</v>
          </cell>
          <cell r="DS55">
            <v>18980</v>
          </cell>
          <cell r="DT55">
            <v>10220</v>
          </cell>
          <cell r="DU55">
            <v>2418100</v>
          </cell>
          <cell r="DV55">
            <v>1044350</v>
          </cell>
          <cell r="EB55">
            <v>15867300</v>
          </cell>
          <cell r="EE55">
            <v>15867300</v>
          </cell>
          <cell r="EG55">
            <v>15867300</v>
          </cell>
          <cell r="EH55">
            <v>148072.34</v>
          </cell>
          <cell r="EI55">
            <v>-15867300</v>
          </cell>
        </row>
        <row r="56">
          <cell r="A56">
            <v>23132</v>
          </cell>
          <cell r="B56" t="str">
            <v>Hathaway-Sycamores Child and Family Services</v>
          </cell>
          <cell r="C56">
            <v>52</v>
          </cell>
          <cell r="D56" t="str">
            <v>503485</v>
          </cell>
          <cell r="E56">
            <v>23132</v>
          </cell>
          <cell r="F56" t="str">
            <v>09C00005</v>
          </cell>
          <cell r="G56" t="str">
            <v>503485</v>
          </cell>
          <cell r="H56" t="str">
            <v>00192</v>
          </cell>
          <cell r="I56" t="str">
            <v>22</v>
          </cell>
          <cell r="K56" t="str">
            <v>Hathaway - Sycamores Child and Family Services</v>
          </cell>
          <cell r="L56" t="str">
            <v>MH120356</v>
          </cell>
          <cell r="M56" t="str">
            <v>New</v>
          </cell>
          <cell r="N56">
            <v>0</v>
          </cell>
          <cell r="O56">
            <v>228000</v>
          </cell>
          <cell r="P56">
            <v>270600</v>
          </cell>
          <cell r="Q56">
            <v>210000</v>
          </cell>
          <cell r="AB56">
            <v>135700</v>
          </cell>
          <cell r="AU56">
            <v>80000</v>
          </cell>
          <cell r="AV56">
            <v>158900</v>
          </cell>
          <cell r="BG56">
            <v>137153</v>
          </cell>
          <cell r="BI56">
            <v>33250</v>
          </cell>
          <cell r="BJ56">
            <v>20021</v>
          </cell>
          <cell r="BK56">
            <v>63000</v>
          </cell>
          <cell r="BV56">
            <v>141700</v>
          </cell>
          <cell r="CE56">
            <v>37800</v>
          </cell>
          <cell r="CK56">
            <v>160560</v>
          </cell>
          <cell r="CL56">
            <v>30008</v>
          </cell>
          <cell r="DF56">
            <v>40000</v>
          </cell>
          <cell r="DJ56">
            <v>276600</v>
          </cell>
          <cell r="DK56">
            <v>1491600</v>
          </cell>
          <cell r="DP56">
            <v>12940970</v>
          </cell>
          <cell r="DQ56">
            <v>11178410</v>
          </cell>
          <cell r="DR56">
            <v>1575378</v>
          </cell>
          <cell r="DS56">
            <v>660920</v>
          </cell>
          <cell r="DT56">
            <v>322630</v>
          </cell>
          <cell r="DU56">
            <v>185950</v>
          </cell>
          <cell r="DV56">
            <v>122950</v>
          </cell>
          <cell r="EB56">
            <v>30502100</v>
          </cell>
          <cell r="EE56">
            <v>30502100</v>
          </cell>
          <cell r="EG56">
            <v>30502100</v>
          </cell>
          <cell r="EH56">
            <v>74008.399999999994</v>
          </cell>
          <cell r="EI56">
            <v>-30502100</v>
          </cell>
        </row>
        <row r="57">
          <cell r="A57">
            <v>23133</v>
          </cell>
          <cell r="B57" t="str">
            <v>Hillview Mental Health Center, Inc.</v>
          </cell>
          <cell r="C57">
            <v>58</v>
          </cell>
          <cell r="D57" t="str">
            <v>501188</v>
          </cell>
          <cell r="E57">
            <v>23133</v>
          </cell>
          <cell r="F57" t="str">
            <v>09C00062</v>
          </cell>
          <cell r="G57" t="str">
            <v>501188</v>
          </cell>
          <cell r="H57" t="str">
            <v>00194</v>
          </cell>
          <cell r="I57" t="str">
            <v>24</v>
          </cell>
          <cell r="K57" t="str">
            <v>Hillview Mental Health Center, Inc</v>
          </cell>
          <cell r="L57" t="str">
            <v>MH120362</v>
          </cell>
          <cell r="M57" t="str">
            <v>New</v>
          </cell>
          <cell r="N57">
            <v>0</v>
          </cell>
          <cell r="Q57">
            <v>196000</v>
          </cell>
          <cell r="S57">
            <v>417200</v>
          </cell>
          <cell r="T57">
            <v>359500</v>
          </cell>
          <cell r="V57">
            <v>75100</v>
          </cell>
          <cell r="W57">
            <v>131900</v>
          </cell>
          <cell r="AL57">
            <v>0</v>
          </cell>
          <cell r="AN57">
            <v>0</v>
          </cell>
          <cell r="AP57">
            <v>0</v>
          </cell>
          <cell r="AQ57">
            <v>93100</v>
          </cell>
          <cell r="AR57">
            <v>0</v>
          </cell>
          <cell r="AT57">
            <v>996300</v>
          </cell>
          <cell r="AV57">
            <v>141200</v>
          </cell>
          <cell r="AW57">
            <v>475400</v>
          </cell>
          <cell r="AX57">
            <v>48400</v>
          </cell>
          <cell r="BJ57">
            <v>17161</v>
          </cell>
          <cell r="BK57">
            <v>56000</v>
          </cell>
          <cell r="BM57">
            <v>385050</v>
          </cell>
          <cell r="BN57">
            <v>60350</v>
          </cell>
          <cell r="BO57">
            <v>234900</v>
          </cell>
          <cell r="BU57">
            <v>7800</v>
          </cell>
          <cell r="BV57">
            <v>252800</v>
          </cell>
          <cell r="BW57">
            <v>0</v>
          </cell>
          <cell r="BY57">
            <v>125000</v>
          </cell>
          <cell r="CI57">
            <v>21000</v>
          </cell>
          <cell r="CJ57">
            <v>9000</v>
          </cell>
          <cell r="DO57">
            <v>200600</v>
          </cell>
          <cell r="DP57">
            <v>372850</v>
          </cell>
          <cell r="DQ57">
            <v>322068</v>
          </cell>
          <cell r="DR57">
            <v>33621</v>
          </cell>
          <cell r="DU57">
            <v>2791350</v>
          </cell>
          <cell r="DV57">
            <v>1961950</v>
          </cell>
          <cell r="DW57">
            <v>0</v>
          </cell>
          <cell r="EB57">
            <v>9785600</v>
          </cell>
          <cell r="EE57">
            <v>9785600</v>
          </cell>
          <cell r="EG57">
            <v>9785600</v>
          </cell>
          <cell r="EH57">
            <v>269568.99</v>
          </cell>
          <cell r="EI57">
            <v>-9785600</v>
          </cell>
        </row>
        <row r="58">
          <cell r="A58">
            <v>23134</v>
          </cell>
          <cell r="B58" t="str">
            <v>Clontarf Manor, Inc.</v>
          </cell>
          <cell r="C58">
            <v>25</v>
          </cell>
          <cell r="D58" t="str">
            <v>502860</v>
          </cell>
          <cell r="E58">
            <v>23134</v>
          </cell>
          <cell r="F58" t="str">
            <v>09C00017</v>
          </cell>
          <cell r="G58" t="str">
            <v>502860</v>
          </cell>
          <cell r="H58" t="str">
            <v>00327</v>
          </cell>
          <cell r="I58" t="str">
            <v>76</v>
          </cell>
          <cell r="K58" t="str">
            <v>Clontarf Manor</v>
          </cell>
          <cell r="L58" t="str">
            <v>MH120333</v>
          </cell>
          <cell r="M58" t="str">
            <v>New</v>
          </cell>
          <cell r="N58">
            <v>0</v>
          </cell>
          <cell r="W58">
            <v>11800</v>
          </cell>
          <cell r="AG58">
            <v>4700</v>
          </cell>
          <cell r="AH58">
            <v>300</v>
          </cell>
          <cell r="AJ58">
            <v>4950</v>
          </cell>
          <cell r="AL58">
            <v>30700</v>
          </cell>
          <cell r="AM58">
            <v>2000</v>
          </cell>
          <cell r="AN58">
            <v>32300</v>
          </cell>
          <cell r="AO58">
            <v>800</v>
          </cell>
          <cell r="AQ58">
            <v>12100</v>
          </cell>
          <cell r="DU58">
            <v>480850</v>
          </cell>
          <cell r="DV58">
            <v>431500</v>
          </cell>
          <cell r="EB58">
            <v>1012000</v>
          </cell>
          <cell r="EE58">
            <v>1012000</v>
          </cell>
          <cell r="EG58">
            <v>1012000</v>
          </cell>
          <cell r="EI58">
            <v>-1012000</v>
          </cell>
        </row>
        <row r="59">
          <cell r="A59">
            <v>23135</v>
          </cell>
          <cell r="B59" t="str">
            <v>Hillsides</v>
          </cell>
          <cell r="C59">
            <v>57</v>
          </cell>
          <cell r="D59" t="str">
            <v>517515</v>
          </cell>
          <cell r="E59">
            <v>23135</v>
          </cell>
          <cell r="F59" t="str">
            <v>09C00061</v>
          </cell>
          <cell r="G59" t="str">
            <v>517515</v>
          </cell>
          <cell r="H59" t="str">
            <v>00321</v>
          </cell>
          <cell r="I59" t="str">
            <v>70</v>
          </cell>
          <cell r="K59" t="str">
            <v>Hillsides Home for Children (The Church Home for Children)</v>
          </cell>
          <cell r="L59" t="str">
            <v>MH120361</v>
          </cell>
          <cell r="M59" t="str">
            <v>New</v>
          </cell>
          <cell r="N59">
            <v>0</v>
          </cell>
          <cell r="O59">
            <v>152000</v>
          </cell>
          <cell r="P59">
            <v>176000</v>
          </cell>
          <cell r="Q59">
            <v>350000</v>
          </cell>
          <cell r="AG59">
            <v>0</v>
          </cell>
          <cell r="AU59">
            <v>52000</v>
          </cell>
          <cell r="AV59">
            <v>254200</v>
          </cell>
          <cell r="BG59">
            <v>89279</v>
          </cell>
          <cell r="BI59">
            <v>19950</v>
          </cell>
          <cell r="BJ59">
            <v>31462</v>
          </cell>
          <cell r="BK59">
            <v>98000</v>
          </cell>
          <cell r="BL59">
            <v>20125</v>
          </cell>
          <cell r="CK59">
            <v>21900</v>
          </cell>
          <cell r="DH59">
            <v>0</v>
          </cell>
          <cell r="DJ59">
            <v>120000</v>
          </cell>
          <cell r="DK59">
            <v>0</v>
          </cell>
          <cell r="DP59">
            <v>4596750</v>
          </cell>
          <cell r="DQ59">
            <v>3970673</v>
          </cell>
          <cell r="DR59">
            <v>505336</v>
          </cell>
          <cell r="DS59">
            <v>219115</v>
          </cell>
          <cell r="DT59">
            <v>77910</v>
          </cell>
          <cell r="DU59">
            <v>107200</v>
          </cell>
          <cell r="DV59">
            <v>9200</v>
          </cell>
          <cell r="EB59">
            <v>10871100</v>
          </cell>
          <cell r="EE59">
            <v>10871100</v>
          </cell>
          <cell r="EG59">
            <v>10871100</v>
          </cell>
          <cell r="EH59">
            <v>25979.33</v>
          </cell>
          <cell r="EI59">
            <v>-10871100</v>
          </cell>
        </row>
        <row r="60">
          <cell r="A60">
            <v>23136</v>
          </cell>
          <cell r="B60" t="str">
            <v>Kedren Community Health Center, Inc.</v>
          </cell>
          <cell r="C60">
            <v>65</v>
          </cell>
          <cell r="D60" t="str">
            <v>029464</v>
          </cell>
          <cell r="E60">
            <v>23136</v>
          </cell>
          <cell r="F60" t="str">
            <v>09C00001</v>
          </cell>
          <cell r="G60" t="str">
            <v>029464</v>
          </cell>
          <cell r="H60" t="str">
            <v>00197</v>
          </cell>
          <cell r="I60" t="str">
            <v>27</v>
          </cell>
          <cell r="K60" t="str">
            <v>Kedren Comm MH Center</v>
          </cell>
          <cell r="L60" t="str">
            <v>MH120367</v>
          </cell>
          <cell r="M60" t="str">
            <v>New</v>
          </cell>
          <cell r="N60">
            <v>0</v>
          </cell>
          <cell r="O60">
            <v>95000</v>
          </cell>
          <cell r="P60">
            <v>105600</v>
          </cell>
          <cell r="Q60">
            <v>126000</v>
          </cell>
          <cell r="S60">
            <v>322900</v>
          </cell>
          <cell r="T60">
            <v>69700</v>
          </cell>
          <cell r="V60">
            <v>0</v>
          </cell>
          <cell r="AR60">
            <v>0</v>
          </cell>
          <cell r="AU60">
            <v>31200</v>
          </cell>
          <cell r="AV60">
            <v>88300</v>
          </cell>
          <cell r="AW60">
            <v>376500</v>
          </cell>
          <cell r="AX60">
            <v>0</v>
          </cell>
          <cell r="BG60">
            <v>54344</v>
          </cell>
          <cell r="BI60">
            <v>6650</v>
          </cell>
          <cell r="BJ60">
            <v>10487</v>
          </cell>
          <cell r="BK60">
            <v>35000</v>
          </cell>
          <cell r="BM60">
            <v>290250</v>
          </cell>
          <cell r="BN60">
            <v>0</v>
          </cell>
          <cell r="BO60">
            <v>508500</v>
          </cell>
          <cell r="BS60">
            <v>44000</v>
          </cell>
          <cell r="BV60">
            <v>5068400</v>
          </cell>
          <cell r="BW60">
            <v>0</v>
          </cell>
          <cell r="BY60">
            <v>300000</v>
          </cell>
          <cell r="CE60">
            <v>215700</v>
          </cell>
          <cell r="CI60">
            <v>14980</v>
          </cell>
          <cell r="CJ60">
            <v>6420</v>
          </cell>
          <cell r="CK60">
            <v>24700</v>
          </cell>
          <cell r="DF60">
            <v>40000</v>
          </cell>
          <cell r="DP60">
            <v>3982850</v>
          </cell>
          <cell r="DQ60">
            <v>3440386</v>
          </cell>
          <cell r="DR60">
            <v>477633</v>
          </cell>
          <cell r="DS60">
            <v>66430</v>
          </cell>
          <cell r="DT60">
            <v>29120</v>
          </cell>
          <cell r="DU60">
            <v>3508500</v>
          </cell>
          <cell r="DV60">
            <v>2674750</v>
          </cell>
          <cell r="DW60">
            <v>0</v>
          </cell>
          <cell r="DZ60">
            <v>4997000</v>
          </cell>
          <cell r="EB60">
            <v>27011300</v>
          </cell>
          <cell r="EE60">
            <v>27011300</v>
          </cell>
          <cell r="EG60">
            <v>27011300</v>
          </cell>
          <cell r="EI60">
            <v>-27011300</v>
          </cell>
        </row>
        <row r="61">
          <cell r="A61">
            <v>23137</v>
          </cell>
          <cell r="B61" t="str">
            <v>Koreatown Youth and Community Center, Inc.</v>
          </cell>
          <cell r="C61">
            <v>66</v>
          </cell>
          <cell r="D61" t="str">
            <v>501192</v>
          </cell>
          <cell r="E61">
            <v>23137</v>
          </cell>
          <cell r="F61" t="str">
            <v>09C00069</v>
          </cell>
          <cell r="G61" t="str">
            <v>501192</v>
          </cell>
          <cell r="H61" t="str">
            <v>00326</v>
          </cell>
          <cell r="I61" t="str">
            <v>75</v>
          </cell>
          <cell r="K61" t="str">
            <v>Koreatown Youth &amp; Community Center, Inc</v>
          </cell>
          <cell r="L61" t="str">
            <v>MH120368</v>
          </cell>
          <cell r="M61" t="str">
            <v>New</v>
          </cell>
          <cell r="N61">
            <v>0</v>
          </cell>
          <cell r="AB61">
            <v>9234</v>
          </cell>
          <cell r="AC61">
            <v>1750</v>
          </cell>
          <cell r="AD61">
            <v>1016</v>
          </cell>
          <cell r="AG61">
            <v>16006</v>
          </cell>
          <cell r="AH61">
            <v>950</v>
          </cell>
          <cell r="AI61">
            <v>1524</v>
          </cell>
          <cell r="BV61">
            <v>106020</v>
          </cell>
          <cell r="DP61">
            <v>121500</v>
          </cell>
          <cell r="DQ61">
            <v>104952</v>
          </cell>
          <cell r="DR61">
            <v>16548</v>
          </cell>
          <cell r="DS61">
            <v>46800</v>
          </cell>
          <cell r="DT61">
            <v>25200</v>
          </cell>
          <cell r="DU61">
            <v>700</v>
          </cell>
          <cell r="DV61">
            <v>700</v>
          </cell>
          <cell r="EB61">
            <v>452900</v>
          </cell>
          <cell r="EE61">
            <v>452900</v>
          </cell>
          <cell r="EG61">
            <v>452900</v>
          </cell>
          <cell r="EH61">
            <v>1225</v>
          </cell>
          <cell r="EI61">
            <v>-452900</v>
          </cell>
        </row>
        <row r="62">
          <cell r="A62">
            <v>23138</v>
          </cell>
          <cell r="B62" t="str">
            <v>The Help Group Child and Family Center</v>
          </cell>
          <cell r="C62">
            <v>111</v>
          </cell>
          <cell r="D62" t="str">
            <v>501195</v>
          </cell>
          <cell r="E62">
            <v>23138</v>
          </cell>
          <cell r="F62" t="str">
            <v>09C00058</v>
          </cell>
          <cell r="G62" t="str">
            <v>501195</v>
          </cell>
          <cell r="H62" t="str">
            <v>00198</v>
          </cell>
          <cell r="I62" t="str">
            <v>28</v>
          </cell>
          <cell r="K62" t="str">
            <v>The Help Group Child &amp; Family Center (LA Center for Therapy &amp; Education)</v>
          </cell>
          <cell r="L62" t="str">
            <v>MH120405</v>
          </cell>
          <cell r="M62" t="str">
            <v>New</v>
          </cell>
          <cell r="N62">
            <v>0</v>
          </cell>
          <cell r="O62">
            <v>177700</v>
          </cell>
          <cell r="P62">
            <v>158400</v>
          </cell>
          <cell r="AU62">
            <v>48100</v>
          </cell>
          <cell r="BG62">
            <v>81516</v>
          </cell>
          <cell r="BI62">
            <v>13300</v>
          </cell>
          <cell r="BV62">
            <v>40200</v>
          </cell>
          <cell r="BY62">
            <v>204700</v>
          </cell>
          <cell r="CE62">
            <v>27100</v>
          </cell>
          <cell r="DJ62">
            <v>1194500</v>
          </cell>
          <cell r="DK62">
            <v>1204400</v>
          </cell>
          <cell r="DP62">
            <v>3812800</v>
          </cell>
          <cell r="DQ62">
            <v>3293497</v>
          </cell>
          <cell r="DR62">
            <v>437788</v>
          </cell>
          <cell r="DS62">
            <v>167960</v>
          </cell>
          <cell r="DT62">
            <v>77140</v>
          </cell>
          <cell r="DU62">
            <v>38300</v>
          </cell>
          <cell r="DV62">
            <v>38300</v>
          </cell>
          <cell r="EB62">
            <v>11015701</v>
          </cell>
          <cell r="EE62">
            <v>11015701</v>
          </cell>
          <cell r="EG62">
            <v>11015701</v>
          </cell>
          <cell r="EH62">
            <v>70406.94</v>
          </cell>
          <cell r="EI62">
            <v>-11015701</v>
          </cell>
        </row>
        <row r="63">
          <cell r="A63">
            <v>23141</v>
          </cell>
          <cell r="B63" t="str">
            <v>The Los Angeles Child Guidance Clinic</v>
          </cell>
          <cell r="C63">
            <v>112</v>
          </cell>
          <cell r="D63" t="str">
            <v>501194</v>
          </cell>
          <cell r="E63">
            <v>23141</v>
          </cell>
          <cell r="F63" t="str">
            <v>09C00072</v>
          </cell>
          <cell r="G63" t="str">
            <v>501194</v>
          </cell>
          <cell r="H63" t="str">
            <v>00199</v>
          </cell>
          <cell r="I63" t="str">
            <v>29</v>
          </cell>
          <cell r="K63" t="str">
            <v>The Los Angeles Child Guidance Clinic</v>
          </cell>
          <cell r="L63" t="str">
            <v>MH120407</v>
          </cell>
          <cell r="M63" t="str">
            <v>New</v>
          </cell>
          <cell r="N63">
            <v>0</v>
          </cell>
          <cell r="O63">
            <v>190000</v>
          </cell>
          <cell r="P63">
            <v>209000</v>
          </cell>
          <cell r="Q63">
            <v>126000</v>
          </cell>
          <cell r="AB63">
            <v>65000</v>
          </cell>
          <cell r="AG63">
            <v>33800</v>
          </cell>
          <cell r="AU63">
            <v>61800</v>
          </cell>
          <cell r="AV63">
            <v>88300</v>
          </cell>
          <cell r="BG63">
            <v>106100</v>
          </cell>
          <cell r="BI63">
            <v>19950</v>
          </cell>
          <cell r="BJ63">
            <v>10487</v>
          </cell>
          <cell r="BK63">
            <v>35000</v>
          </cell>
          <cell r="BV63">
            <v>227200</v>
          </cell>
          <cell r="BY63">
            <v>650000</v>
          </cell>
          <cell r="CE63">
            <v>55200</v>
          </cell>
          <cell r="CI63">
            <v>21000</v>
          </cell>
          <cell r="CJ63">
            <v>9000</v>
          </cell>
          <cell r="CK63">
            <v>91700</v>
          </cell>
          <cell r="CU63">
            <v>0</v>
          </cell>
          <cell r="DJ63">
            <v>200200</v>
          </cell>
          <cell r="DP63">
            <v>6373750</v>
          </cell>
          <cell r="DQ63">
            <v>5505645</v>
          </cell>
          <cell r="DR63">
            <v>751518</v>
          </cell>
          <cell r="DS63">
            <v>318045</v>
          </cell>
          <cell r="DT63">
            <v>151305</v>
          </cell>
          <cell r="DU63">
            <v>75000</v>
          </cell>
          <cell r="DV63">
            <v>40000</v>
          </cell>
          <cell r="EB63">
            <v>15415000</v>
          </cell>
          <cell r="EE63">
            <v>15415000</v>
          </cell>
          <cell r="EG63">
            <v>15415000</v>
          </cell>
          <cell r="EI63">
            <v>-15415000</v>
          </cell>
        </row>
        <row r="64">
          <cell r="A64">
            <v>23142</v>
          </cell>
          <cell r="B64" t="str">
            <v>The Los Angeles Gay and Lesbian Community Services Center dba L.A. Gay and Lesbian Center</v>
          </cell>
          <cell r="C64">
            <v>114</v>
          </cell>
          <cell r="D64" t="str">
            <v>505467</v>
          </cell>
          <cell r="E64">
            <v>23142</v>
          </cell>
          <cell r="F64" t="str">
            <v>09C00074</v>
          </cell>
          <cell r="G64" t="str">
            <v>505467</v>
          </cell>
          <cell r="H64" t="str">
            <v>00304</v>
          </cell>
          <cell r="I64" t="str">
            <v>58</v>
          </cell>
          <cell r="K64" t="str">
            <v>The Los Angeles Gay and Lesbian Comm Services Ctr</v>
          </cell>
          <cell r="L64" t="str">
            <v>MH120409</v>
          </cell>
          <cell r="M64" t="str">
            <v>New</v>
          </cell>
          <cell r="N64">
            <v>0</v>
          </cell>
          <cell r="Z64">
            <v>24905</v>
          </cell>
          <cell r="AA64">
            <v>0</v>
          </cell>
          <cell r="BV64">
            <v>107795</v>
          </cell>
          <cell r="CX64">
            <v>65100</v>
          </cell>
          <cell r="EB64">
            <v>197800</v>
          </cell>
          <cell r="EE64">
            <v>197800</v>
          </cell>
          <cell r="EG64">
            <v>197800</v>
          </cell>
          <cell r="EI64">
            <v>-197800</v>
          </cell>
        </row>
        <row r="65">
          <cell r="A65">
            <v>23143</v>
          </cell>
          <cell r="B65" t="str">
            <v>LAMP, Inc.</v>
          </cell>
          <cell r="C65">
            <v>67</v>
          </cell>
          <cell r="D65" t="str">
            <v>501200</v>
          </cell>
          <cell r="E65">
            <v>23143</v>
          </cell>
          <cell r="F65" t="str">
            <v>09C00070</v>
          </cell>
          <cell r="G65" t="str">
            <v>501200</v>
          </cell>
          <cell r="H65" t="str">
            <v>00317</v>
          </cell>
          <cell r="I65" t="str">
            <v>68</v>
          </cell>
          <cell r="K65" t="str">
            <v>LAMP, Inc.</v>
          </cell>
          <cell r="L65" t="str">
            <v>MH120237</v>
          </cell>
          <cell r="M65" t="str">
            <v>New</v>
          </cell>
          <cell r="N65">
            <v>0</v>
          </cell>
          <cell r="T65">
            <v>250000</v>
          </cell>
          <cell r="Z65">
            <v>816500</v>
          </cell>
          <cell r="AA65">
            <v>0</v>
          </cell>
          <cell r="AR65">
            <v>0</v>
          </cell>
          <cell r="BO65">
            <v>253800</v>
          </cell>
          <cell r="BV65">
            <v>0</v>
          </cell>
          <cell r="BW65">
            <v>0</v>
          </cell>
          <cell r="CS65">
            <v>50000</v>
          </cell>
          <cell r="CY65">
            <v>384445</v>
          </cell>
          <cell r="DU65">
            <v>253800</v>
          </cell>
          <cell r="EB65">
            <v>2008545</v>
          </cell>
          <cell r="EE65">
            <v>2008545</v>
          </cell>
          <cell r="EG65">
            <v>2008545</v>
          </cell>
          <cell r="EI65">
            <v>-2008545</v>
          </cell>
        </row>
        <row r="66">
          <cell r="A66">
            <v>23146</v>
          </cell>
          <cell r="B66" t="str">
            <v>Mental Health America of Los Angeles</v>
          </cell>
          <cell r="C66">
            <v>72</v>
          </cell>
          <cell r="D66" t="str">
            <v>528749</v>
          </cell>
          <cell r="E66">
            <v>23146</v>
          </cell>
          <cell r="F66" t="str">
            <v>09C00079</v>
          </cell>
          <cell r="G66" t="str">
            <v>528749</v>
          </cell>
          <cell r="H66" t="str">
            <v>00200</v>
          </cell>
          <cell r="I66" t="str">
            <v>30</v>
          </cell>
          <cell r="K66" t="str">
            <v>Mental Health Association of Greater LA (National )</v>
          </cell>
          <cell r="L66" t="str">
            <v>MH120375</v>
          </cell>
          <cell r="M66" t="str">
            <v>New</v>
          </cell>
          <cell r="N66">
            <v>0</v>
          </cell>
          <cell r="Q66">
            <v>395600</v>
          </cell>
          <cell r="S66">
            <v>456700</v>
          </cell>
          <cell r="T66">
            <v>620980</v>
          </cell>
          <cell r="AL66">
            <v>110000</v>
          </cell>
          <cell r="AR66">
            <v>0</v>
          </cell>
          <cell r="AS66">
            <v>0</v>
          </cell>
          <cell r="AV66">
            <v>338800</v>
          </cell>
          <cell r="AW66">
            <v>305400</v>
          </cell>
          <cell r="AZ66">
            <v>0</v>
          </cell>
          <cell r="BJ66">
            <v>42903</v>
          </cell>
          <cell r="BK66">
            <v>168000</v>
          </cell>
          <cell r="BM66">
            <v>2010800</v>
          </cell>
          <cell r="BO66">
            <v>825500</v>
          </cell>
          <cell r="BS66">
            <v>2688420</v>
          </cell>
          <cell r="BV66">
            <v>815000</v>
          </cell>
          <cell r="CY66">
            <v>348000</v>
          </cell>
          <cell r="DF66">
            <v>1000000</v>
          </cell>
          <cell r="DP66">
            <v>691750</v>
          </cell>
          <cell r="DQ66">
            <v>597534</v>
          </cell>
          <cell r="DR66">
            <v>51313</v>
          </cell>
          <cell r="DS66">
            <v>0</v>
          </cell>
          <cell r="DT66">
            <v>0</v>
          </cell>
          <cell r="DU66">
            <v>3287050</v>
          </cell>
          <cell r="DV66">
            <v>282750</v>
          </cell>
          <cell r="DW66">
            <v>0</v>
          </cell>
          <cell r="EB66">
            <v>15036500</v>
          </cell>
          <cell r="EE66">
            <v>15036500</v>
          </cell>
          <cell r="EG66">
            <v>15036500</v>
          </cell>
          <cell r="EH66">
            <v>122976</v>
          </cell>
          <cell r="EI66">
            <v>-15036500</v>
          </cell>
        </row>
        <row r="67">
          <cell r="A67">
            <v>23149</v>
          </cell>
          <cell r="B67" t="str">
            <v>Penny Lane Centers</v>
          </cell>
          <cell r="C67">
            <v>85</v>
          </cell>
          <cell r="D67" t="str">
            <v>501198</v>
          </cell>
          <cell r="E67">
            <v>23149</v>
          </cell>
          <cell r="F67" t="str">
            <v>09C00127</v>
          </cell>
          <cell r="G67" t="str">
            <v>501198</v>
          </cell>
          <cell r="H67" t="str">
            <v>00201</v>
          </cell>
          <cell r="I67" t="str">
            <v>31</v>
          </cell>
          <cell r="K67" t="str">
            <v>Penny Lane (National Foundation for the Treatment)</v>
          </cell>
          <cell r="L67" t="str">
            <v>MH120248</v>
          </cell>
          <cell r="M67">
            <v>11</v>
          </cell>
          <cell r="N67">
            <v>0</v>
          </cell>
          <cell r="R67">
            <v>51900</v>
          </cell>
          <cell r="BV67">
            <v>48100</v>
          </cell>
          <cell r="BY67">
            <v>425000</v>
          </cell>
          <cell r="CE67">
            <v>75500</v>
          </cell>
          <cell r="CG67">
            <v>19613</v>
          </cell>
          <cell r="CI67">
            <v>59990</v>
          </cell>
          <cell r="CJ67">
            <v>25710</v>
          </cell>
          <cell r="CK67">
            <v>110160</v>
          </cell>
          <cell r="CL67">
            <v>30008</v>
          </cell>
          <cell r="CQ67">
            <v>23699</v>
          </cell>
          <cell r="DD67">
            <v>75000</v>
          </cell>
          <cell r="DJ67">
            <v>6900</v>
          </cell>
          <cell r="DK67">
            <v>325000</v>
          </cell>
          <cell r="DP67">
            <v>6229220</v>
          </cell>
          <cell r="DQ67">
            <v>5380800</v>
          </cell>
          <cell r="DR67">
            <v>775101</v>
          </cell>
          <cell r="DS67">
            <v>212485</v>
          </cell>
          <cell r="DT67">
            <v>114415</v>
          </cell>
          <cell r="DU67">
            <v>36400</v>
          </cell>
          <cell r="DV67">
            <v>36400</v>
          </cell>
          <cell r="EB67">
            <v>14061401</v>
          </cell>
          <cell r="EE67">
            <v>14061401</v>
          </cell>
          <cell r="EG67">
            <v>14061401</v>
          </cell>
          <cell r="EI67">
            <v>-14061401</v>
          </cell>
        </row>
        <row r="68">
          <cell r="A68">
            <v>23151</v>
          </cell>
          <cell r="B68" t="str">
            <v>Ocean Park Community Center</v>
          </cell>
          <cell r="C68">
            <v>75</v>
          </cell>
          <cell r="D68" t="str">
            <v>501201</v>
          </cell>
          <cell r="E68">
            <v>23151</v>
          </cell>
          <cell r="F68" t="str">
            <v>09C00081</v>
          </cell>
          <cell r="G68" t="str">
            <v>501201</v>
          </cell>
          <cell r="H68" t="str">
            <v>00305</v>
          </cell>
          <cell r="I68" t="str">
            <v>59</v>
          </cell>
          <cell r="K68" t="str">
            <v>Ocean Park Community Center</v>
          </cell>
          <cell r="L68" t="str">
            <v>MH120378</v>
          </cell>
          <cell r="M68" t="str">
            <v>New</v>
          </cell>
          <cell r="N68">
            <v>0</v>
          </cell>
          <cell r="BV68">
            <v>12400</v>
          </cell>
          <cell r="CY68">
            <v>195548</v>
          </cell>
          <cell r="EB68">
            <v>207948</v>
          </cell>
          <cell r="EE68">
            <v>207948</v>
          </cell>
          <cell r="EG68">
            <v>207948</v>
          </cell>
          <cell r="EI68">
            <v>-207948</v>
          </cell>
        </row>
        <row r="69">
          <cell r="A69">
            <v>23153</v>
          </cell>
          <cell r="B69" t="str">
            <v>Pacific Clinics</v>
          </cell>
          <cell r="C69">
            <v>80</v>
          </cell>
          <cell r="D69" t="str">
            <v>501202</v>
          </cell>
          <cell r="E69">
            <v>23153</v>
          </cell>
          <cell r="F69" t="str">
            <v>09C00083</v>
          </cell>
          <cell r="G69" t="str">
            <v>501202</v>
          </cell>
          <cell r="H69" t="str">
            <v>00203</v>
          </cell>
          <cell r="I69" t="str">
            <v>32</v>
          </cell>
          <cell r="K69" t="str">
            <v>Pacific Clinics</v>
          </cell>
          <cell r="L69" t="str">
            <v>MH120144</v>
          </cell>
          <cell r="M69">
            <v>26</v>
          </cell>
          <cell r="N69">
            <v>935001</v>
          </cell>
          <cell r="O69">
            <v>342000</v>
          </cell>
          <cell r="P69">
            <v>402967</v>
          </cell>
          <cell r="Q69">
            <v>980000</v>
          </cell>
          <cell r="S69">
            <v>1955968</v>
          </cell>
          <cell r="T69">
            <v>388400</v>
          </cell>
          <cell r="V69">
            <v>240000</v>
          </cell>
          <cell r="W69">
            <v>261700</v>
          </cell>
          <cell r="AL69">
            <v>2422381</v>
          </cell>
          <cell r="AO69">
            <v>20000</v>
          </cell>
          <cell r="AQ69">
            <v>318350</v>
          </cell>
          <cell r="AU69">
            <v>119108</v>
          </cell>
          <cell r="AV69">
            <v>658324</v>
          </cell>
          <cell r="AW69">
            <v>2259648</v>
          </cell>
          <cell r="AX69">
            <v>300000</v>
          </cell>
          <cell r="AY69">
            <v>10925</v>
          </cell>
          <cell r="AZ69">
            <v>40626</v>
          </cell>
          <cell r="BG69">
            <v>205730</v>
          </cell>
          <cell r="BI69">
            <v>66500</v>
          </cell>
          <cell r="BJ69">
            <v>84852</v>
          </cell>
          <cell r="BK69">
            <v>273000</v>
          </cell>
          <cell r="BM69">
            <v>1733434</v>
          </cell>
          <cell r="BN69">
            <v>480000</v>
          </cell>
          <cell r="BO69">
            <v>350000</v>
          </cell>
          <cell r="BS69">
            <v>600000</v>
          </cell>
          <cell r="BU69">
            <v>37300</v>
          </cell>
          <cell r="BV69">
            <v>656761</v>
          </cell>
          <cell r="BY69">
            <v>2444400</v>
          </cell>
          <cell r="BZ69">
            <v>270000</v>
          </cell>
          <cell r="CA69">
            <v>30000</v>
          </cell>
          <cell r="CD69">
            <v>260000</v>
          </cell>
          <cell r="CE69">
            <v>167400</v>
          </cell>
          <cell r="CI69">
            <v>50470</v>
          </cell>
          <cell r="CJ69">
            <v>21630</v>
          </cell>
          <cell r="CK69">
            <v>89660</v>
          </cell>
          <cell r="CL69">
            <v>13664</v>
          </cell>
          <cell r="CR69">
            <v>62312</v>
          </cell>
          <cell r="CY69">
            <v>25000</v>
          </cell>
          <cell r="DA69">
            <v>50000</v>
          </cell>
          <cell r="DD69">
            <v>75000</v>
          </cell>
          <cell r="DF69">
            <v>80000</v>
          </cell>
          <cell r="DJ69">
            <v>700000</v>
          </cell>
          <cell r="DK69">
            <v>650000</v>
          </cell>
          <cell r="DP69">
            <v>17168520</v>
          </cell>
          <cell r="DQ69">
            <v>14830168</v>
          </cell>
          <cell r="DR69">
            <v>1971795</v>
          </cell>
          <cell r="DS69">
            <v>1407250</v>
          </cell>
          <cell r="DT69">
            <v>691250</v>
          </cell>
          <cell r="DU69">
            <v>13044184</v>
          </cell>
          <cell r="DV69">
            <v>9889400</v>
          </cell>
          <cell r="EB69">
            <v>79200077</v>
          </cell>
          <cell r="EE69">
            <v>79200077</v>
          </cell>
          <cell r="EG69">
            <v>79200077</v>
          </cell>
          <cell r="EH69">
            <v>478093.67</v>
          </cell>
          <cell r="EI69">
            <v>-78265076</v>
          </cell>
        </row>
        <row r="70">
          <cell r="A70">
            <v>23157</v>
          </cell>
          <cell r="B70" t="str">
            <v>The Guidance Center</v>
          </cell>
          <cell r="C70">
            <v>110</v>
          </cell>
          <cell r="D70" t="str">
            <v>501206</v>
          </cell>
          <cell r="E70">
            <v>23157</v>
          </cell>
          <cell r="F70" t="str">
            <v>09C00054</v>
          </cell>
          <cell r="G70" t="str">
            <v>501206</v>
          </cell>
          <cell r="H70" t="str">
            <v>00191</v>
          </cell>
          <cell r="I70" t="str">
            <v>20</v>
          </cell>
          <cell r="K70" t="str">
            <v>The Guidance Center (Greater Long Beach Child Guidance Ctr., Inc)</v>
          </cell>
          <cell r="L70" t="str">
            <v>MH120404</v>
          </cell>
          <cell r="M70" t="str">
            <v>New</v>
          </cell>
          <cell r="N70">
            <v>0</v>
          </cell>
          <cell r="O70">
            <v>114900</v>
          </cell>
          <cell r="P70">
            <v>68200</v>
          </cell>
          <cell r="AU70">
            <v>20200</v>
          </cell>
          <cell r="BG70">
            <v>27172</v>
          </cell>
          <cell r="BI70">
            <v>50120</v>
          </cell>
          <cell r="BV70">
            <v>280700</v>
          </cell>
          <cell r="BY70">
            <v>345000</v>
          </cell>
          <cell r="CE70">
            <v>168900</v>
          </cell>
          <cell r="CI70">
            <v>10500</v>
          </cell>
          <cell r="CJ70">
            <v>4500</v>
          </cell>
          <cell r="DJ70">
            <v>169800</v>
          </cell>
          <cell r="DK70">
            <v>488400</v>
          </cell>
          <cell r="DP70">
            <v>3979000</v>
          </cell>
          <cell r="DQ70">
            <v>3437060</v>
          </cell>
          <cell r="DR70">
            <v>514768</v>
          </cell>
          <cell r="DS70">
            <v>295295</v>
          </cell>
          <cell r="DT70">
            <v>108885</v>
          </cell>
          <cell r="DU70">
            <v>31000</v>
          </cell>
          <cell r="DV70">
            <v>31000</v>
          </cell>
          <cell r="EB70">
            <v>10145400</v>
          </cell>
          <cell r="EE70">
            <v>10145400</v>
          </cell>
          <cell r="EG70">
            <v>10145400</v>
          </cell>
          <cell r="EH70">
            <v>55026</v>
          </cell>
          <cell r="EI70">
            <v>-10145400</v>
          </cell>
        </row>
        <row r="71">
          <cell r="A71">
            <v>23162</v>
          </cell>
          <cell r="B71" t="str">
            <v>Child and Family Guidance Center</v>
          </cell>
          <cell r="C71">
            <v>19</v>
          </cell>
          <cell r="D71" t="str">
            <v>501210</v>
          </cell>
          <cell r="E71">
            <v>23162</v>
          </cell>
          <cell r="F71" t="str">
            <v>09C00012</v>
          </cell>
          <cell r="G71" t="str">
            <v>501210</v>
          </cell>
          <cell r="H71" t="str">
            <v>00207</v>
          </cell>
          <cell r="I71" t="str">
            <v>36</v>
          </cell>
          <cell r="K71" t="str">
            <v>Child and Family Guidance Center  (SFV)</v>
          </cell>
          <cell r="L71" t="str">
            <v>MH120329</v>
          </cell>
          <cell r="M71" t="str">
            <v>New</v>
          </cell>
          <cell r="N71">
            <v>0</v>
          </cell>
          <cell r="O71">
            <v>114000</v>
          </cell>
          <cell r="P71">
            <v>121000</v>
          </cell>
          <cell r="AB71">
            <v>120300</v>
          </cell>
          <cell r="AC71">
            <v>13400</v>
          </cell>
          <cell r="AG71">
            <v>112100</v>
          </cell>
          <cell r="AH71">
            <v>12500</v>
          </cell>
          <cell r="AU71">
            <v>35800</v>
          </cell>
          <cell r="BG71">
            <v>56932</v>
          </cell>
          <cell r="BI71">
            <v>33250</v>
          </cell>
          <cell r="BV71">
            <v>481800</v>
          </cell>
          <cell r="BY71">
            <v>290000</v>
          </cell>
          <cell r="CD71">
            <v>75000</v>
          </cell>
          <cell r="CE71">
            <v>51100</v>
          </cell>
          <cell r="CI71">
            <v>10010</v>
          </cell>
          <cell r="CJ71">
            <v>4290</v>
          </cell>
          <cell r="CQ71">
            <v>24107</v>
          </cell>
          <cell r="DE71">
            <v>57500</v>
          </cell>
          <cell r="DJ71">
            <v>520700</v>
          </cell>
          <cell r="DK71">
            <v>1277300</v>
          </cell>
          <cell r="DP71">
            <v>7686350</v>
          </cell>
          <cell r="DQ71">
            <v>6639469</v>
          </cell>
          <cell r="DR71">
            <v>965842</v>
          </cell>
          <cell r="DS71">
            <v>1199250</v>
          </cell>
          <cell r="DT71">
            <v>612500</v>
          </cell>
          <cell r="DU71">
            <v>18750</v>
          </cell>
          <cell r="DV71">
            <v>18750</v>
          </cell>
          <cell r="EB71">
            <v>20552000</v>
          </cell>
          <cell r="EE71">
            <v>20552000</v>
          </cell>
          <cell r="EG71">
            <v>20552000</v>
          </cell>
          <cell r="EI71">
            <v>-20552000</v>
          </cell>
        </row>
        <row r="72">
          <cell r="A72">
            <v>23163</v>
          </cell>
          <cell r="B72" t="str">
            <v>San Fernando Valley Community Mental Health Center, Inc.</v>
          </cell>
          <cell r="C72">
            <v>91</v>
          </cell>
          <cell r="D72" t="str">
            <v>501208</v>
          </cell>
          <cell r="E72">
            <v>23163</v>
          </cell>
          <cell r="F72" t="str">
            <v>09C00004</v>
          </cell>
          <cell r="G72" t="str">
            <v>501208</v>
          </cell>
          <cell r="H72" t="str">
            <v>00208</v>
          </cell>
          <cell r="I72" t="str">
            <v>36,37</v>
          </cell>
          <cell r="K72" t="str">
            <v>San Fernando Valley Community MHC</v>
          </cell>
          <cell r="L72" t="str">
            <v>MH120391</v>
          </cell>
          <cell r="M72" t="str">
            <v>New</v>
          </cell>
          <cell r="N72">
            <v>0</v>
          </cell>
          <cell r="O72">
            <v>152000</v>
          </cell>
          <cell r="P72">
            <v>171600</v>
          </cell>
          <cell r="Q72">
            <v>196000</v>
          </cell>
          <cell r="R72">
            <v>169300</v>
          </cell>
          <cell r="S72">
            <v>579600</v>
          </cell>
          <cell r="T72">
            <v>32612</v>
          </cell>
          <cell r="V72">
            <v>96000</v>
          </cell>
          <cell r="W72">
            <v>78900</v>
          </cell>
          <cell r="AL72">
            <v>4000</v>
          </cell>
          <cell r="AM72">
            <v>6000</v>
          </cell>
          <cell r="AN72">
            <v>409600</v>
          </cell>
          <cell r="AO72">
            <v>6700</v>
          </cell>
          <cell r="AQ72">
            <v>114450</v>
          </cell>
          <cell r="AU72">
            <v>50700</v>
          </cell>
          <cell r="AV72">
            <v>141200</v>
          </cell>
          <cell r="AW72">
            <v>673200</v>
          </cell>
          <cell r="AX72">
            <v>120000</v>
          </cell>
          <cell r="BG72">
            <v>85397</v>
          </cell>
          <cell r="BI72">
            <v>26600</v>
          </cell>
          <cell r="BJ72">
            <v>17161</v>
          </cell>
          <cell r="BK72">
            <v>56000</v>
          </cell>
          <cell r="BM72">
            <v>518100</v>
          </cell>
          <cell r="BN72">
            <v>192000</v>
          </cell>
          <cell r="BO72">
            <v>498100</v>
          </cell>
          <cell r="BS72">
            <v>698288</v>
          </cell>
          <cell r="BU72">
            <v>12400</v>
          </cell>
          <cell r="BV72">
            <v>858800</v>
          </cell>
          <cell r="BY72">
            <v>712000</v>
          </cell>
          <cell r="BZ72">
            <v>270000</v>
          </cell>
          <cell r="CA72">
            <v>30000</v>
          </cell>
          <cell r="CI72">
            <v>30030</v>
          </cell>
          <cell r="CJ72">
            <v>12870</v>
          </cell>
          <cell r="CY72">
            <v>40000</v>
          </cell>
          <cell r="DA72">
            <v>50000</v>
          </cell>
          <cell r="DD72">
            <v>132500</v>
          </cell>
          <cell r="DF72">
            <v>40000</v>
          </cell>
          <cell r="DK72">
            <v>464200</v>
          </cell>
          <cell r="DP72">
            <v>5352500</v>
          </cell>
          <cell r="DQ72">
            <v>4623490</v>
          </cell>
          <cell r="DR72">
            <v>626453</v>
          </cell>
          <cell r="DS72">
            <v>375375</v>
          </cell>
          <cell r="DT72">
            <v>175525</v>
          </cell>
          <cell r="DU72">
            <v>5372950</v>
          </cell>
          <cell r="DV72">
            <v>3584700</v>
          </cell>
          <cell r="EB72">
            <v>27857301</v>
          </cell>
          <cell r="EE72">
            <v>27857301</v>
          </cell>
          <cell r="EG72">
            <v>27857301</v>
          </cell>
          <cell r="EI72">
            <v>-27857301</v>
          </cell>
        </row>
        <row r="73">
          <cell r="A73">
            <v>23164</v>
          </cell>
          <cell r="B73" t="str">
            <v>HealthView, Inc. dba Harbor View House</v>
          </cell>
          <cell r="C73">
            <v>54</v>
          </cell>
          <cell r="D73" t="str">
            <v>501212</v>
          </cell>
          <cell r="E73">
            <v>23164</v>
          </cell>
          <cell r="F73" t="str">
            <v>09C00057</v>
          </cell>
          <cell r="G73" t="str">
            <v>501212</v>
          </cell>
          <cell r="H73" t="str">
            <v>00209</v>
          </cell>
          <cell r="I73" t="str">
            <v>38</v>
          </cell>
          <cell r="K73" t="str">
            <v>Health View Behavioral Services Ctr. (San Pedro Residential Ctr.)</v>
          </cell>
          <cell r="L73" t="str">
            <v>MH120358</v>
          </cell>
          <cell r="M73" t="str">
            <v>New</v>
          </cell>
          <cell r="N73">
            <v>0</v>
          </cell>
          <cell r="BO73">
            <v>88950</v>
          </cell>
          <cell r="DU73">
            <v>473900</v>
          </cell>
          <cell r="DV73">
            <v>384950</v>
          </cell>
          <cell r="EB73">
            <v>947800</v>
          </cell>
          <cell r="EE73">
            <v>947800</v>
          </cell>
          <cell r="EG73">
            <v>947800</v>
          </cell>
          <cell r="EI73">
            <v>-947800</v>
          </cell>
        </row>
        <row r="74">
          <cell r="A74">
            <v>23165</v>
          </cell>
          <cell r="B74" t="str">
            <v>Child and Family Center</v>
          </cell>
          <cell r="C74">
            <v>18</v>
          </cell>
          <cell r="D74" t="str">
            <v>501213</v>
          </cell>
          <cell r="E74">
            <v>23165</v>
          </cell>
          <cell r="F74" t="str">
            <v>09C00011</v>
          </cell>
          <cell r="G74" t="str">
            <v>501213</v>
          </cell>
          <cell r="H74" t="str">
            <v>00210</v>
          </cell>
          <cell r="I74" t="str">
            <v>39</v>
          </cell>
          <cell r="K74" t="str">
            <v>Child and Family Center (Santa Clarita Valley Child)</v>
          </cell>
          <cell r="L74" t="str">
            <v>MH120202</v>
          </cell>
          <cell r="M74" t="str">
            <v>New</v>
          </cell>
          <cell r="N74">
            <v>0</v>
          </cell>
          <cell r="O74">
            <v>57000</v>
          </cell>
          <cell r="P74">
            <v>57200</v>
          </cell>
          <cell r="Q74">
            <v>70000</v>
          </cell>
          <cell r="AB74">
            <v>29700</v>
          </cell>
          <cell r="AC74">
            <v>3300</v>
          </cell>
          <cell r="AG74">
            <v>29700</v>
          </cell>
          <cell r="AH74">
            <v>3300</v>
          </cell>
          <cell r="AL74">
            <v>29700</v>
          </cell>
          <cell r="AM74">
            <v>3300</v>
          </cell>
          <cell r="AU74">
            <v>16900</v>
          </cell>
          <cell r="AV74">
            <v>53000</v>
          </cell>
          <cell r="BG74">
            <v>27172</v>
          </cell>
          <cell r="BI74">
            <v>13300</v>
          </cell>
          <cell r="BJ74">
            <v>6674</v>
          </cell>
          <cell r="BK74">
            <v>21000</v>
          </cell>
          <cell r="BV74">
            <v>224100</v>
          </cell>
          <cell r="BY74">
            <v>538600</v>
          </cell>
          <cell r="CD74">
            <v>91700</v>
          </cell>
          <cell r="CE74">
            <v>18000</v>
          </cell>
          <cell r="CG74">
            <v>19613</v>
          </cell>
          <cell r="DH74">
            <v>0</v>
          </cell>
          <cell r="DJ74">
            <v>378600</v>
          </cell>
          <cell r="DK74">
            <v>1607600</v>
          </cell>
          <cell r="DP74">
            <v>2341000</v>
          </cell>
          <cell r="DQ74">
            <v>2022156</v>
          </cell>
          <cell r="DR74">
            <v>265386</v>
          </cell>
          <cell r="DS74">
            <v>210470</v>
          </cell>
          <cell r="DT74">
            <v>100030</v>
          </cell>
          <cell r="DU74">
            <v>125800</v>
          </cell>
          <cell r="DV74">
            <v>104800</v>
          </cell>
          <cell r="EB74">
            <v>8469101</v>
          </cell>
          <cell r="EE74">
            <v>8469101</v>
          </cell>
          <cell r="EG74">
            <v>8469101</v>
          </cell>
          <cell r="EH74">
            <v>27232</v>
          </cell>
          <cell r="EI74">
            <v>-8469101</v>
          </cell>
        </row>
        <row r="75">
          <cell r="A75">
            <v>23167</v>
          </cell>
          <cell r="B75" t="str">
            <v>St. Joseph Center</v>
          </cell>
          <cell r="C75">
            <v>103</v>
          </cell>
          <cell r="D75" t="str">
            <v>501218</v>
          </cell>
          <cell r="E75">
            <v>23167</v>
          </cell>
          <cell r="F75" t="str">
            <v>09C00104</v>
          </cell>
          <cell r="G75" t="str">
            <v>501218</v>
          </cell>
          <cell r="H75" t="str">
            <v>00218</v>
          </cell>
          <cell r="I75" t="str">
            <v>47</v>
          </cell>
          <cell r="K75" t="str">
            <v>St. Joseph Center</v>
          </cell>
          <cell r="L75" t="str">
            <v>MH120260</v>
          </cell>
          <cell r="M75">
            <v>9</v>
          </cell>
          <cell r="N75">
            <v>0</v>
          </cell>
          <cell r="W75">
            <v>66600</v>
          </cell>
          <cell r="AL75">
            <v>33400</v>
          </cell>
          <cell r="AO75">
            <v>3000</v>
          </cell>
          <cell r="AQ75">
            <v>116000</v>
          </cell>
          <cell r="BU75">
            <v>11100</v>
          </cell>
          <cell r="BV75">
            <v>7600</v>
          </cell>
          <cell r="CY75">
            <v>99564</v>
          </cell>
          <cell r="DU75">
            <v>286000</v>
          </cell>
          <cell r="DV75">
            <v>170000</v>
          </cell>
          <cell r="EB75">
            <v>793264</v>
          </cell>
          <cell r="EE75">
            <v>793264</v>
          </cell>
          <cell r="EG75">
            <v>793264</v>
          </cell>
          <cell r="EI75">
            <v>-793264</v>
          </cell>
        </row>
        <row r="76">
          <cell r="A76">
            <v>23168</v>
          </cell>
          <cell r="B76" t="str">
            <v>Social Model Recovery Systems, Inc.</v>
          </cell>
          <cell r="C76">
            <v>95</v>
          </cell>
          <cell r="D76" t="str">
            <v>501214</v>
          </cell>
          <cell r="E76">
            <v>23168</v>
          </cell>
          <cell r="F76" t="str">
            <v>09C00098</v>
          </cell>
          <cell r="G76" t="str">
            <v>501214</v>
          </cell>
          <cell r="H76" t="str">
            <v>00212</v>
          </cell>
          <cell r="I76" t="str">
            <v>41</v>
          </cell>
          <cell r="K76" t="str">
            <v>Social Model Recovery Systems, Inc (dba The River Community)</v>
          </cell>
          <cell r="L76" t="str">
            <v>MH120394</v>
          </cell>
          <cell r="M76" t="str">
            <v>New</v>
          </cell>
          <cell r="N76">
            <v>0</v>
          </cell>
          <cell r="T76">
            <v>200000</v>
          </cell>
          <cell r="BO76">
            <v>350200</v>
          </cell>
          <cell r="BS76">
            <v>0</v>
          </cell>
          <cell r="CS76">
            <v>418700</v>
          </cell>
          <cell r="DP76">
            <v>106050</v>
          </cell>
          <cell r="DQ76">
            <v>91606</v>
          </cell>
          <cell r="DR76">
            <v>14444</v>
          </cell>
          <cell r="DS76">
            <v>0</v>
          </cell>
          <cell r="DT76">
            <v>0</v>
          </cell>
          <cell r="DU76">
            <v>1000250</v>
          </cell>
          <cell r="DV76">
            <v>650050</v>
          </cell>
          <cell r="EB76">
            <v>2831300</v>
          </cell>
          <cell r="EE76">
            <v>2831300</v>
          </cell>
          <cell r="EG76">
            <v>2831300</v>
          </cell>
          <cell r="EI76">
            <v>-2831300</v>
          </cell>
        </row>
        <row r="77">
          <cell r="A77">
            <v>23169</v>
          </cell>
          <cell r="B77" t="str">
            <v>South Bay Children's Health Center Association, Inc.</v>
          </cell>
          <cell r="C77">
            <v>96</v>
          </cell>
          <cell r="D77" t="str">
            <v>501215</v>
          </cell>
          <cell r="E77">
            <v>23169</v>
          </cell>
          <cell r="F77" t="str">
            <v>09C00099</v>
          </cell>
          <cell r="G77" t="str">
            <v>501215</v>
          </cell>
          <cell r="H77" t="str">
            <v>00213</v>
          </cell>
          <cell r="I77" t="str">
            <v>42</v>
          </cell>
          <cell r="K77" t="str">
            <v>South Bay Children's Health Center</v>
          </cell>
          <cell r="L77" t="str">
            <v>MH120395</v>
          </cell>
          <cell r="M77" t="str">
            <v>New</v>
          </cell>
          <cell r="N77">
            <v>0</v>
          </cell>
          <cell r="BV77">
            <v>9900</v>
          </cell>
          <cell r="DJ77">
            <v>95100</v>
          </cell>
          <cell r="DK77">
            <v>29200</v>
          </cell>
          <cell r="DP77">
            <v>305350</v>
          </cell>
          <cell r="DQ77">
            <v>263761</v>
          </cell>
          <cell r="DR77">
            <v>41589</v>
          </cell>
          <cell r="DS77">
            <v>22165</v>
          </cell>
          <cell r="DT77">
            <v>11935</v>
          </cell>
          <cell r="EB77">
            <v>779000</v>
          </cell>
          <cell r="EE77">
            <v>779000</v>
          </cell>
          <cell r="EG77">
            <v>779000</v>
          </cell>
          <cell r="EI77">
            <v>-779000</v>
          </cell>
        </row>
        <row r="78">
          <cell r="A78">
            <v>23170</v>
          </cell>
          <cell r="B78" t="str">
            <v>Special Service for Groups</v>
          </cell>
          <cell r="C78">
            <v>98</v>
          </cell>
          <cell r="D78" t="str">
            <v>501216</v>
          </cell>
          <cell r="E78">
            <v>23170</v>
          </cell>
          <cell r="F78" t="str">
            <v>09C00101</v>
          </cell>
          <cell r="G78" t="str">
            <v>501216</v>
          </cell>
          <cell r="H78" t="str">
            <v>00214</v>
          </cell>
          <cell r="I78" t="str">
            <v>43</v>
          </cell>
          <cell r="K78" t="str">
            <v xml:space="preserve">Special Service For Groups </v>
          </cell>
          <cell r="L78" t="str">
            <v>MH120397</v>
          </cell>
          <cell r="M78" t="str">
            <v>New</v>
          </cell>
          <cell r="N78">
            <v>0</v>
          </cell>
          <cell r="O78">
            <v>228000</v>
          </cell>
          <cell r="P78">
            <v>270600</v>
          </cell>
          <cell r="Q78">
            <v>756000</v>
          </cell>
          <cell r="S78">
            <v>712600</v>
          </cell>
          <cell r="T78">
            <v>70000</v>
          </cell>
          <cell r="U78">
            <v>280000</v>
          </cell>
          <cell r="V78">
            <v>72000</v>
          </cell>
          <cell r="W78">
            <v>289200</v>
          </cell>
          <cell r="AA78">
            <v>249400</v>
          </cell>
          <cell r="AM78">
            <v>12400</v>
          </cell>
          <cell r="AN78">
            <v>616850</v>
          </cell>
          <cell r="AO78">
            <v>25800</v>
          </cell>
          <cell r="AQ78">
            <v>460550</v>
          </cell>
          <cell r="AS78">
            <v>0</v>
          </cell>
          <cell r="AT78">
            <v>150000</v>
          </cell>
          <cell r="AU78">
            <v>80000</v>
          </cell>
          <cell r="AV78">
            <v>550700</v>
          </cell>
          <cell r="AW78">
            <v>862300</v>
          </cell>
          <cell r="AX78">
            <v>90000</v>
          </cell>
          <cell r="BG78">
            <v>139741</v>
          </cell>
          <cell r="BI78">
            <v>19950</v>
          </cell>
          <cell r="BJ78">
            <v>67691</v>
          </cell>
          <cell r="BK78">
            <v>217000</v>
          </cell>
          <cell r="BM78">
            <v>682800</v>
          </cell>
          <cell r="BN78">
            <v>144000</v>
          </cell>
          <cell r="BP78">
            <v>210000</v>
          </cell>
          <cell r="BS78">
            <v>421000</v>
          </cell>
          <cell r="BU78">
            <v>47000</v>
          </cell>
          <cell r="BV78">
            <v>193500</v>
          </cell>
          <cell r="BY78">
            <v>250000</v>
          </cell>
          <cell r="CG78">
            <v>19613</v>
          </cell>
          <cell r="CH78">
            <v>0</v>
          </cell>
          <cell r="CI78">
            <v>21840</v>
          </cell>
          <cell r="CJ78">
            <v>9360</v>
          </cell>
          <cell r="DB78">
            <v>0</v>
          </cell>
          <cell r="DJ78">
            <v>1700</v>
          </cell>
          <cell r="DK78">
            <v>140600</v>
          </cell>
          <cell r="DL78">
            <v>295175</v>
          </cell>
          <cell r="DM78">
            <v>40000</v>
          </cell>
          <cell r="DP78">
            <v>4921150</v>
          </cell>
          <cell r="DQ78">
            <v>4250889</v>
          </cell>
          <cell r="DR78">
            <v>443215</v>
          </cell>
          <cell r="DS78">
            <v>206830</v>
          </cell>
          <cell r="DT78">
            <v>91420</v>
          </cell>
          <cell r="DU78">
            <v>5173200</v>
          </cell>
          <cell r="DV78">
            <v>2802000</v>
          </cell>
          <cell r="EB78">
            <v>26586074</v>
          </cell>
          <cell r="EE78">
            <v>26586074</v>
          </cell>
          <cell r="EG78">
            <v>26586074</v>
          </cell>
          <cell r="EH78">
            <v>11328.44</v>
          </cell>
          <cell r="EI78">
            <v>-26586074</v>
          </cell>
        </row>
        <row r="79">
          <cell r="A79">
            <v>23171</v>
          </cell>
          <cell r="B79" t="str">
            <v>St. John's Hospital and Health Center</v>
          </cell>
          <cell r="C79">
            <v>102</v>
          </cell>
          <cell r="D79" t="str">
            <v>501217</v>
          </cell>
          <cell r="E79">
            <v>23171</v>
          </cell>
          <cell r="F79" t="str">
            <v>09C00102</v>
          </cell>
          <cell r="G79" t="str">
            <v>501217</v>
          </cell>
          <cell r="H79" t="str">
            <v>00217</v>
          </cell>
          <cell r="I79" t="str">
            <v>46</v>
          </cell>
          <cell r="K79" t="str">
            <v>St. John's Hospital and Health Center</v>
          </cell>
          <cell r="L79" t="str">
            <v>MH120399</v>
          </cell>
          <cell r="M79" t="str">
            <v>New</v>
          </cell>
          <cell r="N79">
            <v>0</v>
          </cell>
          <cell r="AB79">
            <v>133500</v>
          </cell>
          <cell r="BV79">
            <v>334800</v>
          </cell>
          <cell r="CD79">
            <v>71700</v>
          </cell>
          <cell r="DK79">
            <v>30200</v>
          </cell>
          <cell r="DP79">
            <v>623700</v>
          </cell>
          <cell r="DQ79">
            <v>538752</v>
          </cell>
          <cell r="DR79">
            <v>84948</v>
          </cell>
          <cell r="DS79">
            <v>135525</v>
          </cell>
          <cell r="DT79">
            <v>72975</v>
          </cell>
          <cell r="DU79">
            <v>170200</v>
          </cell>
          <cell r="DV79">
            <v>170200</v>
          </cell>
          <cell r="EB79">
            <v>2366500</v>
          </cell>
          <cell r="EE79">
            <v>2366500</v>
          </cell>
          <cell r="EG79">
            <v>2366500</v>
          </cell>
          <cell r="EH79">
            <v>15069</v>
          </cell>
          <cell r="EI79">
            <v>-2366500</v>
          </cell>
        </row>
        <row r="80">
          <cell r="A80">
            <v>23172</v>
          </cell>
          <cell r="B80" t="str">
            <v>Telecare Corporation</v>
          </cell>
          <cell r="C80">
            <v>136</v>
          </cell>
          <cell r="D80" t="str">
            <v>501221</v>
          </cell>
          <cell r="E80">
            <v>23172</v>
          </cell>
          <cell r="F80" t="str">
            <v>09C00135</v>
          </cell>
          <cell r="G80" t="str">
            <v>501221</v>
          </cell>
          <cell r="H80" t="str">
            <v>00108</v>
          </cell>
          <cell r="I80" t="str">
            <v>3</v>
          </cell>
          <cell r="K80" t="str">
            <v>Telecare Corporation</v>
          </cell>
          <cell r="L80" t="str">
            <v>MH120267</v>
          </cell>
          <cell r="M80">
            <v>9</v>
          </cell>
          <cell r="N80">
            <v>245000</v>
          </cell>
          <cell r="S80">
            <v>1223000</v>
          </cell>
          <cell r="U80">
            <v>356300</v>
          </cell>
          <cell r="V80">
            <v>101000</v>
          </cell>
          <cell r="AW80">
            <v>1052000</v>
          </cell>
          <cell r="AX80">
            <v>66000</v>
          </cell>
          <cell r="BM80">
            <v>1589100</v>
          </cell>
          <cell r="BN80">
            <v>108000</v>
          </cell>
          <cell r="BP80">
            <v>118750</v>
          </cell>
          <cell r="BV80">
            <v>1213800</v>
          </cell>
          <cell r="DP80">
            <v>46300</v>
          </cell>
          <cell r="DQ80">
            <v>39994</v>
          </cell>
          <cell r="DR80">
            <v>6306</v>
          </cell>
          <cell r="DS80">
            <v>0</v>
          </cell>
          <cell r="DT80">
            <v>0</v>
          </cell>
          <cell r="DU80">
            <v>2993350</v>
          </cell>
          <cell r="DV80">
            <v>1177500</v>
          </cell>
          <cell r="DZ80">
            <v>245000</v>
          </cell>
          <cell r="EB80">
            <v>10336400</v>
          </cell>
          <cell r="EE80">
            <v>10336400</v>
          </cell>
          <cell r="EG80">
            <v>10336400</v>
          </cell>
          <cell r="EI80">
            <v>-10091400</v>
          </cell>
        </row>
        <row r="81">
          <cell r="A81">
            <v>23173</v>
          </cell>
          <cell r="B81" t="str">
            <v>Amanecer Community Counseling Services, Inc.</v>
          </cell>
          <cell r="C81">
            <v>5</v>
          </cell>
          <cell r="D81" t="str">
            <v>501173</v>
          </cell>
          <cell r="E81">
            <v>23173</v>
          </cell>
          <cell r="F81" t="str">
            <v>09C00003</v>
          </cell>
          <cell r="G81" t="str">
            <v>501173</v>
          </cell>
          <cell r="H81" t="str">
            <v>00180</v>
          </cell>
          <cell r="I81" t="str">
            <v>11</v>
          </cell>
          <cell r="K81" t="str">
            <v>Amanecer Community Counseling Service of Los Angeles, Inc.</v>
          </cell>
          <cell r="L81" t="str">
            <v>MH120318</v>
          </cell>
          <cell r="M81" t="str">
            <v>New</v>
          </cell>
          <cell r="N81">
            <v>0</v>
          </cell>
          <cell r="W81">
            <v>61273</v>
          </cell>
          <cell r="AG81">
            <v>31200</v>
          </cell>
          <cell r="AJ81">
            <v>31200</v>
          </cell>
          <cell r="AL81">
            <v>135700</v>
          </cell>
          <cell r="AN81">
            <v>7300</v>
          </cell>
          <cell r="AQ81">
            <v>38850</v>
          </cell>
          <cell r="BV81">
            <v>890427</v>
          </cell>
          <cell r="BY81">
            <v>384400</v>
          </cell>
          <cell r="CE81">
            <v>64700</v>
          </cell>
          <cell r="CG81">
            <v>9807</v>
          </cell>
          <cell r="CK81">
            <v>18000</v>
          </cell>
          <cell r="DG81">
            <v>40000</v>
          </cell>
          <cell r="DJ81">
            <v>4300</v>
          </cell>
          <cell r="DK81">
            <v>105600</v>
          </cell>
          <cell r="DP81">
            <v>1760100</v>
          </cell>
          <cell r="DQ81">
            <v>1520374</v>
          </cell>
          <cell r="DR81">
            <v>229919</v>
          </cell>
          <cell r="DS81">
            <v>53170</v>
          </cell>
          <cell r="DT81">
            <v>28630</v>
          </cell>
          <cell r="DU81">
            <v>480650</v>
          </cell>
          <cell r="DV81">
            <v>403300</v>
          </cell>
          <cell r="EB81">
            <v>6298900</v>
          </cell>
          <cell r="EE81">
            <v>6298900</v>
          </cell>
          <cell r="EG81">
            <v>6298900</v>
          </cell>
          <cell r="EI81">
            <v>-6298900</v>
          </cell>
        </row>
        <row r="82">
          <cell r="A82">
            <v>23174</v>
          </cell>
          <cell r="B82" t="str">
            <v>Health Research Association</v>
          </cell>
          <cell r="C82">
            <v>53</v>
          </cell>
          <cell r="D82" t="str">
            <v>041953</v>
          </cell>
          <cell r="E82">
            <v>23174</v>
          </cell>
          <cell r="F82" t="str">
            <v>09C00056</v>
          </cell>
          <cell r="G82" t="str">
            <v>041953</v>
          </cell>
          <cell r="H82" t="str">
            <v>00193</v>
          </cell>
          <cell r="I82" t="str">
            <v>23</v>
          </cell>
          <cell r="K82" t="str">
            <v>Health Research Assn. (dba USC Satellite Housing Program)</v>
          </cell>
          <cell r="L82" t="str">
            <v>MH120357</v>
          </cell>
          <cell r="M82" t="str">
            <v>New</v>
          </cell>
          <cell r="N82">
            <v>0</v>
          </cell>
          <cell r="U82">
            <v>21100</v>
          </cell>
          <cell r="BV82">
            <v>53600</v>
          </cell>
          <cell r="DU82">
            <v>101450</v>
          </cell>
          <cell r="DV82">
            <v>101450</v>
          </cell>
          <cell r="EB82">
            <v>277600</v>
          </cell>
          <cell r="EE82">
            <v>277600</v>
          </cell>
          <cell r="EG82">
            <v>277600</v>
          </cell>
          <cell r="EI82">
            <v>-277600</v>
          </cell>
        </row>
        <row r="83">
          <cell r="A83">
            <v>23175</v>
          </cell>
          <cell r="B83" t="str">
            <v>Transitional Living Centers for L.A. County, Inc.</v>
          </cell>
          <cell r="C83">
            <v>118</v>
          </cell>
          <cell r="D83" t="str">
            <v>501223</v>
          </cell>
          <cell r="E83">
            <v>23175</v>
          </cell>
          <cell r="F83" t="str">
            <v>09C00108</v>
          </cell>
          <cell r="G83" t="str">
            <v>501223</v>
          </cell>
          <cell r="H83" t="str">
            <v>00219</v>
          </cell>
          <cell r="I83" t="str">
            <v>48</v>
          </cell>
          <cell r="K83" t="str">
            <v>TLC Wellness Center (Transitional Living Centers)</v>
          </cell>
          <cell r="L83" t="str">
            <v>MH120413</v>
          </cell>
          <cell r="M83" t="str">
            <v>New</v>
          </cell>
          <cell r="N83">
            <v>0</v>
          </cell>
          <cell r="T83">
            <v>791300</v>
          </cell>
          <cell r="BV83">
            <v>306200</v>
          </cell>
          <cell r="DP83">
            <v>28400</v>
          </cell>
          <cell r="DQ83">
            <v>24532</v>
          </cell>
          <cell r="DR83">
            <v>3868</v>
          </cell>
          <cell r="DS83">
            <v>0</v>
          </cell>
          <cell r="DT83">
            <v>0</v>
          </cell>
          <cell r="DU83">
            <v>364300</v>
          </cell>
          <cell r="DV83">
            <v>364300</v>
          </cell>
          <cell r="EB83">
            <v>1882900</v>
          </cell>
          <cell r="EE83">
            <v>1882900</v>
          </cell>
          <cell r="EG83">
            <v>1882900</v>
          </cell>
          <cell r="EH83">
            <v>166937.5</v>
          </cell>
          <cell r="EI83">
            <v>-1882900</v>
          </cell>
        </row>
        <row r="84">
          <cell r="A84">
            <v>23176</v>
          </cell>
          <cell r="B84" t="str">
            <v>Travelers Aid Society of Los Angeles California</v>
          </cell>
          <cell r="C84">
            <v>119</v>
          </cell>
          <cell r="D84" t="str">
            <v>501224</v>
          </cell>
          <cell r="E84">
            <v>23176</v>
          </cell>
          <cell r="F84" t="str">
            <v>09C00109</v>
          </cell>
          <cell r="G84" t="str">
            <v>501224</v>
          </cell>
          <cell r="H84" t="str">
            <v>00309</v>
          </cell>
          <cell r="I84" t="str">
            <v>61</v>
          </cell>
          <cell r="K84" t="str">
            <v>Traveler's Aid Society of Los Angeles</v>
          </cell>
          <cell r="L84" t="str">
            <v>MH120414</v>
          </cell>
          <cell r="M84" t="str">
            <v>New</v>
          </cell>
          <cell r="N84">
            <v>0</v>
          </cell>
          <cell r="Z84">
            <v>22800</v>
          </cell>
          <cell r="AA84">
            <v>0</v>
          </cell>
          <cell r="BV84">
            <v>98700</v>
          </cell>
          <cell r="EB84">
            <v>121500</v>
          </cell>
          <cell r="EE84">
            <v>121500</v>
          </cell>
          <cell r="EG84">
            <v>121500</v>
          </cell>
          <cell r="EI84">
            <v>-121500</v>
          </cell>
        </row>
        <row r="85">
          <cell r="A85">
            <v>23178</v>
          </cell>
          <cell r="B85" t="str">
            <v>Verdugo Mental Health Center</v>
          </cell>
          <cell r="C85">
            <v>125</v>
          </cell>
          <cell r="D85" t="str">
            <v>501226</v>
          </cell>
          <cell r="E85">
            <v>23178</v>
          </cell>
          <cell r="F85" t="str">
            <v>09C00112</v>
          </cell>
          <cell r="G85" t="str">
            <v>501226</v>
          </cell>
          <cell r="H85" t="str">
            <v>00221</v>
          </cell>
          <cell r="I85" t="str">
            <v>50</v>
          </cell>
          <cell r="K85" t="str">
            <v>Verdugo Mental Health Center</v>
          </cell>
          <cell r="L85" t="str">
            <v>MH120418</v>
          </cell>
          <cell r="M85" t="str">
            <v>New</v>
          </cell>
          <cell r="N85">
            <v>0</v>
          </cell>
          <cell r="Q85">
            <v>116000</v>
          </cell>
          <cell r="S85">
            <v>124100</v>
          </cell>
          <cell r="AR85">
            <v>0</v>
          </cell>
          <cell r="AW85">
            <v>140000</v>
          </cell>
          <cell r="BK85">
            <v>116000</v>
          </cell>
          <cell r="BM85">
            <v>105950</v>
          </cell>
          <cell r="BV85">
            <v>244000</v>
          </cell>
          <cell r="BW85">
            <v>0</v>
          </cell>
          <cell r="BY85">
            <v>250000</v>
          </cell>
          <cell r="DJ85">
            <v>135600</v>
          </cell>
          <cell r="DK85">
            <v>0</v>
          </cell>
          <cell r="DP85">
            <v>966000</v>
          </cell>
          <cell r="DQ85">
            <v>834431</v>
          </cell>
          <cell r="DR85">
            <v>131569</v>
          </cell>
          <cell r="DS85">
            <v>139815</v>
          </cell>
          <cell r="DT85">
            <v>75285</v>
          </cell>
          <cell r="DU85">
            <v>945650</v>
          </cell>
          <cell r="DV85">
            <v>723700</v>
          </cell>
          <cell r="DW85">
            <v>0</v>
          </cell>
          <cell r="EB85">
            <v>5048100</v>
          </cell>
          <cell r="EE85">
            <v>5048100</v>
          </cell>
          <cell r="EG85">
            <v>5048100</v>
          </cell>
          <cell r="EH85">
            <v>112500</v>
          </cell>
          <cell r="EI85">
            <v>-5048100</v>
          </cell>
        </row>
        <row r="86">
          <cell r="A86">
            <v>23179</v>
          </cell>
          <cell r="B86" t="str">
            <v>Watts Labor Community Action Committee - WLCAC</v>
          </cell>
          <cell r="C86">
            <v>128</v>
          </cell>
          <cell r="D86" t="str">
            <v>007994</v>
          </cell>
          <cell r="E86">
            <v>23179</v>
          </cell>
          <cell r="F86" t="str">
            <v>09C00116</v>
          </cell>
          <cell r="G86" t="str">
            <v>007994</v>
          </cell>
          <cell r="H86" t="str">
            <v>00310</v>
          </cell>
          <cell r="I86" t="str">
            <v>62</v>
          </cell>
          <cell r="K86" t="str">
            <v>Watts Labor Community Action Committee - WLCAC</v>
          </cell>
          <cell r="L86" t="str">
            <v>MH120421</v>
          </cell>
          <cell r="M86" t="str">
            <v>New</v>
          </cell>
          <cell r="N86">
            <v>0</v>
          </cell>
          <cell r="BV86">
            <v>200700</v>
          </cell>
          <cell r="DU86">
            <v>25700</v>
          </cell>
          <cell r="DV86">
            <v>25700</v>
          </cell>
          <cell r="EB86">
            <v>252100</v>
          </cell>
          <cell r="EE86">
            <v>252100</v>
          </cell>
          <cell r="EG86">
            <v>252100</v>
          </cell>
          <cell r="EI86">
            <v>-252100</v>
          </cell>
        </row>
        <row r="87">
          <cell r="A87">
            <v>23180</v>
          </cell>
          <cell r="B87" t="str">
            <v>Westside Center for Independent Living, Inc.</v>
          </cell>
          <cell r="C87">
            <v>129</v>
          </cell>
          <cell r="D87" t="str">
            <v>501227</v>
          </cell>
          <cell r="E87">
            <v>23180</v>
          </cell>
          <cell r="F87" t="str">
            <v>09C00118</v>
          </cell>
          <cell r="G87" t="str">
            <v>501227</v>
          </cell>
          <cell r="H87" t="str">
            <v>00316</v>
          </cell>
          <cell r="I87" t="str">
            <v>67</v>
          </cell>
          <cell r="K87" t="str">
            <v>Westside Center For Independent Living, Incorporated</v>
          </cell>
          <cell r="L87" t="str">
            <v>MH120422</v>
          </cell>
          <cell r="M87" t="str">
            <v>New</v>
          </cell>
          <cell r="N87">
            <v>0</v>
          </cell>
          <cell r="Z87">
            <v>26000</v>
          </cell>
          <cell r="AA87">
            <v>0</v>
          </cell>
          <cell r="BS87">
            <v>26800</v>
          </cell>
          <cell r="BV87">
            <v>115800</v>
          </cell>
          <cell r="EB87">
            <v>168600</v>
          </cell>
          <cell r="EE87">
            <v>168600</v>
          </cell>
          <cell r="EG87">
            <v>168600</v>
          </cell>
          <cell r="EI87">
            <v>-168600</v>
          </cell>
        </row>
        <row r="88">
          <cell r="A88">
            <v>23182</v>
          </cell>
          <cell r="B88" t="str">
            <v>Step Up on Second Street, Inc.</v>
          </cell>
          <cell r="C88">
            <v>105</v>
          </cell>
          <cell r="D88" t="str">
            <v>501219</v>
          </cell>
          <cell r="E88">
            <v>23182</v>
          </cell>
          <cell r="F88" t="str">
            <v>09C00002</v>
          </cell>
          <cell r="G88" t="str">
            <v>501219</v>
          </cell>
          <cell r="H88" t="str">
            <v>00215</v>
          </cell>
          <cell r="I88" t="str">
            <v>44</v>
          </cell>
          <cell r="K88" t="str">
            <v>Step-Up On Second Street, Inc.</v>
          </cell>
          <cell r="L88" t="str">
            <v>MH120262</v>
          </cell>
          <cell r="M88">
            <v>12</v>
          </cell>
          <cell r="N88">
            <v>0</v>
          </cell>
          <cell r="Q88">
            <v>48000</v>
          </cell>
          <cell r="S88">
            <v>213700</v>
          </cell>
          <cell r="T88">
            <v>375000</v>
          </cell>
          <cell r="AL88">
            <v>67600</v>
          </cell>
          <cell r="AW88">
            <v>178300</v>
          </cell>
          <cell r="BM88">
            <v>141650</v>
          </cell>
          <cell r="BV88">
            <v>41600</v>
          </cell>
          <cell r="CY88">
            <v>80000</v>
          </cell>
          <cell r="DP88">
            <v>98000</v>
          </cell>
          <cell r="DQ88">
            <v>84652</v>
          </cell>
          <cell r="DR88">
            <v>13348</v>
          </cell>
          <cell r="DS88">
            <v>0</v>
          </cell>
          <cell r="DT88">
            <v>0</v>
          </cell>
          <cell r="DU88">
            <v>913900</v>
          </cell>
          <cell r="DV88">
            <v>772250</v>
          </cell>
          <cell r="EB88">
            <v>3028000</v>
          </cell>
          <cell r="EE88">
            <v>3028000</v>
          </cell>
          <cell r="EG88">
            <v>3028000</v>
          </cell>
          <cell r="EH88">
            <v>51748</v>
          </cell>
          <cell r="EI88">
            <v>-3028000</v>
          </cell>
        </row>
        <row r="89">
          <cell r="A89">
            <v>23186</v>
          </cell>
          <cell r="B89" t="str">
            <v>The Institute for the Redesign of Learning dba Almansor Center</v>
          </cell>
          <cell r="C89">
            <v>61</v>
          </cell>
          <cell r="D89" t="str">
            <v>501163</v>
          </cell>
          <cell r="E89">
            <v>23186</v>
          </cell>
          <cell r="F89" t="str">
            <v>09C00065</v>
          </cell>
          <cell r="G89" t="str">
            <v>501163</v>
          </cell>
          <cell r="H89" t="str">
            <v>00171</v>
          </cell>
          <cell r="I89" t="str">
            <v>4</v>
          </cell>
          <cell r="K89" t="str">
            <v>Institute for the Redesign of Learning (Almansor)</v>
          </cell>
          <cell r="L89" t="str">
            <v>MH120406</v>
          </cell>
          <cell r="M89" t="str">
            <v>New</v>
          </cell>
          <cell r="N89">
            <v>0</v>
          </cell>
          <cell r="O89">
            <v>114000</v>
          </cell>
          <cell r="P89">
            <v>114400</v>
          </cell>
          <cell r="AB89">
            <v>46700</v>
          </cell>
          <cell r="AU89">
            <v>33800</v>
          </cell>
          <cell r="BG89">
            <v>56932</v>
          </cell>
          <cell r="BI89">
            <v>13300</v>
          </cell>
          <cell r="BV89">
            <v>53300</v>
          </cell>
          <cell r="CI89">
            <v>50470</v>
          </cell>
          <cell r="CJ89">
            <v>21630</v>
          </cell>
          <cell r="CK89">
            <v>109360</v>
          </cell>
          <cell r="CL89">
            <v>13664</v>
          </cell>
          <cell r="CQ89">
            <v>18387</v>
          </cell>
          <cell r="DH89">
            <v>0</v>
          </cell>
          <cell r="DJ89">
            <v>135500</v>
          </cell>
          <cell r="DK89">
            <v>275000</v>
          </cell>
          <cell r="DP89">
            <v>3866320</v>
          </cell>
          <cell r="DQ89">
            <v>3339727</v>
          </cell>
          <cell r="DR89">
            <v>437611</v>
          </cell>
          <cell r="DS89">
            <v>261170</v>
          </cell>
          <cell r="DT89">
            <v>127330</v>
          </cell>
          <cell r="EB89">
            <v>9088601</v>
          </cell>
          <cell r="EE89">
            <v>9088601</v>
          </cell>
          <cell r="EG89">
            <v>9088601</v>
          </cell>
          <cell r="EI89">
            <v>-9088601</v>
          </cell>
        </row>
        <row r="90">
          <cell r="A90">
            <v>23187</v>
          </cell>
          <cell r="B90" t="str">
            <v>Stirling Academy, Inc.</v>
          </cell>
          <cell r="C90">
            <v>106</v>
          </cell>
          <cell r="D90" t="str">
            <v>501220</v>
          </cell>
          <cell r="E90">
            <v>23187</v>
          </cell>
          <cell r="F90" t="str">
            <v>09C00105</v>
          </cell>
          <cell r="G90" t="str">
            <v>501220</v>
          </cell>
          <cell r="H90" t="str">
            <v>00216</v>
          </cell>
          <cell r="I90" t="str">
            <v>45</v>
          </cell>
          <cell r="K90" t="str">
            <v>Stirling Academy, Incorporated</v>
          </cell>
          <cell r="L90" t="str">
            <v>MH120400</v>
          </cell>
          <cell r="M90" t="str">
            <v>New</v>
          </cell>
          <cell r="N90">
            <v>0</v>
          </cell>
          <cell r="BY90">
            <v>299900</v>
          </cell>
          <cell r="CI90">
            <v>21000</v>
          </cell>
          <cell r="CJ90">
            <v>9000</v>
          </cell>
          <cell r="DH90">
            <v>0</v>
          </cell>
          <cell r="DJ90">
            <v>36800</v>
          </cell>
          <cell r="DK90">
            <v>592000</v>
          </cell>
          <cell r="DP90">
            <v>952600</v>
          </cell>
          <cell r="DQ90">
            <v>822856</v>
          </cell>
          <cell r="DR90">
            <v>129744</v>
          </cell>
          <cell r="DS90">
            <v>95940</v>
          </cell>
          <cell r="DT90">
            <v>51660</v>
          </cell>
          <cell r="EB90">
            <v>3011500</v>
          </cell>
          <cell r="EE90">
            <v>3011500</v>
          </cell>
          <cell r="EG90">
            <v>3011500</v>
          </cell>
          <cell r="EI90">
            <v>-3011500</v>
          </cell>
        </row>
        <row r="91">
          <cell r="A91">
            <v>23188</v>
          </cell>
          <cell r="B91" t="str">
            <v>Vista Del Mar Child and Family Services</v>
          </cell>
          <cell r="C91">
            <v>127</v>
          </cell>
          <cell r="D91" t="str">
            <v>501191</v>
          </cell>
          <cell r="E91">
            <v>23188</v>
          </cell>
          <cell r="F91" t="str">
            <v>09C00115</v>
          </cell>
          <cell r="G91" t="str">
            <v>501191</v>
          </cell>
          <cell r="H91" t="str">
            <v>00196</v>
          </cell>
          <cell r="I91" t="str">
            <v>26</v>
          </cell>
          <cell r="K91" t="str">
            <v>Vista Del Mar Child and Family Services (Jewish Orphans of So. Cal.)</v>
          </cell>
          <cell r="L91" t="str">
            <v>MH120420</v>
          </cell>
          <cell r="M91" t="str">
            <v>New</v>
          </cell>
          <cell r="N91">
            <v>0</v>
          </cell>
          <cell r="AB91">
            <v>61327</v>
          </cell>
          <cell r="BV91">
            <v>236173</v>
          </cell>
          <cell r="CE91">
            <v>26700</v>
          </cell>
          <cell r="CG91">
            <v>9807</v>
          </cell>
          <cell r="CI91">
            <v>7000</v>
          </cell>
          <cell r="CJ91">
            <v>3000</v>
          </cell>
          <cell r="DF91">
            <v>40000</v>
          </cell>
          <cell r="DH91">
            <v>0</v>
          </cell>
          <cell r="DJ91">
            <v>289100</v>
          </cell>
          <cell r="DK91">
            <v>816200</v>
          </cell>
          <cell r="DP91">
            <v>3341300</v>
          </cell>
          <cell r="DQ91">
            <v>2886215</v>
          </cell>
          <cell r="DR91">
            <v>445278</v>
          </cell>
          <cell r="DS91">
            <v>34840</v>
          </cell>
          <cell r="DT91">
            <v>18760</v>
          </cell>
          <cell r="DU91">
            <v>7500</v>
          </cell>
          <cell r="DV91">
            <v>7500</v>
          </cell>
          <cell r="EB91">
            <v>8230700</v>
          </cell>
          <cell r="EE91">
            <v>8230700</v>
          </cell>
          <cell r="EG91">
            <v>8230700</v>
          </cell>
          <cell r="EI91">
            <v>-8230700</v>
          </cell>
        </row>
        <row r="92">
          <cell r="A92">
            <v>23190</v>
          </cell>
          <cell r="B92" t="str">
            <v>The Los Angeles Free Clinic dba The Saban Free Clinic</v>
          </cell>
          <cell r="C92">
            <v>113</v>
          </cell>
          <cell r="D92" t="str">
            <v>501222</v>
          </cell>
          <cell r="E92">
            <v>23190</v>
          </cell>
          <cell r="F92" t="str">
            <v>09C00073</v>
          </cell>
          <cell r="G92" t="str">
            <v>501222</v>
          </cell>
          <cell r="H92" t="str">
            <v>00323</v>
          </cell>
          <cell r="I92" t="str">
            <v>72</v>
          </cell>
          <cell r="K92" t="str">
            <v>The Los Angeles Free Clinic</v>
          </cell>
          <cell r="L92" t="str">
            <v>MH120408</v>
          </cell>
          <cell r="M92" t="str">
            <v>New</v>
          </cell>
          <cell r="N92">
            <v>0</v>
          </cell>
          <cell r="BV92">
            <v>3300</v>
          </cell>
          <cell r="CY92">
            <v>20000</v>
          </cell>
          <cell r="EB92">
            <v>23300</v>
          </cell>
          <cell r="EE92">
            <v>23300</v>
          </cell>
          <cell r="EG92">
            <v>23300</v>
          </cell>
          <cell r="EI92">
            <v>-23300</v>
          </cell>
        </row>
        <row r="93">
          <cell r="A93">
            <v>27210</v>
          </cell>
          <cell r="B93" t="str">
            <v>PROTOTYPES, Centers for Innovation in Health, Mental Health and Social Services</v>
          </cell>
          <cell r="C93">
            <v>88</v>
          </cell>
          <cell r="D93" t="str">
            <v>505534</v>
          </cell>
          <cell r="E93">
            <v>27210</v>
          </cell>
          <cell r="F93" t="str">
            <v>09C00092</v>
          </cell>
          <cell r="G93" t="str">
            <v>505534</v>
          </cell>
          <cell r="H93" t="str">
            <v>00838</v>
          </cell>
          <cell r="I93" t="str">
            <v>120</v>
          </cell>
          <cell r="K93" t="str">
            <v>Prototypes</v>
          </cell>
          <cell r="L93" t="str">
            <v>MH120388</v>
          </cell>
          <cell r="M93">
            <v>1</v>
          </cell>
          <cell r="N93">
            <v>-74999</v>
          </cell>
          <cell r="Q93">
            <v>224000</v>
          </cell>
          <cell r="S93">
            <v>406800</v>
          </cell>
          <cell r="AV93">
            <v>165900</v>
          </cell>
          <cell r="AW93">
            <v>474600</v>
          </cell>
          <cell r="BJ93">
            <v>20975</v>
          </cell>
          <cell r="BK93">
            <v>63000</v>
          </cell>
          <cell r="BM93">
            <v>367250</v>
          </cell>
          <cell r="BO93">
            <v>148750</v>
          </cell>
          <cell r="BV93">
            <v>8900</v>
          </cell>
          <cell r="BY93">
            <v>530000</v>
          </cell>
          <cell r="BZ93">
            <v>270000</v>
          </cell>
          <cell r="CA93">
            <v>30000</v>
          </cell>
          <cell r="CC93">
            <v>22600</v>
          </cell>
          <cell r="CK93">
            <v>21900</v>
          </cell>
          <cell r="DP93">
            <v>849151</v>
          </cell>
          <cell r="DQ93">
            <v>733496</v>
          </cell>
          <cell r="DR93">
            <v>94679</v>
          </cell>
          <cell r="DS93">
            <v>65000</v>
          </cell>
          <cell r="DT93">
            <v>35000</v>
          </cell>
          <cell r="DU93">
            <v>1179000</v>
          </cell>
          <cell r="DV93">
            <v>600000</v>
          </cell>
          <cell r="EB93">
            <v>6311001</v>
          </cell>
          <cell r="EE93">
            <v>6311001</v>
          </cell>
          <cell r="EG93">
            <v>6311001</v>
          </cell>
          <cell r="EI93">
            <v>-6386000</v>
          </cell>
        </row>
        <row r="94">
          <cell r="A94">
            <v>27231</v>
          </cell>
          <cell r="B94" t="str">
            <v>Gay and Lesbian Adolescent Social Services, Inc.</v>
          </cell>
          <cell r="C94">
            <v>50</v>
          </cell>
          <cell r="D94" t="str">
            <v>515707</v>
          </cell>
          <cell r="E94">
            <v>27231</v>
          </cell>
          <cell r="F94" t="str">
            <v>09C00053</v>
          </cell>
          <cell r="G94" t="str">
            <v>515707</v>
          </cell>
          <cell r="H94" t="str">
            <v>00846</v>
          </cell>
          <cell r="I94" t="str">
            <v>121</v>
          </cell>
          <cell r="K94" t="str">
            <v>Gay &amp; Lesbian Adol Soc Svcs (GLASS)</v>
          </cell>
          <cell r="L94" t="str">
            <v>MH120354</v>
          </cell>
          <cell r="M94" t="str">
            <v>New</v>
          </cell>
          <cell r="N94">
            <v>0</v>
          </cell>
          <cell r="O94">
            <v>38000</v>
          </cell>
          <cell r="P94">
            <v>35200</v>
          </cell>
          <cell r="Q94">
            <v>308000</v>
          </cell>
          <cell r="AU94">
            <v>10400</v>
          </cell>
          <cell r="AV94">
            <v>225900</v>
          </cell>
          <cell r="AY94">
            <v>0</v>
          </cell>
          <cell r="AZ94">
            <v>0</v>
          </cell>
          <cell r="BG94">
            <v>18115</v>
          </cell>
          <cell r="BJ94">
            <v>27649</v>
          </cell>
          <cell r="BK94">
            <v>91000</v>
          </cell>
          <cell r="DP94">
            <v>1415900</v>
          </cell>
          <cell r="DQ94">
            <v>1223054</v>
          </cell>
          <cell r="DR94">
            <v>147082</v>
          </cell>
          <cell r="DS94">
            <v>0</v>
          </cell>
          <cell r="DT94">
            <v>0</v>
          </cell>
          <cell r="DU94">
            <v>106450</v>
          </cell>
          <cell r="DV94">
            <v>15450</v>
          </cell>
          <cell r="EB94">
            <v>3662200</v>
          </cell>
          <cell r="EE94">
            <v>3662200</v>
          </cell>
          <cell r="EG94">
            <v>3662200</v>
          </cell>
          <cell r="EH94">
            <v>50216</v>
          </cell>
          <cell r="EI94">
            <v>-3662200</v>
          </cell>
        </row>
        <row r="95">
          <cell r="A95">
            <v>27233</v>
          </cell>
          <cell r="B95" t="str">
            <v>Bienvenidos Children's Center, Inc.</v>
          </cell>
          <cell r="C95">
            <v>12</v>
          </cell>
          <cell r="D95" t="str">
            <v>503054</v>
          </cell>
          <cell r="E95">
            <v>27233</v>
          </cell>
          <cell r="F95" t="str">
            <v>09C00027</v>
          </cell>
          <cell r="G95" t="str">
            <v>503054</v>
          </cell>
          <cell r="H95" t="str">
            <v>00860</v>
          </cell>
          <cell r="I95" t="str">
            <v>125</v>
          </cell>
          <cell r="K95" t="str">
            <v>Bienvenidos Children's Center, Inc.</v>
          </cell>
          <cell r="L95" t="str">
            <v>MH120321</v>
          </cell>
          <cell r="M95" t="str">
            <v>New</v>
          </cell>
          <cell r="N95">
            <v>0</v>
          </cell>
          <cell r="BV95">
            <v>300</v>
          </cell>
          <cell r="CK95">
            <v>91760</v>
          </cell>
          <cell r="CL95">
            <v>13664</v>
          </cell>
          <cell r="CQ95">
            <v>18387</v>
          </cell>
          <cell r="DP95">
            <v>1981520</v>
          </cell>
          <cell r="DQ95">
            <v>1711637</v>
          </cell>
          <cell r="DR95">
            <v>237832</v>
          </cell>
          <cell r="DS95">
            <v>780</v>
          </cell>
          <cell r="DT95">
            <v>420</v>
          </cell>
          <cell r="DU95">
            <v>1300</v>
          </cell>
          <cell r="DV95">
            <v>1300</v>
          </cell>
          <cell r="EB95">
            <v>4058900</v>
          </cell>
          <cell r="EE95">
            <v>4058900</v>
          </cell>
          <cell r="EG95">
            <v>4058900</v>
          </cell>
          <cell r="EH95">
            <v>543</v>
          </cell>
          <cell r="EI95">
            <v>-4058900</v>
          </cell>
        </row>
        <row r="96">
          <cell r="A96">
            <v>27234</v>
          </cell>
          <cell r="B96" t="str">
            <v>Ettie Lee Homes, Inc.</v>
          </cell>
          <cell r="C96">
            <v>39</v>
          </cell>
          <cell r="D96" t="str">
            <v>506853</v>
          </cell>
          <cell r="E96">
            <v>27234</v>
          </cell>
          <cell r="F96" t="str">
            <v>09C00043</v>
          </cell>
          <cell r="G96" t="str">
            <v>506853</v>
          </cell>
          <cell r="H96" t="str">
            <v>00995</v>
          </cell>
          <cell r="I96" t="str">
            <v>137</v>
          </cell>
          <cell r="K96" t="str">
            <v>Ettie Lee Homes, Inc.</v>
          </cell>
          <cell r="L96" t="str">
            <v>MH120345</v>
          </cell>
          <cell r="M96" t="str">
            <v>New</v>
          </cell>
          <cell r="N96">
            <v>0</v>
          </cell>
          <cell r="DP96">
            <v>1118000</v>
          </cell>
          <cell r="DQ96">
            <v>965728</v>
          </cell>
          <cell r="DR96">
            <v>152272</v>
          </cell>
          <cell r="DS96">
            <v>0</v>
          </cell>
          <cell r="DT96">
            <v>0</v>
          </cell>
          <cell r="DU96">
            <v>36550</v>
          </cell>
          <cell r="DV96">
            <v>36550</v>
          </cell>
          <cell r="EB96">
            <v>2309100</v>
          </cell>
          <cell r="EE96">
            <v>2309100</v>
          </cell>
          <cell r="EG96">
            <v>2309100</v>
          </cell>
          <cell r="EH96">
            <v>21637</v>
          </cell>
          <cell r="EI96">
            <v>-2309100</v>
          </cell>
        </row>
        <row r="97">
          <cell r="A97">
            <v>27235</v>
          </cell>
          <cell r="B97" t="str">
            <v>One In Long Beach, Inc.</v>
          </cell>
          <cell r="C97">
            <v>77</v>
          </cell>
          <cell r="D97" t="str">
            <v>529913</v>
          </cell>
          <cell r="E97">
            <v>27235</v>
          </cell>
          <cell r="F97" t="str">
            <v>09C00125</v>
          </cell>
          <cell r="G97" t="str">
            <v>529913</v>
          </cell>
          <cell r="H97" t="str">
            <v>00859</v>
          </cell>
          <cell r="I97" t="str">
            <v>124</v>
          </cell>
          <cell r="K97" t="str">
            <v>One in Long Beach, Inc.(dba The Gay &amp; Lesbian Ctr. of Greater Long Beach)</v>
          </cell>
          <cell r="L97" t="str">
            <v>MH120243</v>
          </cell>
          <cell r="M97">
            <v>6</v>
          </cell>
          <cell r="N97">
            <v>0</v>
          </cell>
          <cell r="Z97">
            <v>24000</v>
          </cell>
          <cell r="AA97">
            <v>0</v>
          </cell>
          <cell r="BV97">
            <v>104000</v>
          </cell>
          <cell r="EB97">
            <v>128000</v>
          </cell>
          <cell r="EE97">
            <v>128000</v>
          </cell>
          <cell r="EG97">
            <v>128000</v>
          </cell>
          <cell r="EI97">
            <v>-128000</v>
          </cell>
        </row>
        <row r="98">
          <cell r="A98">
            <v>27236</v>
          </cell>
          <cell r="B98" t="str">
            <v>Rosemary Children's Services</v>
          </cell>
          <cell r="C98">
            <v>90</v>
          </cell>
          <cell r="D98" t="str">
            <v>510374</v>
          </cell>
          <cell r="E98">
            <v>27236</v>
          </cell>
          <cell r="F98" t="str">
            <v>09C00094</v>
          </cell>
          <cell r="G98" t="str">
            <v>510374</v>
          </cell>
          <cell r="H98" t="str">
            <v>00848</v>
          </cell>
          <cell r="I98" t="str">
            <v>123</v>
          </cell>
          <cell r="K98" t="str">
            <v>Rosemary Children's Services</v>
          </cell>
          <cell r="L98" t="str">
            <v>MH120390</v>
          </cell>
          <cell r="M98" t="str">
            <v>New</v>
          </cell>
          <cell r="N98">
            <v>0</v>
          </cell>
          <cell r="DP98">
            <v>836500</v>
          </cell>
          <cell r="DQ98">
            <v>722569</v>
          </cell>
          <cell r="DR98">
            <v>113931</v>
          </cell>
          <cell r="DS98">
            <v>0</v>
          </cell>
          <cell r="DT98">
            <v>0</v>
          </cell>
          <cell r="DU98">
            <v>5000</v>
          </cell>
          <cell r="DV98">
            <v>5000</v>
          </cell>
          <cell r="EB98">
            <v>1683000</v>
          </cell>
          <cell r="EE98">
            <v>1683000</v>
          </cell>
          <cell r="EG98">
            <v>1683000</v>
          </cell>
          <cell r="EI98">
            <v>-1683000</v>
          </cell>
        </row>
        <row r="99">
          <cell r="A99">
            <v>27248</v>
          </cell>
          <cell r="B99" t="str">
            <v>United American Indian Involvement, Inc.</v>
          </cell>
          <cell r="C99">
            <v>122</v>
          </cell>
          <cell r="D99" t="str">
            <v>505503</v>
          </cell>
          <cell r="E99">
            <v>27248</v>
          </cell>
          <cell r="F99" t="str">
            <v>09C00111</v>
          </cell>
          <cell r="G99" t="str">
            <v>505503</v>
          </cell>
          <cell r="H99" t="str">
            <v>00938</v>
          </cell>
          <cell r="I99" t="str">
            <v>128</v>
          </cell>
          <cell r="K99" t="str">
            <v>United American Indian Involvement, Inc.</v>
          </cell>
          <cell r="L99" t="str">
            <v>MH120416</v>
          </cell>
          <cell r="M99" t="str">
            <v>New</v>
          </cell>
          <cell r="N99">
            <v>0</v>
          </cell>
          <cell r="BY99">
            <v>60000</v>
          </cell>
          <cell r="DP99">
            <v>511000</v>
          </cell>
          <cell r="DQ99">
            <v>441402</v>
          </cell>
          <cell r="DR99">
            <v>69598</v>
          </cell>
          <cell r="DS99">
            <v>0</v>
          </cell>
          <cell r="DT99">
            <v>0</v>
          </cell>
          <cell r="DU99">
            <v>5350</v>
          </cell>
          <cell r="DV99">
            <v>5350</v>
          </cell>
          <cell r="EB99">
            <v>1092700</v>
          </cell>
          <cell r="EE99">
            <v>1092700</v>
          </cell>
          <cell r="EG99">
            <v>1092700</v>
          </cell>
          <cell r="EH99">
            <v>1079</v>
          </cell>
          <cell r="EI99">
            <v>-1092700</v>
          </cell>
        </row>
        <row r="100">
          <cell r="A100">
            <v>27476</v>
          </cell>
          <cell r="C100">
            <v>133</v>
          </cell>
          <cell r="D100" t="str">
            <v>511946</v>
          </cell>
          <cell r="E100">
            <v>27476</v>
          </cell>
          <cell r="F100" t="str">
            <v>09C00150</v>
          </cell>
          <cell r="G100" t="str">
            <v>511946</v>
          </cell>
          <cell r="H100" t="str">
            <v>00583</v>
          </cell>
          <cell r="I100" t="str">
            <v>93</v>
          </cell>
          <cell r="K100" t="str">
            <v>White Memorial Medical Center</v>
          </cell>
          <cell r="L100" t="str">
            <v>MH190031</v>
          </cell>
          <cell r="M100" t="str">
            <v>NEW</v>
          </cell>
          <cell r="N100">
            <v>0</v>
          </cell>
          <cell r="DY100">
            <v>2098750</v>
          </cell>
          <cell r="EB100">
            <v>2098750</v>
          </cell>
          <cell r="EE100">
            <v>2098750</v>
          </cell>
          <cell r="EG100">
            <v>2098750</v>
          </cell>
          <cell r="EI100">
            <v>-2098750</v>
          </cell>
        </row>
        <row r="101">
          <cell r="A101">
            <v>27478</v>
          </cell>
          <cell r="B101" t="str">
            <v>Heritage Clinic and The Community Assistance Program for Seniors</v>
          </cell>
          <cell r="C101">
            <v>56</v>
          </cell>
          <cell r="D101" t="str">
            <v>105700</v>
          </cell>
          <cell r="E101">
            <v>27478</v>
          </cell>
          <cell r="F101" t="str">
            <v>09C00060</v>
          </cell>
          <cell r="G101" t="str">
            <v>105700</v>
          </cell>
          <cell r="H101" t="str">
            <v>00965</v>
          </cell>
          <cell r="I101" t="str">
            <v>129</v>
          </cell>
          <cell r="K101" t="str">
            <v>Heritage Cl &amp; the Comm Assis Prog for Srs dba Geronet</v>
          </cell>
          <cell r="L101" t="str">
            <v>MH120360</v>
          </cell>
          <cell r="M101" t="str">
            <v>New</v>
          </cell>
          <cell r="N101">
            <v>0</v>
          </cell>
          <cell r="V101">
            <v>156000</v>
          </cell>
          <cell r="W101">
            <v>195000</v>
          </cell>
          <cell r="AO101">
            <v>17500</v>
          </cell>
          <cell r="AP101">
            <v>0</v>
          </cell>
          <cell r="AQ101">
            <v>353400</v>
          </cell>
          <cell r="AX101">
            <v>171000</v>
          </cell>
          <cell r="BN101">
            <v>273550</v>
          </cell>
          <cell r="BU101">
            <v>32700</v>
          </cell>
          <cell r="DU101">
            <v>845450</v>
          </cell>
          <cell r="DV101">
            <v>218500</v>
          </cell>
          <cell r="EB101">
            <v>2263100</v>
          </cell>
          <cell r="EE101">
            <v>2263100</v>
          </cell>
          <cell r="EG101">
            <v>2263100</v>
          </cell>
          <cell r="EI101">
            <v>-2263100</v>
          </cell>
        </row>
        <row r="102">
          <cell r="A102">
            <v>27490</v>
          </cell>
          <cell r="C102">
            <v>132</v>
          </cell>
          <cell r="D102" t="str">
            <v>014273</v>
          </cell>
          <cell r="E102">
            <v>27490</v>
          </cell>
          <cell r="F102" t="str">
            <v>09C00222</v>
          </cell>
          <cell r="G102" t="str">
            <v>014273</v>
          </cell>
          <cell r="H102" t="str">
            <v>00984</v>
          </cell>
          <cell r="I102" t="str">
            <v>130</v>
          </cell>
          <cell r="K102" t="str">
            <v>The Regents / UCLA Ties for Adoption</v>
          </cell>
          <cell r="L102" t="str">
            <v>MH010054</v>
          </cell>
          <cell r="M102">
            <v>9</v>
          </cell>
          <cell r="N102">
            <v>0</v>
          </cell>
          <cell r="DP102">
            <v>859500</v>
          </cell>
          <cell r="DQ102">
            <v>742436</v>
          </cell>
          <cell r="DR102">
            <v>117064</v>
          </cell>
          <cell r="DU102">
            <v>6133</v>
          </cell>
          <cell r="DV102">
            <v>6133</v>
          </cell>
          <cell r="EB102">
            <v>1731266</v>
          </cell>
          <cell r="EE102">
            <v>1731266</v>
          </cell>
          <cell r="EG102">
            <v>1731266</v>
          </cell>
          <cell r="EI102">
            <v>-1731266</v>
          </cell>
        </row>
        <row r="103">
          <cell r="A103">
            <v>27492</v>
          </cell>
          <cell r="C103">
            <v>43</v>
          </cell>
          <cell r="D103" t="str">
            <v>109097</v>
          </cell>
          <cell r="E103">
            <v>27492</v>
          </cell>
          <cell r="F103" t="str">
            <v>NA</v>
          </cell>
          <cell r="G103" t="str">
            <v>109097</v>
          </cell>
          <cell r="H103" t="str">
            <v>00993</v>
          </cell>
          <cell r="I103" t="str">
            <v>131</v>
          </cell>
          <cell r="K103" t="str">
            <v>FH &amp; HF Torrance I, LLC dba Sunnyside Rehab (Health Quality Management Group)</v>
          </cell>
          <cell r="L103" t="str">
            <v>MH120158</v>
          </cell>
          <cell r="M103">
            <v>1</v>
          </cell>
          <cell r="N103">
            <v>0</v>
          </cell>
          <cell r="U103">
            <v>432600</v>
          </cell>
          <cell r="BV103">
            <v>262800</v>
          </cell>
          <cell r="DU103">
            <v>138600</v>
          </cell>
          <cell r="DV103">
            <v>138600</v>
          </cell>
          <cell r="EB103">
            <v>972600</v>
          </cell>
          <cell r="EE103">
            <v>972600</v>
          </cell>
          <cell r="EG103">
            <v>972600</v>
          </cell>
          <cell r="EI103">
            <v>-972600</v>
          </cell>
        </row>
        <row r="104">
          <cell r="A104">
            <v>27495</v>
          </cell>
          <cell r="B104" t="str">
            <v>McKinley Children's Center, Inc.</v>
          </cell>
          <cell r="C104">
            <v>71</v>
          </cell>
          <cell r="D104" t="str">
            <v>110602</v>
          </cell>
          <cell r="E104">
            <v>27495</v>
          </cell>
          <cell r="F104" t="str">
            <v>09C00078</v>
          </cell>
          <cell r="G104" t="str">
            <v>110602</v>
          </cell>
          <cell r="H104" t="str">
            <v>00971</v>
          </cell>
          <cell r="I104" t="str">
            <v>132</v>
          </cell>
          <cell r="K104" t="str">
            <v>McKinley Children's Center, Inc</v>
          </cell>
          <cell r="L104" t="str">
            <v>MH120374</v>
          </cell>
          <cell r="M104" t="str">
            <v>New</v>
          </cell>
          <cell r="N104">
            <v>0</v>
          </cell>
          <cell r="CK104">
            <v>11000</v>
          </cell>
          <cell r="DP104">
            <v>1470350</v>
          </cell>
          <cell r="DQ104">
            <v>1270088</v>
          </cell>
          <cell r="DR104">
            <v>200262</v>
          </cell>
          <cell r="DS104">
            <v>0</v>
          </cell>
          <cell r="DT104">
            <v>0</v>
          </cell>
          <cell r="DU104">
            <v>24200</v>
          </cell>
          <cell r="DV104">
            <v>24200</v>
          </cell>
          <cell r="EB104">
            <v>3000100</v>
          </cell>
          <cell r="EE104">
            <v>3000100</v>
          </cell>
          <cell r="EG104">
            <v>3000100</v>
          </cell>
          <cell r="EI104">
            <v>-3000100</v>
          </cell>
        </row>
        <row r="105">
          <cell r="A105">
            <v>27507</v>
          </cell>
          <cell r="B105" t="str">
            <v>Maryvale</v>
          </cell>
          <cell r="C105">
            <v>70</v>
          </cell>
          <cell r="D105" t="str">
            <v>102418</v>
          </cell>
          <cell r="E105">
            <v>27507</v>
          </cell>
          <cell r="F105" t="str">
            <v>09C00077</v>
          </cell>
          <cell r="G105" t="str">
            <v>102418</v>
          </cell>
          <cell r="H105" t="str">
            <v>01034</v>
          </cell>
          <cell r="I105" t="str">
            <v>133</v>
          </cell>
          <cell r="K105" t="str">
            <v>Maryvale</v>
          </cell>
          <cell r="L105" t="str">
            <v>MH120373</v>
          </cell>
          <cell r="M105" t="str">
            <v>New</v>
          </cell>
          <cell r="N105">
            <v>0</v>
          </cell>
          <cell r="DP105">
            <v>1183000</v>
          </cell>
          <cell r="DQ105">
            <v>1021875</v>
          </cell>
          <cell r="DR105">
            <v>161125</v>
          </cell>
          <cell r="EB105">
            <v>2366000</v>
          </cell>
          <cell r="EE105">
            <v>2366000</v>
          </cell>
          <cell r="EG105">
            <v>2366000</v>
          </cell>
          <cell r="EH105">
            <v>12922</v>
          </cell>
          <cell r="EI105">
            <v>-2366000</v>
          </cell>
        </row>
        <row r="106">
          <cell r="A106">
            <v>27508</v>
          </cell>
          <cell r="B106" t="str">
            <v>Counseling4Kids</v>
          </cell>
          <cell r="C106">
            <v>28</v>
          </cell>
          <cell r="D106" t="str">
            <v>521487</v>
          </cell>
          <cell r="E106">
            <v>27508</v>
          </cell>
          <cell r="F106" t="str">
            <v>09C00031</v>
          </cell>
          <cell r="G106" t="str">
            <v>521487</v>
          </cell>
          <cell r="H106" t="str">
            <v>00694</v>
          </cell>
          <cell r="I106" t="str">
            <v>102</v>
          </cell>
          <cell r="K106" t="str">
            <v>Counseling 4 Kids (Childreach)</v>
          </cell>
          <cell r="L106" t="str">
            <v>MH120335</v>
          </cell>
          <cell r="M106" t="str">
            <v>New</v>
          </cell>
          <cell r="N106">
            <v>0</v>
          </cell>
          <cell r="CK106">
            <v>13200</v>
          </cell>
          <cell r="DP106">
            <v>2185050</v>
          </cell>
          <cell r="DQ106">
            <v>1887446</v>
          </cell>
          <cell r="DR106">
            <v>297604</v>
          </cell>
          <cell r="DS106">
            <v>0</v>
          </cell>
          <cell r="DT106">
            <v>0</v>
          </cell>
          <cell r="DU106">
            <v>6500</v>
          </cell>
          <cell r="DV106">
            <v>6500</v>
          </cell>
          <cell r="EB106">
            <v>4396300</v>
          </cell>
          <cell r="EE106">
            <v>4396300</v>
          </cell>
          <cell r="EG106">
            <v>4396300</v>
          </cell>
          <cell r="EI106">
            <v>-4396300</v>
          </cell>
        </row>
        <row r="107">
          <cell r="A107">
            <v>27518</v>
          </cell>
          <cell r="B107" t="str">
            <v>Pacific Lodge Youth Services</v>
          </cell>
          <cell r="C107">
            <v>81</v>
          </cell>
          <cell r="D107" t="str">
            <v>506869</v>
          </cell>
          <cell r="E107">
            <v>27518</v>
          </cell>
          <cell r="F107" t="str">
            <v>09C00084</v>
          </cell>
          <cell r="G107" t="str">
            <v>506869</v>
          </cell>
          <cell r="H107" t="str">
            <v>01204</v>
          </cell>
          <cell r="I107" t="str">
            <v>134751</v>
          </cell>
          <cell r="K107" t="str">
            <v>Pacific Lodge Youth Services</v>
          </cell>
          <cell r="L107" t="str">
            <v>MH120382</v>
          </cell>
          <cell r="M107" t="str">
            <v>New</v>
          </cell>
          <cell r="N107">
            <v>0</v>
          </cell>
          <cell r="DP107">
            <v>750000</v>
          </cell>
          <cell r="DQ107">
            <v>647850</v>
          </cell>
          <cell r="DR107">
            <v>102150</v>
          </cell>
          <cell r="EB107">
            <v>1500000</v>
          </cell>
          <cell r="EE107">
            <v>1500000</v>
          </cell>
          <cell r="EG107">
            <v>1500000</v>
          </cell>
          <cell r="EI107">
            <v>-1500000</v>
          </cell>
        </row>
        <row r="108">
          <cell r="A108">
            <v>27519</v>
          </cell>
          <cell r="B108" t="str">
            <v>Para Los Ninos</v>
          </cell>
          <cell r="C108">
            <v>82</v>
          </cell>
          <cell r="D108" t="str">
            <v>503081</v>
          </cell>
          <cell r="E108">
            <v>27519</v>
          </cell>
          <cell r="F108" t="str">
            <v>09C00086</v>
          </cell>
          <cell r="G108" t="str">
            <v>503081</v>
          </cell>
          <cell r="H108" t="str">
            <v>01169</v>
          </cell>
          <cell r="I108" t="str">
            <v>134351</v>
          </cell>
          <cell r="K108" t="str">
            <v>Para Los Ninos</v>
          </cell>
          <cell r="L108" t="str">
            <v>MH120383</v>
          </cell>
          <cell r="M108" t="str">
            <v>New</v>
          </cell>
          <cell r="N108">
            <v>0</v>
          </cell>
          <cell r="DP108">
            <v>475000</v>
          </cell>
          <cell r="DQ108">
            <v>410305</v>
          </cell>
          <cell r="DR108">
            <v>64695</v>
          </cell>
          <cell r="DS108">
            <v>3315</v>
          </cell>
          <cell r="DT108">
            <v>1785</v>
          </cell>
          <cell r="EB108">
            <v>955100</v>
          </cell>
          <cell r="EE108">
            <v>955100</v>
          </cell>
          <cell r="EG108">
            <v>955100</v>
          </cell>
          <cell r="EH108">
            <v>154972</v>
          </cell>
          <cell r="EI108">
            <v>-955100</v>
          </cell>
        </row>
        <row r="109">
          <cell r="A109">
            <v>27520</v>
          </cell>
          <cell r="B109" t="str">
            <v>Personal Involvement Center, Inc.</v>
          </cell>
          <cell r="C109">
            <v>86</v>
          </cell>
          <cell r="D109" t="str">
            <v>507589</v>
          </cell>
          <cell r="E109">
            <v>27520</v>
          </cell>
          <cell r="F109" t="str">
            <v>09C00089</v>
          </cell>
          <cell r="G109" t="str">
            <v>507589</v>
          </cell>
          <cell r="H109" t="str">
            <v>01194</v>
          </cell>
          <cell r="I109" t="str">
            <v>134122</v>
          </cell>
          <cell r="K109" t="str">
            <v>Personal Involvement Center, Inc.</v>
          </cell>
          <cell r="L109" t="str">
            <v>MH120387</v>
          </cell>
          <cell r="M109" t="str">
            <v>New</v>
          </cell>
          <cell r="N109">
            <v>0</v>
          </cell>
          <cell r="CG109">
            <v>16480</v>
          </cell>
          <cell r="CK109">
            <v>10300</v>
          </cell>
          <cell r="DP109">
            <v>880150</v>
          </cell>
          <cell r="DQ109">
            <v>760274</v>
          </cell>
          <cell r="DR109">
            <v>103396</v>
          </cell>
          <cell r="EB109">
            <v>1770600</v>
          </cell>
          <cell r="EE109">
            <v>1770600</v>
          </cell>
          <cell r="EG109">
            <v>1770600</v>
          </cell>
          <cell r="EI109">
            <v>-1770600</v>
          </cell>
        </row>
        <row r="110">
          <cell r="A110">
            <v>27522</v>
          </cell>
          <cell r="B110" t="str">
            <v>"Serenity":  Infant Care Homes</v>
          </cell>
          <cell r="C110">
            <v>93</v>
          </cell>
          <cell r="D110" t="str">
            <v>521585</v>
          </cell>
          <cell r="E110">
            <v>27522</v>
          </cell>
          <cell r="F110" t="str">
            <v>09C00096</v>
          </cell>
          <cell r="G110" t="str">
            <v>521585</v>
          </cell>
          <cell r="H110" t="str">
            <v>01195</v>
          </cell>
          <cell r="I110" t="str">
            <v>134127</v>
          </cell>
          <cell r="K110" t="str">
            <v>Serenity Infant Care Homes, Inc</v>
          </cell>
          <cell r="L110" t="str">
            <v>MH120314</v>
          </cell>
          <cell r="M110" t="str">
            <v>New</v>
          </cell>
          <cell r="N110">
            <v>0</v>
          </cell>
          <cell r="DP110">
            <v>415000</v>
          </cell>
          <cell r="DQ110">
            <v>358477</v>
          </cell>
          <cell r="DR110">
            <v>56523</v>
          </cell>
          <cell r="EB110">
            <v>830000</v>
          </cell>
          <cell r="EE110">
            <v>830000</v>
          </cell>
          <cell r="EG110">
            <v>830000</v>
          </cell>
          <cell r="EI110">
            <v>-830000</v>
          </cell>
        </row>
        <row r="111">
          <cell r="A111">
            <v>27523</v>
          </cell>
          <cell r="B111" t="str">
            <v>St. Anne's Maternity Home</v>
          </cell>
          <cell r="C111">
            <v>100</v>
          </cell>
          <cell r="D111" t="str">
            <v>506510</v>
          </cell>
          <cell r="E111">
            <v>27523</v>
          </cell>
          <cell r="F111" t="str">
            <v>09C00103</v>
          </cell>
          <cell r="G111" t="str">
            <v>506510</v>
          </cell>
          <cell r="H111" t="str">
            <v>01186</v>
          </cell>
          <cell r="I111" t="str">
            <v>134075</v>
          </cell>
          <cell r="K111" t="str">
            <v>St. Anne's Maternity Home</v>
          </cell>
          <cell r="L111" t="str">
            <v>MH120398</v>
          </cell>
          <cell r="M111" t="str">
            <v>New</v>
          </cell>
          <cell r="N111">
            <v>0</v>
          </cell>
          <cell r="O111">
            <v>76000</v>
          </cell>
          <cell r="P111">
            <v>88000</v>
          </cell>
          <cell r="AU111">
            <v>26000</v>
          </cell>
          <cell r="BG111">
            <v>46580</v>
          </cell>
          <cell r="CG111">
            <v>9806</v>
          </cell>
          <cell r="DP111">
            <v>1132800</v>
          </cell>
          <cell r="DQ111">
            <v>978513</v>
          </cell>
          <cell r="DR111">
            <v>97901</v>
          </cell>
          <cell r="EB111">
            <v>2455600</v>
          </cell>
          <cell r="EE111">
            <v>2455600</v>
          </cell>
          <cell r="EG111">
            <v>2455600</v>
          </cell>
          <cell r="EI111">
            <v>-2455600</v>
          </cell>
        </row>
        <row r="112">
          <cell r="A112">
            <v>27524</v>
          </cell>
          <cell r="B112" t="str">
            <v>Tobinworld</v>
          </cell>
          <cell r="C112">
            <v>116</v>
          </cell>
          <cell r="D112" t="str">
            <v>119511</v>
          </cell>
          <cell r="E112">
            <v>27524</v>
          </cell>
          <cell r="F112" t="str">
            <v>09C00106</v>
          </cell>
          <cell r="G112" t="str">
            <v>119511</v>
          </cell>
          <cell r="H112" t="str">
            <v>01171</v>
          </cell>
          <cell r="I112" t="str">
            <v>21</v>
          </cell>
          <cell r="K112" t="str">
            <v>Tobinworld</v>
          </cell>
          <cell r="L112" t="str">
            <v>MH120411</v>
          </cell>
          <cell r="M112" t="str">
            <v>New</v>
          </cell>
          <cell r="N112">
            <v>0</v>
          </cell>
          <cell r="DP112">
            <v>499000</v>
          </cell>
          <cell r="DQ112">
            <v>431036</v>
          </cell>
          <cell r="DR112">
            <v>67964</v>
          </cell>
          <cell r="EB112">
            <v>998000</v>
          </cell>
          <cell r="EE112">
            <v>998000</v>
          </cell>
          <cell r="EG112">
            <v>998000</v>
          </cell>
          <cell r="EH112">
            <v>5750.34</v>
          </cell>
          <cell r="EI112">
            <v>-998000</v>
          </cell>
        </row>
        <row r="113">
          <cell r="A113">
            <v>27525</v>
          </cell>
          <cell r="B113" t="str">
            <v>Trinity Youth Services</v>
          </cell>
          <cell r="C113">
            <v>121</v>
          </cell>
          <cell r="D113" t="str">
            <v>503811</v>
          </cell>
          <cell r="E113">
            <v>27525</v>
          </cell>
          <cell r="F113" t="str">
            <v>09C00110</v>
          </cell>
          <cell r="G113" t="str">
            <v>503811</v>
          </cell>
          <cell r="H113" t="str">
            <v>01026</v>
          </cell>
          <cell r="I113" t="str">
            <v>134785</v>
          </cell>
          <cell r="K113" t="str">
            <v>Trinity Youth Services (Trinity El Monte - Trinity Children &amp; Family Svcs)</v>
          </cell>
          <cell r="L113" t="str">
            <v>MH120415</v>
          </cell>
          <cell r="M113" t="str">
            <v>New</v>
          </cell>
          <cell r="N113">
            <v>0</v>
          </cell>
          <cell r="DP113">
            <v>500000</v>
          </cell>
          <cell r="DQ113">
            <v>431900</v>
          </cell>
          <cell r="DR113">
            <v>68100</v>
          </cell>
          <cell r="EB113">
            <v>1000000</v>
          </cell>
          <cell r="EE113">
            <v>1000000</v>
          </cell>
          <cell r="EG113">
            <v>1000000</v>
          </cell>
          <cell r="EI113">
            <v>-1000000</v>
          </cell>
        </row>
        <row r="114">
          <cell r="A114">
            <v>27529</v>
          </cell>
          <cell r="B114" t="str">
            <v>Institute for Multicultural Counseling &amp; Education Services, Inc. (I.M.C.E.S.)</v>
          </cell>
          <cell r="C114">
            <v>60</v>
          </cell>
          <cell r="D114" t="str">
            <v>506494</v>
          </cell>
          <cell r="E114">
            <v>27529</v>
          </cell>
          <cell r="F114" t="str">
            <v>09C00064</v>
          </cell>
          <cell r="G114" t="str">
            <v>506494</v>
          </cell>
          <cell r="H114" t="str">
            <v>00699</v>
          </cell>
          <cell r="I114" t="str">
            <v>134500</v>
          </cell>
          <cell r="K114" t="str">
            <v>Institute for Multicultural Counseling &amp; Education Svcs, Inc</v>
          </cell>
          <cell r="L114" t="str">
            <v>MH120364</v>
          </cell>
          <cell r="M114" t="str">
            <v>New</v>
          </cell>
          <cell r="N114">
            <v>0</v>
          </cell>
          <cell r="S114">
            <v>203400</v>
          </cell>
          <cell r="AW114">
            <v>235000</v>
          </cell>
          <cell r="BM114">
            <v>180800</v>
          </cell>
          <cell r="BV114">
            <v>22900</v>
          </cell>
          <cell r="BY114">
            <v>240000</v>
          </cell>
          <cell r="DP114">
            <v>262500</v>
          </cell>
          <cell r="DQ114">
            <v>226748</v>
          </cell>
          <cell r="DR114">
            <v>35752</v>
          </cell>
          <cell r="DS114">
            <v>0</v>
          </cell>
          <cell r="DT114">
            <v>0</v>
          </cell>
          <cell r="DU114">
            <v>211950</v>
          </cell>
          <cell r="DV114">
            <v>31150</v>
          </cell>
          <cell r="EB114">
            <v>1650200</v>
          </cell>
          <cell r="EE114">
            <v>1650200</v>
          </cell>
          <cell r="EG114">
            <v>1650200</v>
          </cell>
          <cell r="EI114">
            <v>-1650200</v>
          </cell>
        </row>
        <row r="115">
          <cell r="A115">
            <v>27537</v>
          </cell>
          <cell r="B115" t="str">
            <v>Helpline Youth Counseling, Inc.</v>
          </cell>
          <cell r="C115">
            <v>55</v>
          </cell>
          <cell r="D115" t="str">
            <v>505633</v>
          </cell>
          <cell r="E115">
            <v>27537</v>
          </cell>
          <cell r="F115" t="str">
            <v>09C00059</v>
          </cell>
          <cell r="G115" t="str">
            <v>505633</v>
          </cell>
          <cell r="H115" t="str">
            <v>01232</v>
          </cell>
          <cell r="I115" t="str">
            <v>138556</v>
          </cell>
          <cell r="K115" t="str">
            <v>Helpline Youth Counseling, Inc</v>
          </cell>
          <cell r="L115" t="str">
            <v>MH120359</v>
          </cell>
          <cell r="M115" t="str">
            <v>New</v>
          </cell>
          <cell r="N115">
            <v>0</v>
          </cell>
          <cell r="DP115">
            <v>75000</v>
          </cell>
          <cell r="DQ115">
            <v>64785</v>
          </cell>
          <cell r="DR115">
            <v>10215</v>
          </cell>
          <cell r="DS115">
            <v>3120</v>
          </cell>
          <cell r="DT115">
            <v>1680</v>
          </cell>
          <cell r="EB115">
            <v>154800</v>
          </cell>
          <cell r="EE115">
            <v>154800</v>
          </cell>
          <cell r="EG115">
            <v>154800</v>
          </cell>
          <cell r="EH115">
            <v>6585.66</v>
          </cell>
          <cell r="EI115">
            <v>-154800</v>
          </cell>
        </row>
        <row r="116">
          <cell r="A116">
            <v>27542</v>
          </cell>
          <cell r="B116" t="str">
            <v>Pasadena Unified School District</v>
          </cell>
          <cell r="C116">
            <v>83</v>
          </cell>
          <cell r="D116" t="str">
            <v>105784</v>
          </cell>
          <cell r="E116">
            <v>27542</v>
          </cell>
          <cell r="F116" t="str">
            <v>09C00087</v>
          </cell>
          <cell r="G116" t="str">
            <v>105784</v>
          </cell>
          <cell r="H116" t="str">
            <v>01228</v>
          </cell>
          <cell r="I116" t="str">
            <v>137892</v>
          </cell>
          <cell r="K116" t="str">
            <v>Pasadena Unified School District</v>
          </cell>
          <cell r="L116" t="str">
            <v>MH120385</v>
          </cell>
          <cell r="M116" t="str">
            <v>New</v>
          </cell>
          <cell r="N116">
            <v>0</v>
          </cell>
          <cell r="DK116">
            <v>250000</v>
          </cell>
          <cell r="DP116">
            <v>1000000</v>
          </cell>
          <cell r="DQ116">
            <v>863800</v>
          </cell>
          <cell r="DR116">
            <v>136200</v>
          </cell>
          <cell r="DS116">
            <v>67990</v>
          </cell>
          <cell r="DT116">
            <v>36610</v>
          </cell>
          <cell r="EB116">
            <v>2354600</v>
          </cell>
          <cell r="EE116">
            <v>2354600</v>
          </cell>
          <cell r="EG116">
            <v>2354600</v>
          </cell>
          <cell r="EH116">
            <v>181072</v>
          </cell>
          <cell r="EI116">
            <v>-2354600</v>
          </cell>
        </row>
        <row r="117">
          <cell r="A117">
            <v>27543</v>
          </cell>
          <cell r="B117" t="str">
            <v>LeRoy Haynes Center for Children and Family Services, Inc.</v>
          </cell>
          <cell r="C117">
            <v>68</v>
          </cell>
          <cell r="D117" t="str">
            <v>506862</v>
          </cell>
          <cell r="E117">
            <v>27543</v>
          </cell>
          <cell r="F117" t="str">
            <v>09C00071</v>
          </cell>
          <cell r="G117" t="str">
            <v>506862</v>
          </cell>
          <cell r="H117" t="str">
            <v>00697</v>
          </cell>
          <cell r="I117" t="str">
            <v>137700</v>
          </cell>
          <cell r="K117" t="str">
            <v>LeRoy Haynes Ctr. For Children &amp; Family Svcs. Inc</v>
          </cell>
          <cell r="L117" t="str">
            <v>MH120371</v>
          </cell>
          <cell r="M117" t="str">
            <v>New</v>
          </cell>
          <cell r="N117">
            <v>0</v>
          </cell>
          <cell r="DP117">
            <v>1226900</v>
          </cell>
          <cell r="DQ117">
            <v>1059796</v>
          </cell>
          <cell r="DR117">
            <v>167104</v>
          </cell>
          <cell r="EB117">
            <v>2453800</v>
          </cell>
          <cell r="EE117">
            <v>2453800</v>
          </cell>
          <cell r="EG117">
            <v>2453800</v>
          </cell>
          <cell r="EI117">
            <v>-2453800</v>
          </cell>
        </row>
        <row r="118">
          <cell r="A118">
            <v>27544</v>
          </cell>
          <cell r="B118" t="str">
            <v>The Village Family Services</v>
          </cell>
          <cell r="C118">
            <v>115</v>
          </cell>
          <cell r="D118" t="str">
            <v>123904</v>
          </cell>
          <cell r="E118">
            <v>27544</v>
          </cell>
          <cell r="F118" t="str">
            <v>09C00113</v>
          </cell>
          <cell r="G118" t="str">
            <v>123904</v>
          </cell>
          <cell r="H118" t="str">
            <v>01224</v>
          </cell>
          <cell r="I118" t="str">
            <v>137476</v>
          </cell>
          <cell r="K118" t="str">
            <v>The Village Family Services</v>
          </cell>
          <cell r="L118" t="str">
            <v>MH120410</v>
          </cell>
          <cell r="M118">
            <v>1</v>
          </cell>
          <cell r="N118">
            <v>19000</v>
          </cell>
          <cell r="CG118">
            <v>13961</v>
          </cell>
          <cell r="DP118">
            <v>627750</v>
          </cell>
          <cell r="DQ118">
            <v>542250</v>
          </cell>
          <cell r="DR118">
            <v>71539</v>
          </cell>
          <cell r="DS118">
            <v>52800</v>
          </cell>
          <cell r="DT118">
            <v>28431</v>
          </cell>
          <cell r="EB118">
            <v>1336731</v>
          </cell>
          <cell r="EE118">
            <v>1336731</v>
          </cell>
          <cell r="EG118">
            <v>1336731</v>
          </cell>
          <cell r="EI118">
            <v>-1317731</v>
          </cell>
        </row>
        <row r="119">
          <cell r="A119">
            <v>27545</v>
          </cell>
          <cell r="B119" t="str">
            <v>David &amp; Margaret Home, Inc.</v>
          </cell>
          <cell r="C119">
            <v>29</v>
          </cell>
          <cell r="D119" t="str">
            <v>503804</v>
          </cell>
          <cell r="E119">
            <v>27545</v>
          </cell>
          <cell r="F119" t="str">
            <v>09C00032</v>
          </cell>
          <cell r="G119" t="str">
            <v>503804</v>
          </cell>
          <cell r="H119" t="str">
            <v>01227</v>
          </cell>
          <cell r="I119" t="str">
            <v>137771</v>
          </cell>
          <cell r="K119" t="str">
            <v>The David &amp; Margaret Home, Inc</v>
          </cell>
          <cell r="L119" t="str">
            <v>MH120336</v>
          </cell>
          <cell r="M119" t="str">
            <v>New</v>
          </cell>
          <cell r="N119">
            <v>0</v>
          </cell>
          <cell r="O119">
            <v>57000</v>
          </cell>
          <cell r="P119">
            <v>66000</v>
          </cell>
          <cell r="AU119">
            <v>19500</v>
          </cell>
          <cell r="BG119">
            <v>34935</v>
          </cell>
          <cell r="DP119">
            <v>756500</v>
          </cell>
          <cell r="DQ119">
            <v>653465</v>
          </cell>
          <cell r="DR119">
            <v>68100</v>
          </cell>
          <cell r="EB119">
            <v>1655500</v>
          </cell>
          <cell r="EE119">
            <v>1655500</v>
          </cell>
          <cell r="EG119">
            <v>1655500</v>
          </cell>
          <cell r="EI119">
            <v>-1655500</v>
          </cell>
        </row>
        <row r="120">
          <cell r="A120">
            <v>27548</v>
          </cell>
          <cell r="B120" t="str">
            <v>Pediatric &amp; Family Medical Center dba Eisner Pediatric &amp; Family Medical Center</v>
          </cell>
          <cell r="C120">
            <v>84</v>
          </cell>
          <cell r="D120" t="str">
            <v>511923</v>
          </cell>
          <cell r="E120">
            <v>27548</v>
          </cell>
          <cell r="F120" t="str">
            <v>09C00088</v>
          </cell>
          <cell r="G120" t="str">
            <v>511923</v>
          </cell>
          <cell r="H120" t="str">
            <v>00711</v>
          </cell>
          <cell r="I120" t="str">
            <v>139155</v>
          </cell>
          <cell r="K120" t="str">
            <v>Pediatric &amp; Family Medical Ctr. Dba Eisner Pediatric &amp; Family Medical Ctr.</v>
          </cell>
          <cell r="L120" t="str">
            <v>MH120386</v>
          </cell>
          <cell r="M120" t="str">
            <v>New</v>
          </cell>
          <cell r="N120">
            <v>0</v>
          </cell>
          <cell r="DP120">
            <v>300000</v>
          </cell>
          <cell r="DQ120">
            <v>259140</v>
          </cell>
          <cell r="DR120">
            <v>40860</v>
          </cell>
          <cell r="DS120">
            <v>26390</v>
          </cell>
          <cell r="DT120">
            <v>14210</v>
          </cell>
          <cell r="EB120">
            <v>640600</v>
          </cell>
          <cell r="EE120">
            <v>640600</v>
          </cell>
          <cell r="EG120">
            <v>640600</v>
          </cell>
          <cell r="EH120">
            <v>23960.66</v>
          </cell>
          <cell r="EI120">
            <v>-640600</v>
          </cell>
        </row>
        <row r="121">
          <cell r="A121">
            <v>27549</v>
          </cell>
          <cell r="B121" t="str">
            <v>El Centro del Pueblo, Inc.</v>
          </cell>
          <cell r="C121">
            <v>36</v>
          </cell>
          <cell r="D121" t="str">
            <v>504870</v>
          </cell>
          <cell r="E121">
            <v>27549</v>
          </cell>
          <cell r="F121" t="str">
            <v>09C00039</v>
          </cell>
          <cell r="G121" t="str">
            <v>504870</v>
          </cell>
          <cell r="H121" t="str">
            <v>01250</v>
          </cell>
          <cell r="I121" t="str">
            <v>139135</v>
          </cell>
          <cell r="K121" t="str">
            <v>El Centro Del Pueblo, Inc.</v>
          </cell>
          <cell r="L121" t="str">
            <v>MH120341</v>
          </cell>
          <cell r="M121" t="str">
            <v>New</v>
          </cell>
          <cell r="N121">
            <v>0</v>
          </cell>
          <cell r="DP121">
            <v>300000</v>
          </cell>
          <cell r="DQ121">
            <v>259140</v>
          </cell>
          <cell r="DR121">
            <v>40860</v>
          </cell>
          <cell r="EB121">
            <v>600000</v>
          </cell>
          <cell r="EE121">
            <v>600000</v>
          </cell>
          <cell r="EG121">
            <v>600000</v>
          </cell>
          <cell r="EI121">
            <v>-600000</v>
          </cell>
        </row>
        <row r="122">
          <cell r="A122">
            <v>27550</v>
          </cell>
          <cell r="B122" t="str">
            <v>Catholic Healthcare West dba California Hospital Medical Center</v>
          </cell>
          <cell r="C122">
            <v>15</v>
          </cell>
          <cell r="D122" t="str">
            <v>102594</v>
          </cell>
          <cell r="E122">
            <v>27550</v>
          </cell>
          <cell r="F122" t="str">
            <v>09C00008</v>
          </cell>
          <cell r="G122" t="str">
            <v>102594</v>
          </cell>
          <cell r="H122" t="str">
            <v>01285</v>
          </cell>
          <cell r="I122" t="str">
            <v>139146</v>
          </cell>
          <cell r="K122" t="str">
            <v>Catholic Healthcare West dba California Hospital Medical Center</v>
          </cell>
          <cell r="L122" t="str">
            <v>MH120325</v>
          </cell>
          <cell r="M122" t="str">
            <v>New</v>
          </cell>
          <cell r="N122">
            <v>0</v>
          </cell>
          <cell r="DP122">
            <v>466300</v>
          </cell>
          <cell r="DQ122">
            <v>402790</v>
          </cell>
          <cell r="DR122">
            <v>63510</v>
          </cell>
          <cell r="EB122">
            <v>932600</v>
          </cell>
          <cell r="EE122">
            <v>932600</v>
          </cell>
          <cell r="EG122">
            <v>932600</v>
          </cell>
          <cell r="EI122">
            <v>-932600</v>
          </cell>
        </row>
        <row r="123">
          <cell r="A123">
            <v>27597</v>
          </cell>
          <cell r="B123" t="str">
            <v>Emotional Health Association dba SHARE! The Self-Help and Recovery Exchange</v>
          </cell>
          <cell r="C123">
            <v>37</v>
          </cell>
          <cell r="D123" t="str">
            <v>119327</v>
          </cell>
          <cell r="E123">
            <v>27597</v>
          </cell>
          <cell r="F123" t="str">
            <v>09C00040</v>
          </cell>
          <cell r="G123" t="str">
            <v>119327</v>
          </cell>
          <cell r="H123" t="str">
            <v>01311</v>
          </cell>
          <cell r="I123" t="str">
            <v>27597</v>
          </cell>
          <cell r="K123" t="str">
            <v>Emotional Health Association(dba SHARE the Self-Help &amp; Recovery Exchange)</v>
          </cell>
          <cell r="L123" t="str">
            <v>MH120343</v>
          </cell>
          <cell r="M123" t="str">
            <v>New</v>
          </cell>
          <cell r="N123">
            <v>0</v>
          </cell>
          <cell r="T123">
            <v>400000</v>
          </cell>
          <cell r="BS123">
            <v>322600</v>
          </cell>
          <cell r="BY123">
            <v>89000</v>
          </cell>
          <cell r="EB123">
            <v>811600</v>
          </cell>
          <cell r="EE123">
            <v>811600</v>
          </cell>
          <cell r="EG123">
            <v>811600</v>
          </cell>
          <cell r="EI123">
            <v>-811600</v>
          </cell>
        </row>
        <row r="124">
          <cell r="A124">
            <v>27600</v>
          </cell>
          <cell r="B124" t="str">
            <v>VIP Community Mental Health Center, Inc. (VIP CMHC)</v>
          </cell>
          <cell r="C124">
            <v>126</v>
          </cell>
          <cell r="D124" t="str">
            <v>111138</v>
          </cell>
          <cell r="E124">
            <v>27600</v>
          </cell>
          <cell r="F124" t="str">
            <v>09C00114</v>
          </cell>
          <cell r="G124" t="str">
            <v>111138</v>
          </cell>
          <cell r="H124" t="str">
            <v>01044</v>
          </cell>
          <cell r="I124" t="str">
            <v>135</v>
          </cell>
          <cell r="K124" t="str">
            <v>VIP Community Mental Health Center</v>
          </cell>
          <cell r="L124" t="str">
            <v>MH120419</v>
          </cell>
          <cell r="M124" t="str">
            <v>New</v>
          </cell>
          <cell r="N124">
            <v>0</v>
          </cell>
          <cell r="BV124">
            <v>700</v>
          </cell>
          <cell r="CM124">
            <v>364000</v>
          </cell>
          <cell r="DP124">
            <v>2740000</v>
          </cell>
          <cell r="DQ124">
            <v>2366812</v>
          </cell>
          <cell r="DR124">
            <v>373188</v>
          </cell>
          <cell r="DS124">
            <v>7410</v>
          </cell>
          <cell r="DT124">
            <v>3990</v>
          </cell>
          <cell r="EB124">
            <v>5856100</v>
          </cell>
          <cell r="EE124">
            <v>5856100</v>
          </cell>
          <cell r="EG124">
            <v>5856100</v>
          </cell>
          <cell r="EH124">
            <v>46350.66</v>
          </cell>
          <cell r="EI124">
            <v>-5856100</v>
          </cell>
        </row>
        <row r="125">
          <cell r="A125">
            <v>27601</v>
          </cell>
          <cell r="B125" t="str">
            <v>The Children's Center of the Antelope Valley</v>
          </cell>
          <cell r="C125">
            <v>109</v>
          </cell>
          <cell r="D125" t="str">
            <v>104734</v>
          </cell>
          <cell r="E125">
            <v>27601</v>
          </cell>
          <cell r="F125" t="str">
            <v>09C00014</v>
          </cell>
          <cell r="G125" t="str">
            <v>104734</v>
          </cell>
          <cell r="H125" t="str">
            <v>01066</v>
          </cell>
          <cell r="I125" t="str">
            <v>136</v>
          </cell>
          <cell r="K125" t="str">
            <v>The Children's Center of the Antelope Valley</v>
          </cell>
          <cell r="L125" t="str">
            <v>MH120403</v>
          </cell>
          <cell r="M125" t="str">
            <v>New</v>
          </cell>
          <cell r="N125">
            <v>0</v>
          </cell>
          <cell r="CE125">
            <v>19900</v>
          </cell>
          <cell r="CQ125">
            <v>13484</v>
          </cell>
          <cell r="DP125">
            <v>599000</v>
          </cell>
          <cell r="DQ125">
            <v>517416</v>
          </cell>
          <cell r="DR125">
            <v>68100</v>
          </cell>
          <cell r="DS125">
            <v>13195</v>
          </cell>
          <cell r="DT125">
            <v>7105</v>
          </cell>
          <cell r="EB125">
            <v>1238200</v>
          </cell>
          <cell r="EE125">
            <v>1238200</v>
          </cell>
          <cell r="EG125">
            <v>1238200</v>
          </cell>
          <cell r="EI125">
            <v>-1238200</v>
          </cell>
        </row>
        <row r="126">
          <cell r="A126">
            <v>27620</v>
          </cell>
          <cell r="B126" t="str">
            <v>Asian American Drug Abuse Program, Inc.</v>
          </cell>
          <cell r="C126">
            <v>7</v>
          </cell>
          <cell r="D126" t="str">
            <v>505428</v>
          </cell>
          <cell r="E126">
            <v>27620</v>
          </cell>
          <cell r="F126" t="str">
            <v>09C00121</v>
          </cell>
          <cell r="G126" t="str">
            <v>505428</v>
          </cell>
          <cell r="H126" t="str">
            <v>01167</v>
          </cell>
          <cell r="I126" t="str">
            <v>144</v>
          </cell>
          <cell r="K126" t="str">
            <v>Asian American Drug Abuse Program, Inc</v>
          </cell>
          <cell r="L126" t="str">
            <v>MH120192</v>
          </cell>
          <cell r="M126">
            <v>6</v>
          </cell>
          <cell r="N126">
            <v>0</v>
          </cell>
          <cell r="DI126">
            <v>139300</v>
          </cell>
          <cell r="DP126">
            <v>166500</v>
          </cell>
          <cell r="DQ126">
            <v>143823</v>
          </cell>
          <cell r="DR126">
            <v>22677</v>
          </cell>
          <cell r="EB126">
            <v>472300</v>
          </cell>
          <cell r="EE126">
            <v>472300</v>
          </cell>
          <cell r="EG126">
            <v>472300</v>
          </cell>
          <cell r="EH126">
            <v>5046</v>
          </cell>
          <cell r="EI126">
            <v>-472300</v>
          </cell>
        </row>
        <row r="127">
          <cell r="A127">
            <v>27621</v>
          </cell>
          <cell r="B127" t="str">
            <v>Behavioral Health Services, Inc.</v>
          </cell>
          <cell r="C127">
            <v>11</v>
          </cell>
          <cell r="D127" t="str">
            <v>505432</v>
          </cell>
          <cell r="E127">
            <v>27621</v>
          </cell>
          <cell r="F127" t="str">
            <v>09C00142</v>
          </cell>
          <cell r="G127" t="str">
            <v>505432</v>
          </cell>
          <cell r="H127" t="str">
            <v>01150</v>
          </cell>
          <cell r="I127" t="str">
            <v>142</v>
          </cell>
          <cell r="K127" t="str">
            <v>Behavioral Health Services</v>
          </cell>
          <cell r="L127" t="str">
            <v>MH120195</v>
          </cell>
          <cell r="M127">
            <v>8</v>
          </cell>
          <cell r="N127">
            <v>0</v>
          </cell>
          <cell r="AL127">
            <v>10000</v>
          </cell>
          <cell r="AM127">
            <v>500</v>
          </cell>
          <cell r="AN127">
            <v>13000</v>
          </cell>
          <cell r="BV127">
            <v>9500</v>
          </cell>
          <cell r="CS127">
            <v>125000</v>
          </cell>
          <cell r="DP127">
            <v>230500</v>
          </cell>
          <cell r="DQ127">
            <v>199106</v>
          </cell>
          <cell r="DR127">
            <v>31394</v>
          </cell>
          <cell r="DS127">
            <v>0</v>
          </cell>
          <cell r="DT127">
            <v>0</v>
          </cell>
          <cell r="DU127">
            <v>105000</v>
          </cell>
          <cell r="DV127">
            <v>92000</v>
          </cell>
          <cell r="EB127">
            <v>816000</v>
          </cell>
          <cell r="EE127">
            <v>816000</v>
          </cell>
          <cell r="EG127">
            <v>816000</v>
          </cell>
          <cell r="EI127">
            <v>-816000</v>
          </cell>
        </row>
        <row r="128">
          <cell r="A128">
            <v>27622</v>
          </cell>
          <cell r="B128" t="str">
            <v>California Hispanic Commission, Inc.</v>
          </cell>
          <cell r="C128">
            <v>13</v>
          </cell>
          <cell r="D128" t="str">
            <v>103780</v>
          </cell>
          <cell r="E128">
            <v>27622</v>
          </cell>
          <cell r="F128" t="str">
            <v>09C00132</v>
          </cell>
          <cell r="G128" t="str">
            <v>103780</v>
          </cell>
          <cell r="H128" t="str">
            <v>01149</v>
          </cell>
          <cell r="I128" t="str">
            <v>141</v>
          </cell>
          <cell r="K128" t="str">
            <v>California Hispanic Commission (James Z Hernandez Executive Director)</v>
          </cell>
          <cell r="L128" t="str">
            <v>MH120198</v>
          </cell>
          <cell r="M128">
            <v>7</v>
          </cell>
          <cell r="N128">
            <v>250800</v>
          </cell>
          <cell r="S128">
            <v>203400</v>
          </cell>
          <cell r="T128">
            <v>400000</v>
          </cell>
          <cell r="AW128">
            <v>235000</v>
          </cell>
          <cell r="BM128">
            <v>180800</v>
          </cell>
          <cell r="BS128">
            <v>0</v>
          </cell>
          <cell r="CK128">
            <v>50160</v>
          </cell>
          <cell r="CL128">
            <v>13664</v>
          </cell>
          <cell r="CQ128">
            <v>8172</v>
          </cell>
          <cell r="DP128">
            <v>722320</v>
          </cell>
          <cell r="DQ128">
            <v>623940</v>
          </cell>
          <cell r="DR128">
            <v>76544</v>
          </cell>
          <cell r="DS128">
            <v>7995</v>
          </cell>
          <cell r="DT128">
            <v>4305</v>
          </cell>
          <cell r="DU128">
            <v>180800</v>
          </cell>
          <cell r="EB128">
            <v>2707100</v>
          </cell>
          <cell r="EE128">
            <v>2707100</v>
          </cell>
          <cell r="EG128">
            <v>2707100</v>
          </cell>
          <cell r="EI128">
            <v>-2456300</v>
          </cell>
        </row>
        <row r="129">
          <cell r="A129">
            <v>27624</v>
          </cell>
          <cell r="B129" t="str">
            <v>SPIRITT Family Services, Inc.</v>
          </cell>
          <cell r="C129">
            <v>99</v>
          </cell>
          <cell r="D129" t="str">
            <v>046037</v>
          </cell>
          <cell r="E129">
            <v>27624</v>
          </cell>
          <cell r="F129" t="str">
            <v>09C00140</v>
          </cell>
          <cell r="G129" t="str">
            <v>046037</v>
          </cell>
          <cell r="H129" t="str">
            <v>01160</v>
          </cell>
          <cell r="I129" t="str">
            <v>1030</v>
          </cell>
          <cell r="K129" t="str">
            <v>SPIRITT Family Services, Inc</v>
          </cell>
          <cell r="L129" t="str">
            <v>MH120256</v>
          </cell>
          <cell r="M129">
            <v>5</v>
          </cell>
          <cell r="N129">
            <v>0</v>
          </cell>
          <cell r="DP129">
            <v>225000</v>
          </cell>
          <cell r="DQ129">
            <v>194355</v>
          </cell>
          <cell r="DR129">
            <v>30645</v>
          </cell>
          <cell r="DS129">
            <v>52780</v>
          </cell>
          <cell r="DT129">
            <v>28420</v>
          </cell>
          <cell r="EB129">
            <v>531200</v>
          </cell>
          <cell r="EE129">
            <v>531200</v>
          </cell>
          <cell r="EG129">
            <v>531200</v>
          </cell>
          <cell r="EI129">
            <v>-531200</v>
          </cell>
        </row>
        <row r="130">
          <cell r="A130">
            <v>27625</v>
          </cell>
          <cell r="B130" t="str">
            <v>Tarzana Treatment Center, Inc.</v>
          </cell>
          <cell r="C130">
            <v>107</v>
          </cell>
          <cell r="D130" t="str">
            <v>505501</v>
          </cell>
          <cell r="E130">
            <v>27625</v>
          </cell>
          <cell r="F130" t="str">
            <v>09C00131</v>
          </cell>
          <cell r="G130" t="str">
            <v>505501</v>
          </cell>
          <cell r="H130" t="str">
            <v>01156</v>
          </cell>
          <cell r="I130" t="str">
            <v>143</v>
          </cell>
          <cell r="K130" t="str">
            <v>Tarzana Treatment Center, Inc</v>
          </cell>
          <cell r="L130" t="str">
            <v>MH120266</v>
          </cell>
          <cell r="M130">
            <v>5</v>
          </cell>
          <cell r="N130">
            <v>0</v>
          </cell>
          <cell r="S130">
            <v>203400</v>
          </cell>
          <cell r="AW130">
            <v>235000</v>
          </cell>
          <cell r="BM130">
            <v>180800</v>
          </cell>
          <cell r="CK130">
            <v>60000</v>
          </cell>
          <cell r="CL130">
            <v>16344</v>
          </cell>
          <cell r="DP130">
            <v>370000</v>
          </cell>
          <cell r="DQ130">
            <v>319606</v>
          </cell>
          <cell r="DR130">
            <v>34050</v>
          </cell>
          <cell r="DS130">
            <v>4095</v>
          </cell>
          <cell r="DT130">
            <v>2205</v>
          </cell>
          <cell r="DU130">
            <v>180800</v>
          </cell>
          <cell r="EB130">
            <v>1606300</v>
          </cell>
          <cell r="EE130">
            <v>1606300</v>
          </cell>
          <cell r="EG130">
            <v>1606300</v>
          </cell>
          <cell r="EI130">
            <v>-1606300</v>
          </cell>
        </row>
        <row r="131">
          <cell r="A131">
            <v>27626</v>
          </cell>
          <cell r="B131" t="str">
            <v>New Directions, Inc.</v>
          </cell>
          <cell r="C131">
            <v>73</v>
          </cell>
          <cell r="D131" t="str">
            <v>516917</v>
          </cell>
          <cell r="E131">
            <v>27626</v>
          </cell>
          <cell r="F131" t="str">
            <v>09C00124</v>
          </cell>
          <cell r="G131" t="str">
            <v>516917</v>
          </cell>
          <cell r="H131" t="str">
            <v>01142</v>
          </cell>
          <cell r="I131" t="str">
            <v>139</v>
          </cell>
          <cell r="K131" t="str">
            <v>New Directions, Inc.</v>
          </cell>
          <cell r="L131" t="str">
            <v>MH120239</v>
          </cell>
          <cell r="M131">
            <v>5</v>
          </cell>
          <cell r="N131">
            <v>0</v>
          </cell>
          <cell r="BV131">
            <v>141600</v>
          </cell>
          <cell r="EB131">
            <v>141600</v>
          </cell>
          <cell r="EE131">
            <v>141600</v>
          </cell>
          <cell r="EG131">
            <v>141600</v>
          </cell>
          <cell r="EH131">
            <v>9632.67</v>
          </cell>
          <cell r="EI131">
            <v>-141600</v>
          </cell>
        </row>
        <row r="132">
          <cell r="A132">
            <v>27627</v>
          </cell>
          <cell r="B132" t="str">
            <v>Florence Crittenton Services of Orange County, Inc. dba Crittenton Services for Children and Families</v>
          </cell>
          <cell r="C132">
            <v>46</v>
          </cell>
          <cell r="D132" t="str">
            <v>506854</v>
          </cell>
          <cell r="E132">
            <v>27627</v>
          </cell>
          <cell r="F132" t="str">
            <v>09C00049</v>
          </cell>
          <cell r="G132" t="str">
            <v>506854</v>
          </cell>
          <cell r="H132" t="str">
            <v>00870</v>
          </cell>
          <cell r="I132" t="str">
            <v>140</v>
          </cell>
          <cell r="K132" t="str">
            <v>Florence Crittenton Svcs of Orange County, Inc</v>
          </cell>
          <cell r="L132" t="str">
            <v>MH120350</v>
          </cell>
          <cell r="M132" t="str">
            <v>New</v>
          </cell>
          <cell r="N132">
            <v>0</v>
          </cell>
          <cell r="CG132">
            <v>9806</v>
          </cell>
          <cell r="DP132">
            <v>1197000</v>
          </cell>
          <cell r="DQ132">
            <v>1033969</v>
          </cell>
          <cell r="DR132">
            <v>153225</v>
          </cell>
          <cell r="EB132">
            <v>2394000</v>
          </cell>
          <cell r="EE132">
            <v>2394000</v>
          </cell>
          <cell r="EG132">
            <v>2394000</v>
          </cell>
          <cell r="EI132">
            <v>-2394000</v>
          </cell>
        </row>
        <row r="133">
          <cell r="A133">
            <v>27633</v>
          </cell>
          <cell r="B133" t="str">
            <v>California Institute of Health and Social Services, Inc. dba Alafia Mental Health Institute</v>
          </cell>
          <cell r="C133">
            <v>14</v>
          </cell>
          <cell r="D133" t="str">
            <v>119468</v>
          </cell>
          <cell r="E133">
            <v>27633</v>
          </cell>
          <cell r="F133" t="str">
            <v>09C00028</v>
          </cell>
          <cell r="G133" t="str">
            <v>119468</v>
          </cell>
          <cell r="H133" t="str">
            <v>01192</v>
          </cell>
          <cell r="I133" t="str">
            <v>134097</v>
          </cell>
          <cell r="K133" t="str">
            <v>California Institute of Health &amp; Social Services, Inc.(Alafia MH)</v>
          </cell>
          <cell r="L133" t="str">
            <v>MH120324</v>
          </cell>
          <cell r="M133" t="str">
            <v>New</v>
          </cell>
          <cell r="N133">
            <v>0</v>
          </cell>
          <cell r="CK133">
            <v>12700</v>
          </cell>
          <cell r="CQ133">
            <v>8172</v>
          </cell>
          <cell r="DP133">
            <v>903700</v>
          </cell>
          <cell r="DQ133">
            <v>780616</v>
          </cell>
          <cell r="DR133">
            <v>114912</v>
          </cell>
          <cell r="EB133">
            <v>1820100</v>
          </cell>
          <cell r="EE133">
            <v>1820100</v>
          </cell>
          <cell r="EG133">
            <v>1820100</v>
          </cell>
          <cell r="EI133">
            <v>-1820100</v>
          </cell>
        </row>
        <row r="134">
          <cell r="A134">
            <v>27634</v>
          </cell>
          <cell r="B134" t="str">
            <v>Center for Integrated Family and Health Services</v>
          </cell>
          <cell r="C134">
            <v>17</v>
          </cell>
          <cell r="D134" t="str">
            <v>102590</v>
          </cell>
          <cell r="E134">
            <v>27634</v>
          </cell>
          <cell r="F134" t="str">
            <v>09C00010</v>
          </cell>
          <cell r="G134" t="str">
            <v>102590</v>
          </cell>
          <cell r="H134" t="str">
            <v>01209</v>
          </cell>
          <cell r="I134" t="str">
            <v>134918</v>
          </cell>
          <cell r="K134" t="str">
            <v>Center for Integrated Family &amp; Health Services</v>
          </cell>
          <cell r="L134" t="str">
            <v>MH120327</v>
          </cell>
          <cell r="M134" t="str">
            <v>New</v>
          </cell>
          <cell r="N134">
            <v>0</v>
          </cell>
          <cell r="DP134">
            <v>498000</v>
          </cell>
          <cell r="DQ134">
            <v>430172</v>
          </cell>
          <cell r="DR134">
            <v>67828</v>
          </cell>
          <cell r="DS134">
            <v>52780</v>
          </cell>
          <cell r="DT134">
            <v>28420</v>
          </cell>
          <cell r="EB134">
            <v>1077200</v>
          </cell>
          <cell r="EE134">
            <v>1077200</v>
          </cell>
          <cell r="EG134">
            <v>1077200</v>
          </cell>
          <cell r="EH134">
            <v>2900</v>
          </cell>
          <cell r="EI134">
            <v>-1077200</v>
          </cell>
        </row>
        <row r="135">
          <cell r="A135">
            <v>27635</v>
          </cell>
          <cell r="B135" t="str">
            <v>Drew Child Development Corporation, Inc.</v>
          </cell>
          <cell r="C135">
            <v>31</v>
          </cell>
          <cell r="D135" t="str">
            <v>503060</v>
          </cell>
          <cell r="E135">
            <v>27635</v>
          </cell>
          <cell r="F135" t="str">
            <v>09C00035</v>
          </cell>
          <cell r="G135" t="str">
            <v>503060</v>
          </cell>
          <cell r="H135" t="str">
            <v>01181</v>
          </cell>
          <cell r="I135" t="str">
            <v>133985</v>
          </cell>
          <cell r="K135" t="str">
            <v>Drew Child Development Corporation</v>
          </cell>
          <cell r="L135" t="str">
            <v>MH120338</v>
          </cell>
          <cell r="M135" t="str">
            <v>New</v>
          </cell>
          <cell r="N135">
            <v>0</v>
          </cell>
          <cell r="AR135">
            <v>0</v>
          </cell>
          <cell r="CK135">
            <v>67700</v>
          </cell>
          <cell r="DP135">
            <v>882350</v>
          </cell>
          <cell r="DQ135">
            <v>762174</v>
          </cell>
          <cell r="DR135">
            <v>120176</v>
          </cell>
          <cell r="EB135">
            <v>1832400</v>
          </cell>
          <cell r="EE135">
            <v>1832400</v>
          </cell>
          <cell r="EG135">
            <v>1832400</v>
          </cell>
          <cell r="EH135">
            <v>28741</v>
          </cell>
          <cell r="EI135">
            <v>-1832400</v>
          </cell>
        </row>
        <row r="136">
          <cell r="A136">
            <v>27639</v>
          </cell>
          <cell r="B136" t="str">
            <v>New Horizons Family Center, Inc.</v>
          </cell>
          <cell r="C136">
            <v>74</v>
          </cell>
          <cell r="D136" t="str">
            <v>104578</v>
          </cell>
          <cell r="E136">
            <v>27639</v>
          </cell>
          <cell r="F136" t="str">
            <v>09C00080</v>
          </cell>
          <cell r="G136" t="str">
            <v>104578</v>
          </cell>
          <cell r="H136" t="str">
            <v>01170</v>
          </cell>
          <cell r="I136" t="str">
            <v>18</v>
          </cell>
          <cell r="K136" t="str">
            <v>New Horizons Family Center</v>
          </cell>
          <cell r="L136" t="str">
            <v>MH120377</v>
          </cell>
          <cell r="M136" t="str">
            <v>New</v>
          </cell>
          <cell r="N136">
            <v>0</v>
          </cell>
          <cell r="CE136">
            <v>37400</v>
          </cell>
          <cell r="DP136">
            <v>299750</v>
          </cell>
          <cell r="DQ136">
            <v>258924</v>
          </cell>
          <cell r="DR136">
            <v>40826</v>
          </cell>
          <cell r="DS136">
            <v>63375</v>
          </cell>
          <cell r="DT136">
            <v>34125</v>
          </cell>
          <cell r="EB136">
            <v>734400</v>
          </cell>
          <cell r="EE136">
            <v>734400</v>
          </cell>
          <cell r="EG136">
            <v>734400</v>
          </cell>
          <cell r="EH136">
            <v>200</v>
          </cell>
          <cell r="EI136">
            <v>-734400</v>
          </cell>
        </row>
        <row r="137">
          <cell r="A137">
            <v>27640</v>
          </cell>
          <cell r="B137" t="str">
            <v>Tessie Cleveland Community Services Corporation</v>
          </cell>
          <cell r="C137">
            <v>108</v>
          </cell>
          <cell r="E137">
            <v>27640</v>
          </cell>
          <cell r="F137" t="str">
            <v>09C00169</v>
          </cell>
          <cell r="G137">
            <v>129238</v>
          </cell>
          <cell r="H137" t="str">
            <v>01379</v>
          </cell>
          <cell r="K137" t="str">
            <v>Tessie Cleveland Community Services Corporation</v>
          </cell>
          <cell r="L137" t="str">
            <v>MH120402</v>
          </cell>
          <cell r="M137" t="str">
            <v>New</v>
          </cell>
          <cell r="N137">
            <v>0</v>
          </cell>
          <cell r="BV137">
            <v>25000</v>
          </cell>
          <cell r="CK137">
            <v>20700</v>
          </cell>
          <cell r="CY137">
            <v>60000</v>
          </cell>
          <cell r="DP137">
            <v>3052500</v>
          </cell>
          <cell r="DQ137">
            <v>2636750</v>
          </cell>
          <cell r="DR137">
            <v>415751</v>
          </cell>
          <cell r="DS137">
            <v>0</v>
          </cell>
          <cell r="DT137">
            <v>0</v>
          </cell>
          <cell r="DU137">
            <v>13850</v>
          </cell>
          <cell r="DV137">
            <v>13850</v>
          </cell>
          <cell r="EB137">
            <v>6238401</v>
          </cell>
          <cell r="EE137">
            <v>6238401</v>
          </cell>
          <cell r="EG137">
            <v>6238401</v>
          </cell>
          <cell r="EI137">
            <v>-6238401</v>
          </cell>
        </row>
        <row r="138">
          <cell r="A138">
            <v>27643</v>
          </cell>
          <cell r="B138" t="str">
            <v>WISE &amp; Healthy Aging</v>
          </cell>
          <cell r="C138">
            <v>130</v>
          </cell>
          <cell r="D138">
            <v>510462</v>
          </cell>
          <cell r="E138">
            <v>27643</v>
          </cell>
          <cell r="F138" t="str">
            <v>09C00192</v>
          </cell>
          <cell r="G138">
            <v>510462</v>
          </cell>
          <cell r="H138" t="str">
            <v>01559</v>
          </cell>
          <cell r="K138" t="str">
            <v>Wise &amp; Healthy Aging</v>
          </cell>
          <cell r="L138" t="str">
            <v>MH120423</v>
          </cell>
          <cell r="M138" t="str">
            <v>New</v>
          </cell>
          <cell r="N138">
            <v>0</v>
          </cell>
          <cell r="W138">
            <v>49000</v>
          </cell>
          <cell r="BV138">
            <v>71400</v>
          </cell>
          <cell r="DU138">
            <v>140600</v>
          </cell>
          <cell r="DV138">
            <v>140600</v>
          </cell>
          <cell r="EB138">
            <v>401600</v>
          </cell>
          <cell r="EE138">
            <v>401600</v>
          </cell>
          <cell r="EG138">
            <v>401600</v>
          </cell>
          <cell r="EH138">
            <v>4375</v>
          </cell>
          <cell r="EI138">
            <v>-401600</v>
          </cell>
        </row>
        <row r="139">
          <cell r="A139">
            <v>27644</v>
          </cell>
          <cell r="C139">
            <v>124</v>
          </cell>
          <cell r="D139">
            <v>114907</v>
          </cell>
          <cell r="E139">
            <v>27644</v>
          </cell>
          <cell r="F139" t="str">
            <v>09C00221</v>
          </cell>
          <cell r="G139" t="str">
            <v>114907</v>
          </cell>
          <cell r="H139" t="str">
            <v>01554</v>
          </cell>
          <cell r="K139" t="str">
            <v>USC Care Medical Group, Inc.</v>
          </cell>
          <cell r="L139" t="str">
            <v>MH120284</v>
          </cell>
          <cell r="M139">
            <v>1</v>
          </cell>
          <cell r="N139">
            <v>0</v>
          </cell>
          <cell r="AT139">
            <v>2918443</v>
          </cell>
          <cell r="BQ139">
            <v>12002</v>
          </cell>
          <cell r="BR139">
            <v>280550</v>
          </cell>
          <cell r="DP139">
            <v>81979</v>
          </cell>
          <cell r="DQ139">
            <v>69977</v>
          </cell>
          <cell r="DU139">
            <v>288050</v>
          </cell>
          <cell r="EA139">
            <v>7500</v>
          </cell>
          <cell r="EB139">
            <v>3658501</v>
          </cell>
          <cell r="EE139">
            <v>3658501</v>
          </cell>
          <cell r="EG139">
            <v>3658501</v>
          </cell>
          <cell r="EI139">
            <v>-3658501</v>
          </cell>
        </row>
        <row r="140">
          <cell r="A140">
            <v>27645</v>
          </cell>
          <cell r="B140" t="str">
            <v>Exceptional Children's Foundation</v>
          </cell>
          <cell r="C140">
            <v>40</v>
          </cell>
          <cell r="D140" t="str">
            <v>046549</v>
          </cell>
          <cell r="E140">
            <v>27645</v>
          </cell>
          <cell r="F140" t="str">
            <v>09C00213</v>
          </cell>
          <cell r="G140" t="str">
            <v>046549</v>
          </cell>
          <cell r="H140" t="str">
            <v>01567</v>
          </cell>
          <cell r="K140" t="str">
            <v>Exceptional Children's Foundation</v>
          </cell>
          <cell r="L140" t="str">
            <v>MH120346</v>
          </cell>
          <cell r="M140" t="str">
            <v>New</v>
          </cell>
          <cell r="N140">
            <v>0</v>
          </cell>
          <cell r="DP140">
            <v>403000</v>
          </cell>
          <cell r="DQ140">
            <v>348111</v>
          </cell>
          <cell r="DR140">
            <v>54889</v>
          </cell>
          <cell r="DS140">
            <v>3250</v>
          </cell>
          <cell r="DT140">
            <v>1750</v>
          </cell>
          <cell r="EB140">
            <v>811000</v>
          </cell>
          <cell r="EE140">
            <v>811000</v>
          </cell>
          <cell r="EG140">
            <v>811000</v>
          </cell>
          <cell r="EI140">
            <v>-811000</v>
          </cell>
        </row>
        <row r="141">
          <cell r="A141">
            <v>27646</v>
          </cell>
          <cell r="B141" t="str">
            <v>JWCH Institute, Inc</v>
          </cell>
          <cell r="C141">
            <v>64</v>
          </cell>
          <cell r="D141">
            <v>505461</v>
          </cell>
          <cell r="E141">
            <v>27646</v>
          </cell>
          <cell r="F141" t="str">
            <v>09C00214</v>
          </cell>
          <cell r="G141" t="str">
            <v>505461</v>
          </cell>
          <cell r="H141" t="str">
            <v>01563</v>
          </cell>
          <cell r="K141" t="str">
            <v>JWCH Institute Inc.</v>
          </cell>
          <cell r="L141" t="str">
            <v>MH120366</v>
          </cell>
          <cell r="M141" t="str">
            <v>New</v>
          </cell>
          <cell r="N141">
            <v>0</v>
          </cell>
          <cell r="S141">
            <v>45100</v>
          </cell>
          <cell r="T141">
            <v>88300</v>
          </cell>
          <cell r="BO141">
            <v>66650</v>
          </cell>
          <cell r="DU141">
            <v>66650</v>
          </cell>
          <cell r="DX141">
            <v>0</v>
          </cell>
          <cell r="EB141">
            <v>266700</v>
          </cell>
          <cell r="EE141">
            <v>266700</v>
          </cell>
          <cell r="EI141">
            <v>-266700</v>
          </cell>
        </row>
        <row r="142">
          <cell r="A142">
            <v>27654</v>
          </cell>
          <cell r="B142" t="str">
            <v>FamiliesFirst, Inc.</v>
          </cell>
          <cell r="C142">
            <v>42</v>
          </cell>
          <cell r="D142">
            <v>146254</v>
          </cell>
          <cell r="E142">
            <v>27654</v>
          </cell>
          <cell r="F142" t="str">
            <v>09C00223</v>
          </cell>
          <cell r="G142">
            <v>146254</v>
          </cell>
          <cell r="H142" t="str">
            <v>00120</v>
          </cell>
          <cell r="K142" t="str">
            <v>Families First, Inc. dba EMQ</v>
          </cell>
          <cell r="L142" t="str">
            <v>MH120297</v>
          </cell>
          <cell r="M142" t="str">
            <v>New</v>
          </cell>
          <cell r="N142">
            <v>0</v>
          </cell>
          <cell r="O142">
            <v>43000</v>
          </cell>
          <cell r="P142">
            <v>46200</v>
          </cell>
          <cell r="AU142">
            <v>13650</v>
          </cell>
          <cell r="BG142">
            <v>55978</v>
          </cell>
          <cell r="CG142">
            <v>9806</v>
          </cell>
          <cell r="CQ142">
            <v>54480</v>
          </cell>
          <cell r="DP142">
            <v>1226000</v>
          </cell>
          <cell r="DQ142">
            <v>1059019</v>
          </cell>
          <cell r="DR142">
            <v>46717</v>
          </cell>
          <cell r="DU142">
            <v>8125</v>
          </cell>
          <cell r="DV142">
            <v>8125</v>
          </cell>
          <cell r="EB142">
            <v>2571100</v>
          </cell>
          <cell r="EE142">
            <v>2571100</v>
          </cell>
          <cell r="EG142">
            <v>2571100</v>
          </cell>
          <cell r="EI142">
            <v>-2571100</v>
          </cell>
        </row>
        <row r="143">
          <cell r="A143">
            <v>28027</v>
          </cell>
          <cell r="B143" t="str">
            <v>Jewish Family Service of Los Angeles</v>
          </cell>
          <cell r="C143">
            <v>63</v>
          </cell>
          <cell r="D143">
            <v>503072</v>
          </cell>
          <cell r="E143">
            <v>28027</v>
          </cell>
          <cell r="F143" t="str">
            <v>09C00179</v>
          </cell>
          <cell r="G143">
            <v>503072</v>
          </cell>
          <cell r="H143" t="str">
            <v>01521</v>
          </cell>
          <cell r="K143" t="str">
            <v>Jewish Family Service of Los Angeles</v>
          </cell>
          <cell r="L143" t="str">
            <v>MH120282</v>
          </cell>
          <cell r="M143">
            <v>8</v>
          </cell>
          <cell r="N143">
            <v>0</v>
          </cell>
          <cell r="W143">
            <v>206700</v>
          </cell>
          <cell r="AO143">
            <v>20700</v>
          </cell>
          <cell r="AQ143">
            <v>392650</v>
          </cell>
          <cell r="BU143">
            <v>38600</v>
          </cell>
          <cell r="DU143">
            <v>392650</v>
          </cell>
          <cell r="EB143">
            <v>1051300</v>
          </cell>
          <cell r="EE143">
            <v>1051300</v>
          </cell>
          <cell r="EG143">
            <v>1051300</v>
          </cell>
          <cell r="EI143">
            <v>-1051300</v>
          </cell>
        </row>
        <row r="144">
          <cell r="A144">
            <v>12345</v>
          </cell>
          <cell r="B144" t="str">
            <v>all</v>
          </cell>
          <cell r="C144">
            <v>137</v>
          </cell>
          <cell r="H144" t="str">
            <v>123</v>
          </cell>
          <cell r="K144" t="str">
            <v>TOTAL</v>
          </cell>
          <cell r="N144">
            <v>2855458</v>
          </cell>
          <cell r="O144">
            <v>3437200</v>
          </cell>
          <cell r="P144">
            <v>3783409</v>
          </cell>
          <cell r="Q144">
            <v>5445600</v>
          </cell>
          <cell r="R144">
            <v>535800</v>
          </cell>
          <cell r="S144">
            <v>8941068</v>
          </cell>
          <cell r="T144">
            <v>5347074</v>
          </cell>
          <cell r="U144">
            <v>1851300</v>
          </cell>
          <cell r="V144">
            <v>788100</v>
          </cell>
          <cell r="W144">
            <v>1446273</v>
          </cell>
          <cell r="X144">
            <v>0</v>
          </cell>
          <cell r="Y144">
            <v>3450</v>
          </cell>
          <cell r="Z144">
            <v>973500</v>
          </cell>
          <cell r="AA144">
            <v>249400</v>
          </cell>
          <cell r="AB144">
            <v>700015</v>
          </cell>
          <cell r="AC144">
            <v>24350</v>
          </cell>
          <cell r="AD144">
            <v>1016</v>
          </cell>
          <cell r="AE144">
            <v>28000</v>
          </cell>
          <cell r="AF144">
            <v>51451</v>
          </cell>
          <cell r="AG144">
            <v>336081</v>
          </cell>
          <cell r="AH144">
            <v>20450</v>
          </cell>
          <cell r="AI144">
            <v>1524</v>
          </cell>
          <cell r="AJ144">
            <v>90850</v>
          </cell>
          <cell r="AK144">
            <v>0</v>
          </cell>
          <cell r="AL144">
            <v>3514937</v>
          </cell>
          <cell r="AM144">
            <v>54400</v>
          </cell>
          <cell r="AN144">
            <v>1555097</v>
          </cell>
          <cell r="AO144">
            <v>99500</v>
          </cell>
          <cell r="AP144">
            <v>0</v>
          </cell>
          <cell r="AQ144">
            <v>2010800</v>
          </cell>
          <cell r="AR144">
            <v>0</v>
          </cell>
          <cell r="AS144">
            <v>0</v>
          </cell>
          <cell r="AT144">
            <v>5709443</v>
          </cell>
          <cell r="AU144">
            <v>1125558</v>
          </cell>
          <cell r="AV144">
            <v>3846224</v>
          </cell>
          <cell r="AW144">
            <v>9684048</v>
          </cell>
          <cell r="AX144">
            <v>860900</v>
          </cell>
          <cell r="AY144">
            <v>18483</v>
          </cell>
          <cell r="AZ144">
            <v>40626</v>
          </cell>
          <cell r="BA144">
            <v>0</v>
          </cell>
          <cell r="BB144">
            <v>0</v>
          </cell>
          <cell r="BC144">
            <v>0</v>
          </cell>
          <cell r="BD144">
            <v>0</v>
          </cell>
          <cell r="BE144">
            <v>0</v>
          </cell>
          <cell r="BF144">
            <v>0</v>
          </cell>
          <cell r="BG144">
            <v>1914767</v>
          </cell>
          <cell r="BH144">
            <v>0</v>
          </cell>
          <cell r="BI144">
            <v>488950</v>
          </cell>
          <cell r="BJ144">
            <v>479558</v>
          </cell>
          <cell r="BK144">
            <v>1670000</v>
          </cell>
          <cell r="BL144">
            <v>20125</v>
          </cell>
          <cell r="BM144">
            <v>10816834</v>
          </cell>
          <cell r="BN144">
            <v>1365900</v>
          </cell>
          <cell r="BO144">
            <v>3729606</v>
          </cell>
          <cell r="BP144">
            <v>1702500</v>
          </cell>
          <cell r="BQ144">
            <v>21413</v>
          </cell>
          <cell r="BR144">
            <v>1248400</v>
          </cell>
          <cell r="BS144">
            <v>4981470</v>
          </cell>
          <cell r="BT144">
            <v>1070000</v>
          </cell>
          <cell r="BU144">
            <v>186900</v>
          </cell>
          <cell r="BV144">
            <v>29920005</v>
          </cell>
          <cell r="BW144">
            <v>0</v>
          </cell>
          <cell r="BX144">
            <v>0</v>
          </cell>
          <cell r="BY144">
            <v>13411400</v>
          </cell>
          <cell r="BZ144">
            <v>1350000</v>
          </cell>
          <cell r="CA144">
            <v>150000</v>
          </cell>
          <cell r="CB144">
            <v>0</v>
          </cell>
          <cell r="CC144">
            <v>72600</v>
          </cell>
          <cell r="CD144">
            <v>1174400</v>
          </cell>
          <cell r="CE144">
            <v>1556000</v>
          </cell>
          <cell r="CF144">
            <v>642000</v>
          </cell>
          <cell r="CG144">
            <v>240461</v>
          </cell>
          <cell r="CH144">
            <v>0</v>
          </cell>
          <cell r="CI144">
            <v>724850</v>
          </cell>
          <cell r="CJ144">
            <v>310650</v>
          </cell>
          <cell r="CK144">
            <v>1578500</v>
          </cell>
          <cell r="CL144">
            <v>202016</v>
          </cell>
          <cell r="CM144">
            <v>364000</v>
          </cell>
          <cell r="CN144">
            <v>0</v>
          </cell>
          <cell r="CO144">
            <v>0</v>
          </cell>
          <cell r="CP144">
            <v>0</v>
          </cell>
          <cell r="CQ144">
            <v>743654</v>
          </cell>
          <cell r="CR144">
            <v>193840</v>
          </cell>
          <cell r="CS144">
            <v>593700</v>
          </cell>
          <cell r="CT144">
            <v>0</v>
          </cell>
          <cell r="CU144">
            <v>0</v>
          </cell>
          <cell r="CV144">
            <v>0</v>
          </cell>
          <cell r="CW144">
            <v>0</v>
          </cell>
          <cell r="CX144">
            <v>102600</v>
          </cell>
          <cell r="CY144">
            <v>1292557</v>
          </cell>
          <cell r="CZ144">
            <v>0</v>
          </cell>
          <cell r="DA144">
            <v>400000</v>
          </cell>
          <cell r="DB144">
            <v>0</v>
          </cell>
          <cell r="DC144">
            <v>93821</v>
          </cell>
          <cell r="DD144">
            <v>1032500</v>
          </cell>
          <cell r="DE144">
            <v>142500</v>
          </cell>
          <cell r="DF144">
            <v>1980000</v>
          </cell>
          <cell r="DG144">
            <v>1953600</v>
          </cell>
          <cell r="DH144">
            <v>0</v>
          </cell>
          <cell r="DI144">
            <v>139300</v>
          </cell>
          <cell r="DJ144">
            <v>5376200</v>
          </cell>
          <cell r="DK144">
            <v>13912700</v>
          </cell>
          <cell r="DL144">
            <v>295175</v>
          </cell>
          <cell r="DM144">
            <v>40000</v>
          </cell>
          <cell r="DN144">
            <v>0</v>
          </cell>
          <cell r="DO144">
            <v>460100</v>
          </cell>
          <cell r="DP144">
            <v>216968778</v>
          </cell>
          <cell r="DQ144">
            <v>187300900</v>
          </cell>
          <cell r="DR144">
            <v>25505521</v>
          </cell>
          <cell r="DS144">
            <v>9723078</v>
          </cell>
          <cell r="DT144">
            <v>4643203</v>
          </cell>
          <cell r="DU144">
            <v>66415550</v>
          </cell>
          <cell r="DV144">
            <v>39752083</v>
          </cell>
          <cell r="DW144">
            <v>0</v>
          </cell>
          <cell r="DX144">
            <v>0</v>
          </cell>
          <cell r="DY144">
            <v>2604050</v>
          </cell>
          <cell r="DZ144">
            <v>5402000</v>
          </cell>
          <cell r="EA144">
            <v>7500</v>
          </cell>
          <cell r="EB144">
            <v>731044142</v>
          </cell>
          <cell r="EC144">
            <v>0</v>
          </cell>
          <cell r="ED144">
            <v>0</v>
          </cell>
          <cell r="EE144">
            <v>724523642</v>
          </cell>
          <cell r="EF144">
            <v>0</v>
          </cell>
          <cell r="EG144">
            <v>724256942</v>
          </cell>
          <cell r="EH144">
            <v>4354279.92</v>
          </cell>
        </row>
        <row r="145">
          <cell r="C145" t="str">
            <v>STATE HOSPITAL</v>
          </cell>
        </row>
        <row r="146">
          <cell r="C146">
            <v>138</v>
          </cell>
          <cell r="D146" t="str">
            <v>511008</v>
          </cell>
          <cell r="E146">
            <v>20902</v>
          </cell>
          <cell r="F146" t="str">
            <v>09C00157</v>
          </cell>
          <cell r="G146" t="str">
            <v>511008</v>
          </cell>
          <cell r="H146" t="str">
            <v>00000</v>
          </cell>
          <cell r="I146" t="str">
            <v>205</v>
          </cell>
          <cell r="J146" t="str">
            <v>STATE HOSPITALS</v>
          </cell>
          <cell r="K146" t="str">
            <v>Metropolitan State Hospital</v>
          </cell>
          <cell r="L146" t="str">
            <v>MH190032</v>
          </cell>
          <cell r="M146" t="str">
            <v>New</v>
          </cell>
          <cell r="N146">
            <v>0</v>
          </cell>
          <cell r="BV146">
            <v>220000</v>
          </cell>
          <cell r="EB146">
            <v>220000</v>
          </cell>
          <cell r="EE146">
            <v>220000</v>
          </cell>
          <cell r="EG146">
            <v>220000</v>
          </cell>
          <cell r="EH146">
            <v>0</v>
          </cell>
          <cell r="EI146">
            <v>-220000</v>
          </cell>
        </row>
        <row r="147">
          <cell r="B147" t="str">
            <v>Sergeh</v>
          </cell>
          <cell r="C147">
            <v>139</v>
          </cell>
          <cell r="D147" t="str">
            <v>047442</v>
          </cell>
          <cell r="E147">
            <v>23155</v>
          </cell>
          <cell r="F147" t="str">
            <v>09C00185</v>
          </cell>
          <cell r="G147" t="str">
            <v>047442</v>
          </cell>
          <cell r="H147" t="str">
            <v>00000</v>
          </cell>
          <cell r="I147" t="str">
            <v>207</v>
          </cell>
          <cell r="K147" t="str">
            <v>Patton State Hospital</v>
          </cell>
          <cell r="L147" t="str">
            <v>MH190033</v>
          </cell>
          <cell r="M147" t="str">
            <v>New</v>
          </cell>
          <cell r="N147">
            <v>0</v>
          </cell>
          <cell r="BV147">
            <v>89800</v>
          </cell>
          <cell r="EB147">
            <v>89800</v>
          </cell>
          <cell r="EE147">
            <v>89800</v>
          </cell>
          <cell r="EG147">
            <v>89800</v>
          </cell>
          <cell r="EH147">
            <v>0</v>
          </cell>
          <cell r="EI147">
            <v>-89800</v>
          </cell>
        </row>
        <row r="148">
          <cell r="A148" t="str">
            <v>TOTAL</v>
          </cell>
          <cell r="C148">
            <v>140</v>
          </cell>
          <cell r="K148" t="str">
            <v>GRAND TOTAL</v>
          </cell>
          <cell r="N148">
            <v>2855458</v>
          </cell>
          <cell r="O148">
            <v>3437200</v>
          </cell>
          <cell r="P148">
            <v>3783409</v>
          </cell>
          <cell r="Q148">
            <v>5445600</v>
          </cell>
          <cell r="R148">
            <v>535800</v>
          </cell>
          <cell r="S148">
            <v>8941068</v>
          </cell>
          <cell r="T148">
            <v>5347074</v>
          </cell>
          <cell r="U148">
            <v>1851300</v>
          </cell>
          <cell r="V148">
            <v>788100</v>
          </cell>
          <cell r="W148">
            <v>1446273</v>
          </cell>
          <cell r="X148">
            <v>0</v>
          </cell>
          <cell r="Y148">
            <v>3450</v>
          </cell>
          <cell r="Z148">
            <v>973500</v>
          </cell>
          <cell r="AA148">
            <v>249400</v>
          </cell>
          <cell r="AB148">
            <v>700015</v>
          </cell>
          <cell r="AC148">
            <v>24350</v>
          </cell>
          <cell r="AD148">
            <v>1016</v>
          </cell>
          <cell r="AE148">
            <v>28000</v>
          </cell>
          <cell r="AF148">
            <v>51451</v>
          </cell>
          <cell r="AG148">
            <v>336081</v>
          </cell>
          <cell r="AH148">
            <v>20450</v>
          </cell>
          <cell r="AI148">
            <v>1524</v>
          </cell>
          <cell r="AJ148">
            <v>90850</v>
          </cell>
          <cell r="AK148">
            <v>0</v>
          </cell>
          <cell r="AL148">
            <v>3514937</v>
          </cell>
          <cell r="AM148">
            <v>54400</v>
          </cell>
          <cell r="AN148">
            <v>1555097</v>
          </cell>
          <cell r="AO148">
            <v>99500</v>
          </cell>
          <cell r="AP148">
            <v>0</v>
          </cell>
          <cell r="AQ148">
            <v>2010800</v>
          </cell>
          <cell r="AR148">
            <v>0</v>
          </cell>
          <cell r="AS148">
            <v>0</v>
          </cell>
          <cell r="AT148">
            <v>5709443</v>
          </cell>
          <cell r="AU148">
            <v>1125558</v>
          </cell>
          <cell r="AV148">
            <v>3846224</v>
          </cell>
          <cell r="AW148">
            <v>9684048</v>
          </cell>
          <cell r="AX148">
            <v>860900</v>
          </cell>
          <cell r="AY148">
            <v>18483</v>
          </cell>
          <cell r="AZ148">
            <v>40626</v>
          </cell>
          <cell r="BA148">
            <v>0</v>
          </cell>
          <cell r="BB148">
            <v>0</v>
          </cell>
          <cell r="BC148">
            <v>0</v>
          </cell>
          <cell r="BD148">
            <v>0</v>
          </cell>
          <cell r="BE148">
            <v>0</v>
          </cell>
          <cell r="BF148">
            <v>0</v>
          </cell>
          <cell r="BG148">
            <v>1914767</v>
          </cell>
          <cell r="BH148">
            <v>0</v>
          </cell>
          <cell r="BI148">
            <v>488950</v>
          </cell>
          <cell r="BJ148">
            <v>479558</v>
          </cell>
          <cell r="BK148">
            <v>1670000</v>
          </cell>
          <cell r="BL148">
            <v>20125</v>
          </cell>
          <cell r="BM148">
            <v>10816834</v>
          </cell>
          <cell r="BN148">
            <v>1365900</v>
          </cell>
          <cell r="BO148">
            <v>3729606</v>
          </cell>
          <cell r="BP148">
            <v>1702500</v>
          </cell>
          <cell r="BQ148">
            <v>21413</v>
          </cell>
          <cell r="BR148">
            <v>1248400</v>
          </cell>
          <cell r="BS148">
            <v>4981470</v>
          </cell>
          <cell r="BT148">
            <v>1070000</v>
          </cell>
          <cell r="BU148">
            <v>186900</v>
          </cell>
          <cell r="BV148">
            <v>30229805</v>
          </cell>
          <cell r="BW148">
            <v>0</v>
          </cell>
          <cell r="BX148">
            <v>0</v>
          </cell>
          <cell r="BY148">
            <v>13411400</v>
          </cell>
          <cell r="BZ148">
            <v>1350000</v>
          </cell>
          <cell r="CA148">
            <v>150000</v>
          </cell>
          <cell r="CB148">
            <v>0</v>
          </cell>
          <cell r="CC148">
            <v>72600</v>
          </cell>
          <cell r="CD148">
            <v>1174400</v>
          </cell>
          <cell r="CE148">
            <v>1556000</v>
          </cell>
          <cell r="CF148">
            <v>642000</v>
          </cell>
          <cell r="CG148">
            <v>240461</v>
          </cell>
          <cell r="CH148">
            <v>0</v>
          </cell>
          <cell r="CI148">
            <v>724850</v>
          </cell>
          <cell r="CJ148">
            <v>310650</v>
          </cell>
          <cell r="CK148">
            <v>1578500</v>
          </cell>
          <cell r="CL148">
            <v>202016</v>
          </cell>
          <cell r="CM148">
            <v>364000</v>
          </cell>
          <cell r="CN148">
            <v>0</v>
          </cell>
          <cell r="CO148">
            <v>0</v>
          </cell>
          <cell r="CP148">
            <v>0</v>
          </cell>
          <cell r="CQ148">
            <v>743654</v>
          </cell>
          <cell r="CR148">
            <v>193840</v>
          </cell>
          <cell r="CS148">
            <v>593700</v>
          </cell>
          <cell r="CT148">
            <v>0</v>
          </cell>
          <cell r="CU148">
            <v>0</v>
          </cell>
          <cell r="CV148">
            <v>0</v>
          </cell>
          <cell r="CW148">
            <v>0</v>
          </cell>
          <cell r="CX148">
            <v>102600</v>
          </cell>
          <cell r="CY148">
            <v>1292557</v>
          </cell>
          <cell r="CZ148">
            <v>0</v>
          </cell>
          <cell r="DA148">
            <v>400000</v>
          </cell>
          <cell r="DB148">
            <v>0</v>
          </cell>
          <cell r="DC148">
            <v>93821</v>
          </cell>
          <cell r="DD148">
            <v>1032500</v>
          </cell>
          <cell r="DE148">
            <v>142500</v>
          </cell>
          <cell r="DF148">
            <v>1980000</v>
          </cell>
          <cell r="DG148">
            <v>1953600</v>
          </cell>
          <cell r="DH148">
            <v>0</v>
          </cell>
          <cell r="DI148">
            <v>139300</v>
          </cell>
          <cell r="DJ148">
            <v>5376200</v>
          </cell>
          <cell r="DK148">
            <v>13912700</v>
          </cell>
          <cell r="DL148">
            <v>295175</v>
          </cell>
          <cell r="DM148">
            <v>40000</v>
          </cell>
          <cell r="DN148">
            <v>0</v>
          </cell>
          <cell r="DO148">
            <v>460100</v>
          </cell>
          <cell r="DP148">
            <v>216968778</v>
          </cell>
          <cell r="DQ148">
            <v>187300900</v>
          </cell>
          <cell r="DR148">
            <v>25505521</v>
          </cell>
          <cell r="DS148">
            <v>9723078</v>
          </cell>
          <cell r="DT148">
            <v>4643203</v>
          </cell>
          <cell r="DU148">
            <v>66415550</v>
          </cell>
          <cell r="DV148">
            <v>39752083</v>
          </cell>
          <cell r="DW148">
            <v>0</v>
          </cell>
          <cell r="DX148">
            <v>0</v>
          </cell>
          <cell r="DY148">
            <v>2604050</v>
          </cell>
          <cell r="DZ148">
            <v>5402000</v>
          </cell>
          <cell r="EA148">
            <v>7500</v>
          </cell>
          <cell r="EB148">
            <v>731353942</v>
          </cell>
          <cell r="EC148">
            <v>0</v>
          </cell>
          <cell r="ED148">
            <v>0</v>
          </cell>
          <cell r="EE148">
            <v>724833442</v>
          </cell>
          <cell r="EF148">
            <v>0</v>
          </cell>
          <cell r="EG148">
            <v>724566742</v>
          </cell>
          <cell r="EH148">
            <v>0</v>
          </cell>
        </row>
      </sheetData>
      <sheetData sheetId="23"/>
      <sheetData sheetId="24"/>
      <sheetData sheetId="25"/>
      <sheetData sheetId="26" refreshError="1"/>
      <sheetData sheetId="27" refreshError="1"/>
      <sheetData sheetId="28" refreshError="1"/>
      <sheetData sheetId="29" refreshError="1"/>
      <sheetData sheetId="30">
        <row r="3">
          <cell r="A3" t="str">
            <v>Sum of PSTNG_AM</v>
          </cell>
        </row>
      </sheetData>
      <sheetData sheetId="31"/>
      <sheetData sheetId="32"/>
      <sheetData sheetId="33"/>
      <sheetData sheetId="34"/>
      <sheetData sheetId="35"/>
      <sheetData sheetId="36">
        <row r="1">
          <cell r="A1" t="str">
            <v>DOC_CD</v>
          </cell>
        </row>
      </sheetData>
      <sheetData sheetId="37"/>
      <sheetData sheetId="38"/>
      <sheetData sheetId="39"/>
      <sheetData sheetId="40"/>
      <sheetData sheetId="41"/>
      <sheetData sheetId="42"/>
      <sheetData sheetId="43"/>
      <sheetData sheetId="44"/>
      <sheetData sheetId="45"/>
      <sheetData sheetId="46"/>
      <sheetData sheetId="47"/>
      <sheetData sheetId="48">
        <row r="1">
          <cell r="A1" t="str">
            <v>DOC_CD</v>
          </cell>
        </row>
      </sheetData>
      <sheetData sheetId="49">
        <row r="1">
          <cell r="A1" t="str">
            <v>DOC_CD</v>
          </cell>
        </row>
      </sheetData>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Q230"/>
  <sheetViews>
    <sheetView tabSelected="1" zoomScale="110" zoomScaleNormal="110" zoomScaleSheetLayoutView="75" zoomScalePageLayoutView="75" workbookViewId="0">
      <selection activeCell="C17" sqref="C17"/>
    </sheetView>
  </sheetViews>
  <sheetFormatPr defaultRowHeight="12.75" x14ac:dyDescent="0.2"/>
  <cols>
    <col min="1" max="2" width="7.140625" style="20" customWidth="1"/>
    <col min="3" max="3" width="45.7109375" style="8" customWidth="1"/>
    <col min="4" max="4" width="14.7109375" style="8" customWidth="1"/>
    <col min="5" max="5" width="15.42578125" style="8" customWidth="1"/>
    <col min="6" max="6" width="14.7109375" style="8" customWidth="1"/>
    <col min="7" max="7" width="16" style="8" customWidth="1"/>
    <col min="8" max="8" width="16.28515625" style="8" customWidth="1"/>
    <col min="9" max="10" width="15.7109375" style="8" customWidth="1"/>
    <col min="11" max="11" width="30.7109375" style="8" customWidth="1"/>
    <col min="12" max="14" width="14.7109375" style="8" customWidth="1"/>
    <col min="15" max="16" width="15.7109375" style="8" customWidth="1"/>
    <col min="17" max="16384" width="9.140625" style="8"/>
  </cols>
  <sheetData>
    <row r="1" spans="1:17" ht="15" customHeight="1" x14ac:dyDescent="0.2">
      <c r="A1" s="237" t="s">
        <v>0</v>
      </c>
      <c r="B1" s="237"/>
      <c r="C1" s="237"/>
      <c r="D1" s="237"/>
      <c r="E1" s="237"/>
      <c r="F1" s="237"/>
      <c r="G1" s="237"/>
      <c r="H1" s="237"/>
      <c r="I1" s="237"/>
      <c r="J1" s="237"/>
      <c r="K1" s="237"/>
      <c r="L1" s="237"/>
      <c r="M1" s="237"/>
      <c r="N1" s="237"/>
      <c r="O1" s="237"/>
      <c r="P1" s="237"/>
    </row>
    <row r="2" spans="1:17" ht="15" customHeight="1" x14ac:dyDescent="0.2">
      <c r="A2" s="237" t="s">
        <v>39</v>
      </c>
      <c r="B2" s="237"/>
      <c r="C2" s="237"/>
      <c r="D2" s="237"/>
      <c r="E2" s="237"/>
      <c r="F2" s="237"/>
      <c r="G2" s="237"/>
      <c r="H2" s="237"/>
      <c r="I2" s="237"/>
      <c r="J2" s="237"/>
      <c r="K2" s="237"/>
      <c r="L2" s="237"/>
      <c r="M2" s="237"/>
      <c r="N2" s="237"/>
      <c r="O2" s="237"/>
      <c r="P2" s="237"/>
    </row>
    <row r="3" spans="1:17" ht="11.25" customHeight="1" x14ac:dyDescent="0.2">
      <c r="I3" s="3"/>
      <c r="J3" s="3"/>
      <c r="K3" s="3"/>
    </row>
    <row r="4" spans="1:17" ht="15" customHeight="1" x14ac:dyDescent="0.2">
      <c r="A4" s="252" t="s">
        <v>286</v>
      </c>
      <c r="B4" s="252"/>
      <c r="C4" s="253"/>
      <c r="D4" s="253"/>
      <c r="E4" s="253"/>
      <c r="F4" s="253"/>
      <c r="G4" s="253"/>
      <c r="H4" s="253"/>
      <c r="I4" s="253"/>
      <c r="J4" s="254"/>
      <c r="K4" s="254"/>
      <c r="L4" s="254"/>
      <c r="M4" s="254"/>
      <c r="N4" s="196"/>
      <c r="O4" s="196" t="s">
        <v>287</v>
      </c>
      <c r="P4" s="214"/>
    </row>
    <row r="5" spans="1:17" ht="14.25" x14ac:dyDescent="0.2">
      <c r="A5" s="263" t="s">
        <v>23</v>
      </c>
      <c r="B5" s="263"/>
      <c r="C5" s="263"/>
      <c r="D5" s="263"/>
      <c r="E5" s="263"/>
      <c r="F5" s="263"/>
      <c r="G5" s="263"/>
      <c r="H5" s="263"/>
      <c r="I5" s="263"/>
      <c r="J5" s="263"/>
      <c r="K5" s="263"/>
      <c r="L5" s="263"/>
      <c r="M5" s="263"/>
      <c r="N5" s="263"/>
      <c r="O5" s="263"/>
      <c r="P5" s="263"/>
    </row>
    <row r="6" spans="1:17" ht="9.75" customHeight="1" x14ac:dyDescent="0.2">
      <c r="A6" s="198"/>
      <c r="B6" s="198"/>
      <c r="C6" s="198"/>
      <c r="D6" s="198"/>
      <c r="E6" s="198"/>
      <c r="F6" s="198"/>
      <c r="G6" s="198"/>
      <c r="H6" s="198"/>
      <c r="I6" s="199"/>
      <c r="J6" s="199"/>
      <c r="K6" s="199"/>
      <c r="L6" s="198"/>
      <c r="M6" s="198"/>
      <c r="N6" s="198"/>
      <c r="O6" s="198"/>
      <c r="P6" s="198"/>
    </row>
    <row r="7" spans="1:17" ht="45" customHeight="1" x14ac:dyDescent="0.2">
      <c r="A7" s="235" t="s">
        <v>352</v>
      </c>
      <c r="B7" s="236"/>
      <c r="C7" s="236"/>
      <c r="D7" s="236"/>
      <c r="E7" s="236"/>
      <c r="F7" s="236"/>
      <c r="G7" s="236"/>
      <c r="H7" s="236"/>
      <c r="I7" s="236"/>
      <c r="J7" s="236"/>
      <c r="K7" s="236"/>
      <c r="L7" s="236"/>
      <c r="M7" s="236"/>
      <c r="N7" s="236"/>
      <c r="O7" s="236"/>
      <c r="P7" s="236"/>
    </row>
    <row r="8" spans="1:17" ht="11.25" customHeight="1" x14ac:dyDescent="0.2">
      <c r="I8" s="3"/>
      <c r="J8" s="3"/>
      <c r="K8" s="3"/>
    </row>
    <row r="9" spans="1:17" ht="20.25" customHeight="1" x14ac:dyDescent="0.2">
      <c r="C9" s="19"/>
      <c r="D9" s="6"/>
      <c r="E9" s="254"/>
      <c r="F9" s="254"/>
      <c r="G9" s="254"/>
      <c r="H9" s="254"/>
      <c r="I9" s="13"/>
      <c r="J9" s="254"/>
      <c r="K9" s="254"/>
      <c r="M9" s="182"/>
      <c r="N9" s="9"/>
      <c r="O9" s="254" t="s">
        <v>304</v>
      </c>
      <c r="P9" s="254"/>
    </row>
    <row r="10" spans="1:17" ht="20.25" customHeight="1" x14ac:dyDescent="0.2">
      <c r="C10" s="11" t="s">
        <v>288</v>
      </c>
      <c r="D10" s="6"/>
      <c r="E10" s="256" t="s">
        <v>289</v>
      </c>
      <c r="F10" s="256"/>
      <c r="G10" s="256"/>
      <c r="H10" s="256"/>
      <c r="I10" s="13"/>
      <c r="J10" s="257" t="s">
        <v>1</v>
      </c>
      <c r="K10" s="257"/>
      <c r="M10" s="12" t="s">
        <v>2</v>
      </c>
      <c r="N10" s="9"/>
      <c r="O10" s="255" t="s">
        <v>91</v>
      </c>
      <c r="P10" s="255"/>
    </row>
    <row r="11" spans="1:17" ht="20.25" customHeight="1" x14ac:dyDescent="0.2">
      <c r="B11" s="218" t="s">
        <v>311</v>
      </c>
      <c r="C11" s="11"/>
      <c r="D11" s="6"/>
      <c r="E11" s="12"/>
      <c r="F11" s="12"/>
      <c r="G11" s="12"/>
      <c r="H11" s="12"/>
      <c r="I11" s="13"/>
      <c r="J11" s="13"/>
      <c r="K11" s="12"/>
      <c r="L11" s="12"/>
      <c r="M11" s="12"/>
      <c r="N11" s="9"/>
      <c r="O11" s="12"/>
      <c r="P11" s="15"/>
    </row>
    <row r="12" spans="1:17" s="20" customFormat="1" ht="13.5" thickBot="1" x14ac:dyDescent="0.25">
      <c r="A12" s="20">
        <v>1</v>
      </c>
      <c r="B12" s="20">
        <v>2</v>
      </c>
      <c r="C12" s="20">
        <v>3</v>
      </c>
      <c r="D12" s="20">
        <v>4</v>
      </c>
      <c r="E12" s="20">
        <v>5</v>
      </c>
      <c r="F12" s="20">
        <v>6</v>
      </c>
      <c r="G12" s="20">
        <v>7</v>
      </c>
      <c r="H12" s="20">
        <v>8</v>
      </c>
      <c r="I12" s="20">
        <v>9</v>
      </c>
      <c r="J12" s="20">
        <v>10</v>
      </c>
      <c r="K12" s="20">
        <v>11</v>
      </c>
      <c r="L12" s="20">
        <v>12</v>
      </c>
      <c r="M12" s="20">
        <v>13</v>
      </c>
      <c r="N12" s="20">
        <v>14</v>
      </c>
      <c r="O12" s="20" t="s">
        <v>308</v>
      </c>
      <c r="P12" s="20" t="s">
        <v>309</v>
      </c>
    </row>
    <row r="13" spans="1:17" s="173" customFormat="1" ht="17.100000000000001" customHeight="1" x14ac:dyDescent="0.2">
      <c r="A13" s="172"/>
      <c r="B13" s="208"/>
      <c r="C13" s="247" t="s">
        <v>353</v>
      </c>
      <c r="D13" s="248"/>
      <c r="E13" s="249"/>
      <c r="F13" s="258" t="s">
        <v>305</v>
      </c>
      <c r="G13" s="259"/>
      <c r="H13" s="259"/>
      <c r="I13" s="259"/>
      <c r="J13" s="259"/>
      <c r="K13" s="260" t="s">
        <v>354</v>
      </c>
      <c r="L13" s="261"/>
      <c r="M13" s="261"/>
      <c r="N13" s="262"/>
      <c r="O13" s="250" t="s">
        <v>81</v>
      </c>
      <c r="P13" s="251"/>
    </row>
    <row r="14" spans="1:17" s="181" customFormat="1" ht="74.25" customHeight="1" thickBot="1" x14ac:dyDescent="0.25">
      <c r="A14" s="184" t="s">
        <v>299</v>
      </c>
      <c r="B14" s="209" t="s">
        <v>310</v>
      </c>
      <c r="C14" s="194" t="s">
        <v>355</v>
      </c>
      <c r="D14" s="194" t="s">
        <v>3</v>
      </c>
      <c r="E14" s="195" t="s">
        <v>345</v>
      </c>
      <c r="F14" s="174" t="s">
        <v>19</v>
      </c>
      <c r="G14" s="175" t="s">
        <v>292</v>
      </c>
      <c r="H14" s="176" t="s">
        <v>356</v>
      </c>
      <c r="I14" s="176" t="s">
        <v>295</v>
      </c>
      <c r="J14" s="176" t="s">
        <v>344</v>
      </c>
      <c r="K14" s="219" t="s">
        <v>22</v>
      </c>
      <c r="L14" s="191" t="s">
        <v>293</v>
      </c>
      <c r="M14" s="191" t="s">
        <v>297</v>
      </c>
      <c r="N14" s="178" t="s">
        <v>347</v>
      </c>
      <c r="O14" s="179" t="s">
        <v>3</v>
      </c>
      <c r="P14" s="180" t="s">
        <v>20</v>
      </c>
    </row>
    <row r="15" spans="1:17" s="202" customFormat="1" ht="17.100000000000001" customHeight="1" x14ac:dyDescent="0.25">
      <c r="A15" s="301"/>
      <c r="B15" s="302"/>
      <c r="C15" s="303"/>
      <c r="D15" s="304"/>
      <c r="E15" s="304"/>
      <c r="F15" s="304"/>
      <c r="G15" s="304"/>
      <c r="H15" s="200">
        <f>IF(SUM(D15,F15)=0,E15-G15,0)</f>
        <v>0</v>
      </c>
      <c r="I15" s="201">
        <f>IF(SUM(D15,F15)&gt;0,D15-F15,0)</f>
        <v>0</v>
      </c>
      <c r="J15" s="201">
        <f>IF(SUM(D15,F15)=0,0,E15-G15)</f>
        <v>0</v>
      </c>
      <c r="K15" s="303"/>
      <c r="L15" s="313"/>
      <c r="M15" s="313"/>
      <c r="N15" s="313"/>
      <c r="O15" s="200">
        <f t="shared" ref="O15:O43" si="0">D15+L15</f>
        <v>0</v>
      </c>
      <c r="P15" s="200">
        <f t="shared" ref="P15:P43" si="1">E15+N15</f>
        <v>0</v>
      </c>
      <c r="Q15" s="202" t="str">
        <f>IF(P15&gt;=G15,"OK","Error")</f>
        <v>OK</v>
      </c>
    </row>
    <row r="16" spans="1:17" s="202" customFormat="1" ht="17.100000000000001" customHeight="1" x14ac:dyDescent="0.25">
      <c r="A16" s="305"/>
      <c r="B16" s="306"/>
      <c r="C16" s="303"/>
      <c r="D16" s="307"/>
      <c r="E16" s="307"/>
      <c r="F16" s="307"/>
      <c r="G16" s="307"/>
      <c r="H16" s="203">
        <f t="shared" ref="H16:H44" si="2">IF(SUM(D16,F16)=0,E16-G16,0)</f>
        <v>0</v>
      </c>
      <c r="I16" s="204">
        <f t="shared" ref="I16:I44" si="3">IF(SUM(D16,F16)&gt;0,D16-F16,0)</f>
        <v>0</v>
      </c>
      <c r="J16" s="201">
        <f t="shared" ref="J16:J44" si="4">IF(SUM(D16,F16)=0,0,E16-G16)</f>
        <v>0</v>
      </c>
      <c r="K16" s="303"/>
      <c r="L16" s="314"/>
      <c r="M16" s="314"/>
      <c r="N16" s="314"/>
      <c r="O16" s="205">
        <f t="shared" si="0"/>
        <v>0</v>
      </c>
      <c r="P16" s="205">
        <f t="shared" si="1"/>
        <v>0</v>
      </c>
      <c r="Q16" s="202" t="str">
        <f t="shared" ref="Q16:Q44" si="5">IF(P16&gt;=G16,"OK","Error")</f>
        <v>OK</v>
      </c>
    </row>
    <row r="17" spans="1:17" s="202" customFormat="1" ht="17.100000000000001" customHeight="1" x14ac:dyDescent="0.25">
      <c r="A17" s="305"/>
      <c r="B17" s="306"/>
      <c r="C17" s="303"/>
      <c r="D17" s="307"/>
      <c r="E17" s="307"/>
      <c r="F17" s="307"/>
      <c r="G17" s="307"/>
      <c r="H17" s="203">
        <f t="shared" si="2"/>
        <v>0</v>
      </c>
      <c r="I17" s="204">
        <f t="shared" si="3"/>
        <v>0</v>
      </c>
      <c r="J17" s="201">
        <f t="shared" si="4"/>
        <v>0</v>
      </c>
      <c r="K17" s="303"/>
      <c r="L17" s="314"/>
      <c r="M17" s="314"/>
      <c r="N17" s="314"/>
      <c r="O17" s="203">
        <f t="shared" si="0"/>
        <v>0</v>
      </c>
      <c r="P17" s="203">
        <f t="shared" si="1"/>
        <v>0</v>
      </c>
      <c r="Q17" s="202" t="str">
        <f t="shared" si="5"/>
        <v>OK</v>
      </c>
    </row>
    <row r="18" spans="1:17" s="202" customFormat="1" ht="17.100000000000001" customHeight="1" x14ac:dyDescent="0.25">
      <c r="A18" s="305"/>
      <c r="B18" s="306"/>
      <c r="C18" s="303"/>
      <c r="D18" s="307"/>
      <c r="E18" s="307"/>
      <c r="F18" s="307"/>
      <c r="G18" s="307"/>
      <c r="H18" s="203">
        <f t="shared" si="2"/>
        <v>0</v>
      </c>
      <c r="I18" s="204">
        <f t="shared" si="3"/>
        <v>0</v>
      </c>
      <c r="J18" s="201">
        <f t="shared" si="4"/>
        <v>0</v>
      </c>
      <c r="K18" s="303"/>
      <c r="L18" s="314"/>
      <c r="M18" s="314"/>
      <c r="N18" s="314"/>
      <c r="O18" s="203">
        <f t="shared" si="0"/>
        <v>0</v>
      </c>
      <c r="P18" s="203">
        <f t="shared" si="1"/>
        <v>0</v>
      </c>
      <c r="Q18" s="202" t="str">
        <f t="shared" si="5"/>
        <v>OK</v>
      </c>
    </row>
    <row r="19" spans="1:17" s="202" customFormat="1" ht="17.100000000000001" customHeight="1" x14ac:dyDescent="0.25">
      <c r="A19" s="305"/>
      <c r="B19" s="306"/>
      <c r="C19" s="303"/>
      <c r="D19" s="307"/>
      <c r="E19" s="307"/>
      <c r="F19" s="307"/>
      <c r="G19" s="307"/>
      <c r="H19" s="203">
        <f t="shared" si="2"/>
        <v>0</v>
      </c>
      <c r="I19" s="204">
        <f t="shared" si="3"/>
        <v>0</v>
      </c>
      <c r="J19" s="201">
        <f t="shared" si="4"/>
        <v>0</v>
      </c>
      <c r="K19" s="303"/>
      <c r="L19" s="314"/>
      <c r="M19" s="314"/>
      <c r="N19" s="314"/>
      <c r="O19" s="203">
        <f t="shared" si="0"/>
        <v>0</v>
      </c>
      <c r="P19" s="203">
        <f t="shared" si="1"/>
        <v>0</v>
      </c>
      <c r="Q19" s="202" t="str">
        <f t="shared" si="5"/>
        <v>OK</v>
      </c>
    </row>
    <row r="20" spans="1:17" s="202" customFormat="1" ht="17.100000000000001" customHeight="1" x14ac:dyDescent="0.25">
      <c r="A20" s="305"/>
      <c r="B20" s="306"/>
      <c r="C20" s="303"/>
      <c r="D20" s="307"/>
      <c r="E20" s="307"/>
      <c r="F20" s="307"/>
      <c r="G20" s="307"/>
      <c r="H20" s="203">
        <f t="shared" si="2"/>
        <v>0</v>
      </c>
      <c r="I20" s="204">
        <f t="shared" si="3"/>
        <v>0</v>
      </c>
      <c r="J20" s="201">
        <f t="shared" si="4"/>
        <v>0</v>
      </c>
      <c r="K20" s="303"/>
      <c r="L20" s="314"/>
      <c r="M20" s="314"/>
      <c r="N20" s="314"/>
      <c r="O20" s="203">
        <f t="shared" si="0"/>
        <v>0</v>
      </c>
      <c r="P20" s="203">
        <f t="shared" si="1"/>
        <v>0</v>
      </c>
      <c r="Q20" s="202" t="str">
        <f t="shared" si="5"/>
        <v>OK</v>
      </c>
    </row>
    <row r="21" spans="1:17" s="202" customFormat="1" ht="17.100000000000001" customHeight="1" x14ac:dyDescent="0.25">
      <c r="A21" s="305"/>
      <c r="B21" s="306"/>
      <c r="C21" s="303"/>
      <c r="D21" s="307"/>
      <c r="E21" s="307"/>
      <c r="F21" s="307"/>
      <c r="G21" s="307"/>
      <c r="H21" s="203">
        <f t="shared" si="2"/>
        <v>0</v>
      </c>
      <c r="I21" s="204">
        <f t="shared" si="3"/>
        <v>0</v>
      </c>
      <c r="J21" s="201">
        <f t="shared" si="4"/>
        <v>0</v>
      </c>
      <c r="K21" s="303"/>
      <c r="L21" s="314"/>
      <c r="M21" s="314"/>
      <c r="N21" s="314"/>
      <c r="O21" s="203">
        <f t="shared" si="0"/>
        <v>0</v>
      </c>
      <c r="P21" s="203">
        <f t="shared" si="1"/>
        <v>0</v>
      </c>
      <c r="Q21" s="202" t="str">
        <f t="shared" si="5"/>
        <v>OK</v>
      </c>
    </row>
    <row r="22" spans="1:17" s="202" customFormat="1" ht="17.100000000000001" customHeight="1" x14ac:dyDescent="0.25">
      <c r="A22" s="305"/>
      <c r="B22" s="306"/>
      <c r="C22" s="303"/>
      <c r="D22" s="307"/>
      <c r="E22" s="307"/>
      <c r="F22" s="307"/>
      <c r="G22" s="307"/>
      <c r="H22" s="203">
        <f t="shared" si="2"/>
        <v>0</v>
      </c>
      <c r="I22" s="204">
        <f t="shared" si="3"/>
        <v>0</v>
      </c>
      <c r="J22" s="201">
        <f t="shared" si="4"/>
        <v>0</v>
      </c>
      <c r="K22" s="303"/>
      <c r="L22" s="314"/>
      <c r="M22" s="314"/>
      <c r="N22" s="314"/>
      <c r="O22" s="203">
        <f t="shared" si="0"/>
        <v>0</v>
      </c>
      <c r="P22" s="203">
        <f t="shared" si="1"/>
        <v>0</v>
      </c>
      <c r="Q22" s="202" t="str">
        <f t="shared" si="5"/>
        <v>OK</v>
      </c>
    </row>
    <row r="23" spans="1:17" s="202" customFormat="1" ht="17.100000000000001" customHeight="1" x14ac:dyDescent="0.25">
      <c r="A23" s="305"/>
      <c r="B23" s="306"/>
      <c r="C23" s="303"/>
      <c r="D23" s="307"/>
      <c r="E23" s="307"/>
      <c r="F23" s="307"/>
      <c r="G23" s="307"/>
      <c r="H23" s="203">
        <f t="shared" si="2"/>
        <v>0</v>
      </c>
      <c r="I23" s="204">
        <f t="shared" si="3"/>
        <v>0</v>
      </c>
      <c r="J23" s="201">
        <f t="shared" si="4"/>
        <v>0</v>
      </c>
      <c r="K23" s="303"/>
      <c r="L23" s="314"/>
      <c r="M23" s="314"/>
      <c r="N23" s="314"/>
      <c r="O23" s="203">
        <f t="shared" si="0"/>
        <v>0</v>
      </c>
      <c r="P23" s="203">
        <f t="shared" si="1"/>
        <v>0</v>
      </c>
      <c r="Q23" s="202" t="str">
        <f t="shared" si="5"/>
        <v>OK</v>
      </c>
    </row>
    <row r="24" spans="1:17" s="202" customFormat="1" ht="17.100000000000001" customHeight="1" x14ac:dyDescent="0.25">
      <c r="A24" s="305"/>
      <c r="B24" s="306"/>
      <c r="C24" s="303"/>
      <c r="D24" s="307"/>
      <c r="E24" s="307"/>
      <c r="F24" s="307"/>
      <c r="G24" s="307"/>
      <c r="H24" s="203">
        <f t="shared" si="2"/>
        <v>0</v>
      </c>
      <c r="I24" s="204">
        <f t="shared" si="3"/>
        <v>0</v>
      </c>
      <c r="J24" s="201">
        <f t="shared" si="4"/>
        <v>0</v>
      </c>
      <c r="K24" s="303"/>
      <c r="L24" s="314"/>
      <c r="M24" s="314"/>
      <c r="N24" s="314"/>
      <c r="O24" s="203">
        <f t="shared" si="0"/>
        <v>0</v>
      </c>
      <c r="P24" s="203">
        <f t="shared" si="1"/>
        <v>0</v>
      </c>
      <c r="Q24" s="202" t="str">
        <f t="shared" si="5"/>
        <v>OK</v>
      </c>
    </row>
    <row r="25" spans="1:17" s="186" customFormat="1" ht="17.100000000000001" customHeight="1" x14ac:dyDescent="0.25">
      <c r="A25" s="308"/>
      <c r="B25" s="309"/>
      <c r="C25" s="310"/>
      <c r="D25" s="311"/>
      <c r="E25" s="311"/>
      <c r="F25" s="311"/>
      <c r="G25" s="311"/>
      <c r="H25" s="188">
        <f t="shared" si="2"/>
        <v>0</v>
      </c>
      <c r="I25" s="189">
        <f t="shared" si="3"/>
        <v>0</v>
      </c>
      <c r="J25" s="187">
        <f t="shared" si="4"/>
        <v>0</v>
      </c>
      <c r="K25" s="310"/>
      <c r="L25" s="315"/>
      <c r="M25" s="315"/>
      <c r="N25" s="315"/>
      <c r="O25" s="188">
        <f t="shared" si="0"/>
        <v>0</v>
      </c>
      <c r="P25" s="188">
        <f t="shared" si="1"/>
        <v>0</v>
      </c>
      <c r="Q25" s="186" t="str">
        <f t="shared" si="5"/>
        <v>OK</v>
      </c>
    </row>
    <row r="26" spans="1:17" s="186" customFormat="1" ht="17.100000000000001" customHeight="1" x14ac:dyDescent="0.25">
      <c r="A26" s="308"/>
      <c r="B26" s="309"/>
      <c r="C26" s="310"/>
      <c r="D26" s="311"/>
      <c r="E26" s="311"/>
      <c r="F26" s="311"/>
      <c r="G26" s="311"/>
      <c r="H26" s="188">
        <f t="shared" si="2"/>
        <v>0</v>
      </c>
      <c r="I26" s="189">
        <f t="shared" si="3"/>
        <v>0</v>
      </c>
      <c r="J26" s="187">
        <f t="shared" si="4"/>
        <v>0</v>
      </c>
      <c r="K26" s="310"/>
      <c r="L26" s="315"/>
      <c r="M26" s="315"/>
      <c r="N26" s="315"/>
      <c r="O26" s="188">
        <f t="shared" si="0"/>
        <v>0</v>
      </c>
      <c r="P26" s="188">
        <f t="shared" si="1"/>
        <v>0</v>
      </c>
      <c r="Q26" s="186" t="str">
        <f t="shared" si="5"/>
        <v>OK</v>
      </c>
    </row>
    <row r="27" spans="1:17" s="186" customFormat="1" ht="17.100000000000001" customHeight="1" x14ac:dyDescent="0.25">
      <c r="A27" s="308"/>
      <c r="B27" s="309"/>
      <c r="C27" s="310"/>
      <c r="D27" s="311"/>
      <c r="E27" s="311"/>
      <c r="F27" s="311"/>
      <c r="G27" s="311"/>
      <c r="H27" s="188">
        <f t="shared" si="2"/>
        <v>0</v>
      </c>
      <c r="I27" s="189">
        <f t="shared" si="3"/>
        <v>0</v>
      </c>
      <c r="J27" s="187">
        <f t="shared" si="4"/>
        <v>0</v>
      </c>
      <c r="K27" s="310"/>
      <c r="L27" s="315"/>
      <c r="M27" s="315"/>
      <c r="N27" s="315"/>
      <c r="O27" s="188">
        <f t="shared" si="0"/>
        <v>0</v>
      </c>
      <c r="P27" s="188">
        <f t="shared" si="1"/>
        <v>0</v>
      </c>
      <c r="Q27" s="186" t="str">
        <f t="shared" si="5"/>
        <v>OK</v>
      </c>
    </row>
    <row r="28" spans="1:17" s="186" customFormat="1" ht="17.100000000000001" customHeight="1" x14ac:dyDescent="0.25">
      <c r="A28" s="308"/>
      <c r="B28" s="309"/>
      <c r="C28" s="310"/>
      <c r="D28" s="311"/>
      <c r="E28" s="311"/>
      <c r="F28" s="311"/>
      <c r="G28" s="311"/>
      <c r="H28" s="188">
        <f t="shared" si="2"/>
        <v>0</v>
      </c>
      <c r="I28" s="189">
        <f t="shared" si="3"/>
        <v>0</v>
      </c>
      <c r="J28" s="187">
        <f t="shared" si="4"/>
        <v>0</v>
      </c>
      <c r="K28" s="310"/>
      <c r="L28" s="315"/>
      <c r="M28" s="315"/>
      <c r="N28" s="315"/>
      <c r="O28" s="188">
        <f t="shared" si="0"/>
        <v>0</v>
      </c>
      <c r="P28" s="188">
        <f t="shared" si="1"/>
        <v>0</v>
      </c>
      <c r="Q28" s="186" t="str">
        <f t="shared" si="5"/>
        <v>OK</v>
      </c>
    </row>
    <row r="29" spans="1:17" s="186" customFormat="1" ht="17.100000000000001" customHeight="1" x14ac:dyDescent="0.25">
      <c r="A29" s="308"/>
      <c r="B29" s="309"/>
      <c r="C29" s="310"/>
      <c r="D29" s="311"/>
      <c r="E29" s="311"/>
      <c r="F29" s="311"/>
      <c r="G29" s="311"/>
      <c r="H29" s="188">
        <f t="shared" si="2"/>
        <v>0</v>
      </c>
      <c r="I29" s="189">
        <f t="shared" si="3"/>
        <v>0</v>
      </c>
      <c r="J29" s="187">
        <f t="shared" si="4"/>
        <v>0</v>
      </c>
      <c r="K29" s="310"/>
      <c r="L29" s="315"/>
      <c r="M29" s="315"/>
      <c r="N29" s="315"/>
      <c r="O29" s="188">
        <f t="shared" si="0"/>
        <v>0</v>
      </c>
      <c r="P29" s="188">
        <f t="shared" si="1"/>
        <v>0</v>
      </c>
      <c r="Q29" s="186" t="str">
        <f t="shared" si="5"/>
        <v>OK</v>
      </c>
    </row>
    <row r="30" spans="1:17" s="186" customFormat="1" ht="17.100000000000001" customHeight="1" x14ac:dyDescent="0.25">
      <c r="A30" s="308"/>
      <c r="B30" s="309"/>
      <c r="C30" s="310"/>
      <c r="D30" s="311"/>
      <c r="E30" s="311"/>
      <c r="F30" s="311"/>
      <c r="G30" s="311"/>
      <c r="H30" s="188">
        <f t="shared" si="2"/>
        <v>0</v>
      </c>
      <c r="I30" s="189">
        <f t="shared" si="3"/>
        <v>0</v>
      </c>
      <c r="J30" s="187">
        <f t="shared" si="4"/>
        <v>0</v>
      </c>
      <c r="K30" s="310"/>
      <c r="L30" s="315"/>
      <c r="M30" s="315"/>
      <c r="N30" s="315"/>
      <c r="O30" s="188">
        <f t="shared" si="0"/>
        <v>0</v>
      </c>
      <c r="P30" s="188">
        <f t="shared" si="1"/>
        <v>0</v>
      </c>
      <c r="Q30" s="186" t="str">
        <f t="shared" si="5"/>
        <v>OK</v>
      </c>
    </row>
    <row r="31" spans="1:17" s="186" customFormat="1" ht="17.100000000000001" customHeight="1" x14ac:dyDescent="0.25">
      <c r="A31" s="308"/>
      <c r="B31" s="309"/>
      <c r="C31" s="310"/>
      <c r="D31" s="311"/>
      <c r="E31" s="311"/>
      <c r="F31" s="311"/>
      <c r="G31" s="311"/>
      <c r="H31" s="188">
        <f t="shared" si="2"/>
        <v>0</v>
      </c>
      <c r="I31" s="189">
        <f t="shared" si="3"/>
        <v>0</v>
      </c>
      <c r="J31" s="187">
        <f t="shared" si="4"/>
        <v>0</v>
      </c>
      <c r="K31" s="310"/>
      <c r="L31" s="315"/>
      <c r="M31" s="315"/>
      <c r="N31" s="315"/>
      <c r="O31" s="188">
        <f t="shared" si="0"/>
        <v>0</v>
      </c>
      <c r="P31" s="188">
        <f t="shared" si="1"/>
        <v>0</v>
      </c>
      <c r="Q31" s="186" t="str">
        <f t="shared" si="5"/>
        <v>OK</v>
      </c>
    </row>
    <row r="32" spans="1:17" s="186" customFormat="1" ht="17.100000000000001" customHeight="1" x14ac:dyDescent="0.25">
      <c r="A32" s="308"/>
      <c r="B32" s="309"/>
      <c r="C32" s="310"/>
      <c r="D32" s="311"/>
      <c r="E32" s="311"/>
      <c r="F32" s="311"/>
      <c r="G32" s="311"/>
      <c r="H32" s="188">
        <f t="shared" si="2"/>
        <v>0</v>
      </c>
      <c r="I32" s="189">
        <f t="shared" si="3"/>
        <v>0</v>
      </c>
      <c r="J32" s="187">
        <f t="shared" si="4"/>
        <v>0</v>
      </c>
      <c r="K32" s="310"/>
      <c r="L32" s="315"/>
      <c r="M32" s="315"/>
      <c r="N32" s="315"/>
      <c r="O32" s="188">
        <f t="shared" si="0"/>
        <v>0</v>
      </c>
      <c r="P32" s="188">
        <f t="shared" si="1"/>
        <v>0</v>
      </c>
      <c r="Q32" s="186" t="str">
        <f t="shared" si="5"/>
        <v>OK</v>
      </c>
    </row>
    <row r="33" spans="1:17" s="186" customFormat="1" ht="17.100000000000001" customHeight="1" x14ac:dyDescent="0.25">
      <c r="A33" s="308"/>
      <c r="B33" s="309"/>
      <c r="C33" s="310"/>
      <c r="D33" s="311"/>
      <c r="E33" s="311"/>
      <c r="F33" s="311"/>
      <c r="G33" s="311"/>
      <c r="H33" s="188">
        <f t="shared" si="2"/>
        <v>0</v>
      </c>
      <c r="I33" s="189">
        <f t="shared" si="3"/>
        <v>0</v>
      </c>
      <c r="J33" s="187">
        <f t="shared" si="4"/>
        <v>0</v>
      </c>
      <c r="K33" s="310"/>
      <c r="L33" s="315"/>
      <c r="M33" s="315"/>
      <c r="N33" s="315"/>
      <c r="O33" s="188">
        <f t="shared" si="0"/>
        <v>0</v>
      </c>
      <c r="P33" s="188">
        <f t="shared" si="1"/>
        <v>0</v>
      </c>
      <c r="Q33" s="186" t="str">
        <f t="shared" si="5"/>
        <v>OK</v>
      </c>
    </row>
    <row r="34" spans="1:17" s="186" customFormat="1" ht="17.100000000000001" customHeight="1" x14ac:dyDescent="0.25">
      <c r="A34" s="308"/>
      <c r="B34" s="309"/>
      <c r="C34" s="310"/>
      <c r="D34" s="311"/>
      <c r="E34" s="311"/>
      <c r="F34" s="311"/>
      <c r="G34" s="311"/>
      <c r="H34" s="188">
        <f t="shared" si="2"/>
        <v>0</v>
      </c>
      <c r="I34" s="189">
        <f t="shared" si="3"/>
        <v>0</v>
      </c>
      <c r="J34" s="187">
        <f t="shared" si="4"/>
        <v>0</v>
      </c>
      <c r="K34" s="310"/>
      <c r="L34" s="315"/>
      <c r="M34" s="315"/>
      <c r="N34" s="315"/>
      <c r="O34" s="188">
        <f t="shared" si="0"/>
        <v>0</v>
      </c>
      <c r="P34" s="188">
        <f t="shared" si="1"/>
        <v>0</v>
      </c>
      <c r="Q34" s="186" t="str">
        <f t="shared" si="5"/>
        <v>OK</v>
      </c>
    </row>
    <row r="35" spans="1:17" s="186" customFormat="1" ht="17.100000000000001" customHeight="1" x14ac:dyDescent="0.25">
      <c r="A35" s="308"/>
      <c r="B35" s="309"/>
      <c r="C35" s="310"/>
      <c r="D35" s="311"/>
      <c r="E35" s="311"/>
      <c r="F35" s="311"/>
      <c r="G35" s="311"/>
      <c r="H35" s="188">
        <f t="shared" si="2"/>
        <v>0</v>
      </c>
      <c r="I35" s="189">
        <f t="shared" si="3"/>
        <v>0</v>
      </c>
      <c r="J35" s="187">
        <f t="shared" si="4"/>
        <v>0</v>
      </c>
      <c r="K35" s="310"/>
      <c r="L35" s="315"/>
      <c r="M35" s="315"/>
      <c r="N35" s="315"/>
      <c r="O35" s="188">
        <f t="shared" si="0"/>
        <v>0</v>
      </c>
      <c r="P35" s="188">
        <f t="shared" si="1"/>
        <v>0</v>
      </c>
      <c r="Q35" s="186" t="str">
        <f t="shared" si="5"/>
        <v>OK</v>
      </c>
    </row>
    <row r="36" spans="1:17" s="186" customFormat="1" ht="17.100000000000001" customHeight="1" x14ac:dyDescent="0.25">
      <c r="A36" s="308"/>
      <c r="B36" s="309"/>
      <c r="C36" s="310"/>
      <c r="D36" s="311"/>
      <c r="E36" s="311"/>
      <c r="F36" s="311"/>
      <c r="G36" s="311"/>
      <c r="H36" s="188">
        <f t="shared" si="2"/>
        <v>0</v>
      </c>
      <c r="I36" s="189">
        <f t="shared" si="3"/>
        <v>0</v>
      </c>
      <c r="J36" s="187">
        <f t="shared" si="4"/>
        <v>0</v>
      </c>
      <c r="K36" s="310"/>
      <c r="L36" s="315"/>
      <c r="M36" s="315"/>
      <c r="N36" s="315"/>
      <c r="O36" s="188">
        <f t="shared" si="0"/>
        <v>0</v>
      </c>
      <c r="P36" s="188">
        <f t="shared" si="1"/>
        <v>0</v>
      </c>
      <c r="Q36" s="186" t="str">
        <f t="shared" si="5"/>
        <v>OK</v>
      </c>
    </row>
    <row r="37" spans="1:17" s="186" customFormat="1" ht="17.100000000000001" customHeight="1" x14ac:dyDescent="0.25">
      <c r="A37" s="308"/>
      <c r="B37" s="309"/>
      <c r="C37" s="310"/>
      <c r="D37" s="311"/>
      <c r="E37" s="311"/>
      <c r="F37" s="311"/>
      <c r="G37" s="311"/>
      <c r="H37" s="188">
        <f t="shared" si="2"/>
        <v>0</v>
      </c>
      <c r="I37" s="189">
        <f t="shared" si="3"/>
        <v>0</v>
      </c>
      <c r="J37" s="187">
        <f t="shared" si="4"/>
        <v>0</v>
      </c>
      <c r="K37" s="310"/>
      <c r="L37" s="315"/>
      <c r="M37" s="315"/>
      <c r="N37" s="315"/>
      <c r="O37" s="188">
        <f t="shared" si="0"/>
        <v>0</v>
      </c>
      <c r="P37" s="188">
        <f t="shared" si="1"/>
        <v>0</v>
      </c>
      <c r="Q37" s="186" t="str">
        <f t="shared" si="5"/>
        <v>OK</v>
      </c>
    </row>
    <row r="38" spans="1:17" s="186" customFormat="1" ht="17.100000000000001" customHeight="1" x14ac:dyDescent="0.25">
      <c r="A38" s="308"/>
      <c r="B38" s="309"/>
      <c r="C38" s="310"/>
      <c r="D38" s="311"/>
      <c r="E38" s="311"/>
      <c r="F38" s="311"/>
      <c r="G38" s="311"/>
      <c r="H38" s="188">
        <f t="shared" si="2"/>
        <v>0</v>
      </c>
      <c r="I38" s="189">
        <f t="shared" si="3"/>
        <v>0</v>
      </c>
      <c r="J38" s="187">
        <f t="shared" si="4"/>
        <v>0</v>
      </c>
      <c r="K38" s="310"/>
      <c r="L38" s="315"/>
      <c r="M38" s="315"/>
      <c r="N38" s="315"/>
      <c r="O38" s="188">
        <f t="shared" si="0"/>
        <v>0</v>
      </c>
      <c r="P38" s="188">
        <f t="shared" si="1"/>
        <v>0</v>
      </c>
      <c r="Q38" s="186" t="str">
        <f t="shared" si="5"/>
        <v>OK</v>
      </c>
    </row>
    <row r="39" spans="1:17" s="186" customFormat="1" ht="17.100000000000001" customHeight="1" x14ac:dyDescent="0.25">
      <c r="A39" s="308"/>
      <c r="B39" s="309"/>
      <c r="C39" s="310"/>
      <c r="D39" s="311"/>
      <c r="E39" s="311"/>
      <c r="F39" s="311"/>
      <c r="G39" s="311"/>
      <c r="H39" s="188">
        <f t="shared" si="2"/>
        <v>0</v>
      </c>
      <c r="I39" s="189">
        <f t="shared" si="3"/>
        <v>0</v>
      </c>
      <c r="J39" s="187">
        <f t="shared" si="4"/>
        <v>0</v>
      </c>
      <c r="K39" s="310"/>
      <c r="L39" s="315"/>
      <c r="M39" s="315"/>
      <c r="N39" s="315"/>
      <c r="O39" s="188">
        <f t="shared" si="0"/>
        <v>0</v>
      </c>
      <c r="P39" s="188">
        <f t="shared" si="1"/>
        <v>0</v>
      </c>
      <c r="Q39" s="186" t="str">
        <f t="shared" si="5"/>
        <v>OK</v>
      </c>
    </row>
    <row r="40" spans="1:17" s="186" customFormat="1" ht="17.100000000000001" customHeight="1" x14ac:dyDescent="0.25">
      <c r="A40" s="308"/>
      <c r="B40" s="309"/>
      <c r="C40" s="310"/>
      <c r="D40" s="311"/>
      <c r="E40" s="311"/>
      <c r="F40" s="311"/>
      <c r="G40" s="311"/>
      <c r="H40" s="188">
        <f t="shared" si="2"/>
        <v>0</v>
      </c>
      <c r="I40" s="189">
        <f t="shared" si="3"/>
        <v>0</v>
      </c>
      <c r="J40" s="187">
        <f t="shared" si="4"/>
        <v>0</v>
      </c>
      <c r="K40" s="310"/>
      <c r="L40" s="315"/>
      <c r="M40" s="315"/>
      <c r="N40" s="315"/>
      <c r="O40" s="188">
        <f t="shared" si="0"/>
        <v>0</v>
      </c>
      <c r="P40" s="188">
        <f t="shared" si="1"/>
        <v>0</v>
      </c>
      <c r="Q40" s="186" t="str">
        <f t="shared" si="5"/>
        <v>OK</v>
      </c>
    </row>
    <row r="41" spans="1:17" s="186" customFormat="1" ht="17.100000000000001" customHeight="1" x14ac:dyDescent="0.25">
      <c r="A41" s="308"/>
      <c r="B41" s="309"/>
      <c r="C41" s="310"/>
      <c r="D41" s="311"/>
      <c r="E41" s="311"/>
      <c r="F41" s="311"/>
      <c r="G41" s="311"/>
      <c r="H41" s="188">
        <f t="shared" si="2"/>
        <v>0</v>
      </c>
      <c r="I41" s="189">
        <f t="shared" si="3"/>
        <v>0</v>
      </c>
      <c r="J41" s="187">
        <f t="shared" si="4"/>
        <v>0</v>
      </c>
      <c r="K41" s="310"/>
      <c r="L41" s="315"/>
      <c r="M41" s="315"/>
      <c r="N41" s="315"/>
      <c r="O41" s="188">
        <f t="shared" si="0"/>
        <v>0</v>
      </c>
      <c r="P41" s="188">
        <f t="shared" si="1"/>
        <v>0</v>
      </c>
      <c r="Q41" s="186" t="str">
        <f t="shared" si="5"/>
        <v>OK</v>
      </c>
    </row>
    <row r="42" spans="1:17" s="186" customFormat="1" ht="17.100000000000001" customHeight="1" x14ac:dyDescent="0.25">
      <c r="A42" s="308"/>
      <c r="B42" s="309"/>
      <c r="C42" s="310"/>
      <c r="D42" s="311"/>
      <c r="E42" s="311"/>
      <c r="F42" s="311"/>
      <c r="G42" s="311"/>
      <c r="H42" s="188">
        <f t="shared" si="2"/>
        <v>0</v>
      </c>
      <c r="I42" s="189">
        <f t="shared" si="3"/>
        <v>0</v>
      </c>
      <c r="J42" s="187">
        <f t="shared" si="4"/>
        <v>0</v>
      </c>
      <c r="K42" s="310"/>
      <c r="L42" s="315"/>
      <c r="M42" s="315"/>
      <c r="N42" s="315"/>
      <c r="O42" s="188">
        <f t="shared" si="0"/>
        <v>0</v>
      </c>
      <c r="P42" s="188">
        <f t="shared" si="1"/>
        <v>0</v>
      </c>
      <c r="Q42" s="186" t="str">
        <f t="shared" si="5"/>
        <v>OK</v>
      </c>
    </row>
    <row r="43" spans="1:17" s="186" customFormat="1" ht="17.100000000000001" customHeight="1" x14ac:dyDescent="0.25">
      <c r="A43" s="308"/>
      <c r="B43" s="309"/>
      <c r="C43" s="310"/>
      <c r="D43" s="311"/>
      <c r="E43" s="311"/>
      <c r="F43" s="311"/>
      <c r="G43" s="311"/>
      <c r="H43" s="188">
        <f t="shared" si="2"/>
        <v>0</v>
      </c>
      <c r="I43" s="189">
        <f t="shared" si="3"/>
        <v>0</v>
      </c>
      <c r="J43" s="187">
        <f t="shared" si="4"/>
        <v>0</v>
      </c>
      <c r="K43" s="310"/>
      <c r="L43" s="315"/>
      <c r="M43" s="315"/>
      <c r="N43" s="315"/>
      <c r="O43" s="188">
        <f t="shared" si="0"/>
        <v>0</v>
      </c>
      <c r="P43" s="188">
        <f t="shared" si="1"/>
        <v>0</v>
      </c>
      <c r="Q43" s="186" t="str">
        <f t="shared" si="5"/>
        <v>OK</v>
      </c>
    </row>
    <row r="44" spans="1:17" s="186" customFormat="1" ht="17.100000000000001" customHeight="1" x14ac:dyDescent="0.25">
      <c r="A44" s="312"/>
      <c r="B44" s="309"/>
      <c r="C44" s="310"/>
      <c r="D44" s="311"/>
      <c r="E44" s="311"/>
      <c r="F44" s="311"/>
      <c r="G44" s="311"/>
      <c r="H44" s="188">
        <f t="shared" si="2"/>
        <v>0</v>
      </c>
      <c r="I44" s="189">
        <f t="shared" si="3"/>
        <v>0</v>
      </c>
      <c r="J44" s="187">
        <f t="shared" si="4"/>
        <v>0</v>
      </c>
      <c r="K44" s="310"/>
      <c r="L44" s="315"/>
      <c r="M44" s="315"/>
      <c r="N44" s="315"/>
      <c r="O44" s="188">
        <f t="shared" ref="O44" si="6">IF(L44&gt;=0,0,MIN(N44/0.45,ABS(L44)))</f>
        <v>0</v>
      </c>
      <c r="P44" s="188">
        <f t="shared" ref="P44" si="7">IF(M44&gt;=0,0,MIN(O44/0.45,ABS(M44)))</f>
        <v>0</v>
      </c>
      <c r="Q44" s="186" t="str">
        <f t="shared" si="5"/>
        <v>OK</v>
      </c>
    </row>
    <row r="45" spans="1:17" ht="17.100000000000001" customHeight="1" x14ac:dyDescent="0.2">
      <c r="C45" s="15"/>
      <c r="D45" s="14"/>
      <c r="E45" s="16"/>
      <c r="F45" s="16"/>
      <c r="G45" s="14"/>
      <c r="H45" s="14"/>
      <c r="I45" s="16"/>
      <c r="J45" s="16"/>
      <c r="K45" s="15"/>
      <c r="L45" s="14"/>
      <c r="M45" s="14"/>
      <c r="N45" s="14"/>
      <c r="P45" s="192">
        <f>SUM(P15:P44)</f>
        <v>0</v>
      </c>
    </row>
    <row r="46" spans="1:17" ht="17.100000000000001" customHeight="1" thickBot="1" x14ac:dyDescent="0.25">
      <c r="C46" s="8" t="s">
        <v>25</v>
      </c>
      <c r="E46" s="2"/>
      <c r="F46" s="4"/>
      <c r="I46" s="4"/>
      <c r="J46" s="4"/>
      <c r="L46" s="4"/>
      <c r="M46" s="4"/>
      <c r="N46" s="4"/>
      <c r="P46" s="192">
        <f>SUM(E15:E44)</f>
        <v>0</v>
      </c>
    </row>
    <row r="47" spans="1:17" ht="17.100000000000001" customHeight="1" x14ac:dyDescent="0.2">
      <c r="C47" s="238"/>
      <c r="D47" s="239"/>
      <c r="E47" s="239"/>
      <c r="F47" s="239"/>
      <c r="G47" s="239"/>
      <c r="H47" s="239"/>
      <c r="I47" s="239"/>
      <c r="J47" s="239"/>
      <c r="K47" s="240"/>
      <c r="L47" s="4"/>
      <c r="M47" s="4"/>
      <c r="N47" s="4"/>
      <c r="P47" s="192">
        <f>P45-P46</f>
        <v>0</v>
      </c>
    </row>
    <row r="48" spans="1:17" ht="17.100000000000001" customHeight="1" x14ac:dyDescent="0.2">
      <c r="C48" s="241"/>
      <c r="D48" s="242"/>
      <c r="E48" s="242"/>
      <c r="F48" s="242"/>
      <c r="G48" s="242"/>
      <c r="H48" s="242"/>
      <c r="I48" s="242"/>
      <c r="J48" s="242"/>
      <c r="K48" s="243"/>
      <c r="L48" s="4"/>
      <c r="M48" s="4"/>
      <c r="N48" s="4"/>
    </row>
    <row r="49" spans="3:14" ht="17.100000000000001" customHeight="1" thickBot="1" x14ac:dyDescent="0.25">
      <c r="C49" s="244"/>
      <c r="D49" s="245"/>
      <c r="E49" s="245"/>
      <c r="F49" s="245"/>
      <c r="G49" s="245"/>
      <c r="H49" s="245"/>
      <c r="I49" s="245"/>
      <c r="J49" s="245"/>
      <c r="K49" s="246"/>
      <c r="L49" s="4"/>
      <c r="M49" s="4"/>
      <c r="N49" s="4"/>
    </row>
    <row r="50" spans="3:14" ht="17.100000000000001" customHeight="1" x14ac:dyDescent="0.2">
      <c r="C50" s="5"/>
      <c r="D50" s="5"/>
      <c r="E50" s="5"/>
      <c r="F50" s="5"/>
      <c r="G50" s="5"/>
      <c r="H50" s="5"/>
      <c r="I50" s="5"/>
      <c r="J50" s="5"/>
      <c r="K50" s="14"/>
      <c r="L50" s="5"/>
      <c r="M50" s="5"/>
      <c r="N50" s="5"/>
    </row>
    <row r="51" spans="3:14" hidden="1" x14ac:dyDescent="0.2"/>
    <row r="52" spans="3:14" hidden="1" x14ac:dyDescent="0.2"/>
    <row r="53" spans="3:14" hidden="1" x14ac:dyDescent="0.2"/>
    <row r="54" spans="3:14" hidden="1" x14ac:dyDescent="0.2"/>
    <row r="55" spans="3:14" hidden="1" x14ac:dyDescent="0.2"/>
    <row r="56" spans="3:14" hidden="1" x14ac:dyDescent="0.2"/>
    <row r="57" spans="3:14" hidden="1" x14ac:dyDescent="0.2"/>
    <row r="58" spans="3:14" hidden="1" x14ac:dyDescent="0.2"/>
    <row r="59" spans="3:14" hidden="1" x14ac:dyDescent="0.2"/>
    <row r="60" spans="3:14" hidden="1" x14ac:dyDescent="0.2"/>
    <row r="61" spans="3:14" hidden="1" x14ac:dyDescent="0.2"/>
    <row r="62" spans="3:14" hidden="1" x14ac:dyDescent="0.2"/>
    <row r="63" spans="3:14" hidden="1" x14ac:dyDescent="0.2"/>
    <row r="64" spans="3:1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3:14" hidden="1" x14ac:dyDescent="0.2"/>
    <row r="98" spans="3:14" hidden="1" x14ac:dyDescent="0.2"/>
    <row r="99" spans="3:14" hidden="1" x14ac:dyDescent="0.2"/>
    <row r="100" spans="3:14" hidden="1" x14ac:dyDescent="0.2"/>
    <row r="101" spans="3:14" hidden="1" x14ac:dyDescent="0.2"/>
    <row r="102" spans="3:14" hidden="1" x14ac:dyDescent="0.2"/>
    <row r="103" spans="3:14" hidden="1" x14ac:dyDescent="0.2"/>
    <row r="104" spans="3:14" hidden="1" x14ac:dyDescent="0.2"/>
    <row r="105" spans="3:14" hidden="1" x14ac:dyDescent="0.2"/>
    <row r="106" spans="3:14" hidden="1" x14ac:dyDescent="0.2"/>
    <row r="107" spans="3:14" hidden="1" x14ac:dyDescent="0.2"/>
    <row r="108" spans="3:14" hidden="1" x14ac:dyDescent="0.2"/>
    <row r="109" spans="3:14" hidden="1" x14ac:dyDescent="0.2"/>
    <row r="110" spans="3:14" hidden="1" x14ac:dyDescent="0.2">
      <c r="C110" s="10" t="s">
        <v>18</v>
      </c>
      <c r="D110" s="10" t="s">
        <v>24</v>
      </c>
    </row>
    <row r="111" spans="3:14" hidden="1" x14ac:dyDescent="0.2">
      <c r="C111" s="7" t="s">
        <v>167</v>
      </c>
      <c r="D111" s="8" t="s">
        <v>75</v>
      </c>
      <c r="G111" s="5"/>
      <c r="H111" s="5"/>
      <c r="K111" s="5"/>
      <c r="L111" s="5"/>
      <c r="M111" s="5"/>
      <c r="N111" s="5"/>
    </row>
    <row r="112" spans="3:14" hidden="1" x14ac:dyDescent="0.2">
      <c r="C112" s="5" t="s">
        <v>6</v>
      </c>
      <c r="D112" s="8" t="s">
        <v>76</v>
      </c>
      <c r="G112" s="5"/>
      <c r="H112" s="5"/>
      <c r="K112" s="5"/>
      <c r="L112" s="5"/>
      <c r="M112" s="5"/>
      <c r="N112" s="5"/>
    </row>
    <row r="113" spans="3:14" hidden="1" x14ac:dyDescent="0.2">
      <c r="C113" s="7" t="s">
        <v>40</v>
      </c>
      <c r="D113" s="8" t="s">
        <v>82</v>
      </c>
      <c r="G113" s="7"/>
      <c r="H113" s="7"/>
      <c r="K113" s="7"/>
      <c r="L113" s="7"/>
      <c r="M113" s="7"/>
      <c r="N113" s="7"/>
    </row>
    <row r="114" spans="3:14" hidden="1" x14ac:dyDescent="0.2">
      <c r="C114" s="7" t="s">
        <v>67</v>
      </c>
      <c r="D114" s="8" t="s">
        <v>83</v>
      </c>
      <c r="G114" s="7"/>
      <c r="H114" s="7"/>
      <c r="K114" s="7"/>
      <c r="L114" s="5"/>
      <c r="M114" s="5"/>
      <c r="N114" s="5"/>
    </row>
    <row r="115" spans="3:14" hidden="1" x14ac:dyDescent="0.2">
      <c r="C115" s="7" t="s">
        <v>187</v>
      </c>
      <c r="D115" s="8" t="s">
        <v>77</v>
      </c>
      <c r="G115" s="7"/>
      <c r="H115" s="7"/>
      <c r="K115" s="7"/>
      <c r="L115" s="7"/>
      <c r="M115" s="7"/>
      <c r="N115" s="7"/>
    </row>
    <row r="116" spans="3:14" hidden="1" x14ac:dyDescent="0.2">
      <c r="C116" s="7" t="s">
        <v>152</v>
      </c>
      <c r="D116" s="8" t="s">
        <v>78</v>
      </c>
      <c r="G116" s="7"/>
      <c r="H116" s="7"/>
      <c r="K116" s="7"/>
      <c r="L116" s="5"/>
      <c r="M116" s="5"/>
      <c r="N116" s="5"/>
    </row>
    <row r="117" spans="3:14" hidden="1" x14ac:dyDescent="0.2">
      <c r="C117" s="7" t="s">
        <v>41</v>
      </c>
      <c r="D117" s="8" t="s">
        <v>80</v>
      </c>
      <c r="G117" s="7"/>
      <c r="H117" s="7"/>
      <c r="K117" s="7"/>
      <c r="L117" s="5"/>
      <c r="M117" s="5"/>
      <c r="N117" s="5"/>
    </row>
    <row r="118" spans="3:14" hidden="1" x14ac:dyDescent="0.2">
      <c r="C118" s="7" t="s">
        <v>42</v>
      </c>
      <c r="D118" s="8" t="s">
        <v>357</v>
      </c>
      <c r="G118" s="5"/>
      <c r="H118" s="5"/>
      <c r="K118" s="7"/>
      <c r="L118" s="5"/>
      <c r="M118" s="5"/>
      <c r="N118" s="5"/>
    </row>
    <row r="119" spans="3:14" hidden="1" x14ac:dyDescent="0.2">
      <c r="C119" s="7" t="s">
        <v>5</v>
      </c>
      <c r="D119" s="8" t="s">
        <v>85</v>
      </c>
      <c r="G119" s="5"/>
      <c r="H119" s="5"/>
      <c r="K119" s="5"/>
      <c r="L119" s="5"/>
      <c r="M119" s="5"/>
      <c r="N119" s="5"/>
    </row>
    <row r="120" spans="3:14" hidden="1" x14ac:dyDescent="0.2">
      <c r="C120" s="7" t="s">
        <v>9</v>
      </c>
      <c r="D120" s="8" t="s">
        <v>86</v>
      </c>
      <c r="G120" s="7"/>
      <c r="H120" s="7"/>
      <c r="K120" s="5"/>
      <c r="L120" s="5"/>
      <c r="M120" s="5"/>
      <c r="N120" s="5"/>
    </row>
    <row r="121" spans="3:14" hidden="1" x14ac:dyDescent="0.2">
      <c r="C121" s="8" t="s">
        <v>14</v>
      </c>
      <c r="D121" s="8" t="s">
        <v>87</v>
      </c>
      <c r="G121" s="7"/>
      <c r="H121" s="7"/>
      <c r="K121" s="7"/>
      <c r="L121" s="7"/>
      <c r="M121" s="7"/>
      <c r="N121" s="7"/>
    </row>
    <row r="122" spans="3:14" hidden="1" x14ac:dyDescent="0.2">
      <c r="C122" s="7" t="s">
        <v>301</v>
      </c>
      <c r="D122" s="8" t="s">
        <v>88</v>
      </c>
      <c r="G122" s="7"/>
      <c r="H122" s="7"/>
      <c r="K122" s="7"/>
      <c r="L122" s="7"/>
      <c r="M122" s="7"/>
      <c r="N122" s="7"/>
    </row>
    <row r="123" spans="3:14" hidden="1" x14ac:dyDescent="0.2">
      <c r="C123" s="7" t="s">
        <v>13</v>
      </c>
      <c r="D123" s="8" t="s">
        <v>79</v>
      </c>
      <c r="G123" s="7"/>
      <c r="H123" s="7"/>
      <c r="K123" s="7"/>
      <c r="L123" s="7"/>
      <c r="M123" s="7"/>
      <c r="N123" s="7"/>
    </row>
    <row r="124" spans="3:14" hidden="1" x14ac:dyDescent="0.2">
      <c r="C124" s="5" t="s">
        <v>43</v>
      </c>
      <c r="D124" s="8" t="s">
        <v>73</v>
      </c>
      <c r="G124" s="7"/>
      <c r="H124" s="7"/>
      <c r="K124" s="7"/>
      <c r="L124" s="7"/>
      <c r="M124" s="7"/>
      <c r="N124" s="7"/>
    </row>
    <row r="125" spans="3:14" hidden="1" x14ac:dyDescent="0.2">
      <c r="C125" s="7" t="s">
        <v>68</v>
      </c>
      <c r="D125" s="8" t="s">
        <v>21</v>
      </c>
      <c r="G125" s="7"/>
      <c r="H125" s="7"/>
      <c r="K125" s="7"/>
      <c r="L125" s="7"/>
      <c r="M125" s="7"/>
      <c r="N125" s="7"/>
    </row>
    <row r="126" spans="3:14" hidden="1" x14ac:dyDescent="0.2">
      <c r="C126" s="7" t="s">
        <v>211</v>
      </c>
      <c r="G126" s="7"/>
      <c r="H126" s="7"/>
      <c r="K126" s="7"/>
      <c r="L126" s="7"/>
      <c r="M126" s="7"/>
      <c r="N126" s="7"/>
    </row>
    <row r="127" spans="3:14" hidden="1" x14ac:dyDescent="0.2">
      <c r="C127" s="8" t="s">
        <v>211</v>
      </c>
      <c r="D127" s="7"/>
      <c r="G127" s="7"/>
      <c r="H127" s="7"/>
      <c r="K127" s="7"/>
      <c r="L127" s="7"/>
      <c r="M127" s="7"/>
      <c r="N127" s="7"/>
    </row>
    <row r="128" spans="3:14" hidden="1" x14ac:dyDescent="0.2">
      <c r="C128" s="5" t="s">
        <v>8</v>
      </c>
      <c r="D128" s="7"/>
      <c r="G128" s="7"/>
      <c r="H128" s="7"/>
      <c r="K128" s="7"/>
      <c r="L128" s="7"/>
      <c r="M128" s="7"/>
      <c r="N128" s="7"/>
    </row>
    <row r="129" spans="3:14" hidden="1" x14ac:dyDescent="0.2">
      <c r="C129" s="7" t="s">
        <v>44</v>
      </c>
      <c r="D129" s="7"/>
      <c r="G129" s="7"/>
      <c r="H129" s="7"/>
      <c r="K129" s="7"/>
      <c r="L129" s="7"/>
      <c r="M129" s="7"/>
      <c r="N129" s="7"/>
    </row>
    <row r="130" spans="3:14" hidden="1" x14ac:dyDescent="0.2">
      <c r="C130" s="7" t="s">
        <v>45</v>
      </c>
      <c r="D130" s="7"/>
      <c r="G130" s="7"/>
      <c r="H130" s="7"/>
      <c r="K130" s="7"/>
      <c r="L130" s="7"/>
      <c r="M130" s="7"/>
      <c r="N130" s="7"/>
    </row>
    <row r="131" spans="3:14" hidden="1" x14ac:dyDescent="0.2">
      <c r="C131" s="7" t="s">
        <v>46</v>
      </c>
      <c r="D131" s="17"/>
      <c r="G131" s="7"/>
      <c r="H131" s="7"/>
      <c r="K131" s="7"/>
      <c r="L131" s="1"/>
      <c r="M131" s="1"/>
      <c r="N131" s="1"/>
    </row>
    <row r="132" spans="3:14" hidden="1" x14ac:dyDescent="0.2">
      <c r="C132" s="7" t="s">
        <v>204</v>
      </c>
      <c r="D132" s="17"/>
      <c r="G132" s="7"/>
      <c r="H132" s="7"/>
      <c r="K132" s="7"/>
      <c r="L132" s="7"/>
      <c r="M132" s="7"/>
      <c r="N132" s="7"/>
    </row>
    <row r="133" spans="3:14" hidden="1" x14ac:dyDescent="0.2">
      <c r="C133" s="7" t="s">
        <v>47</v>
      </c>
      <c r="D133" s="17"/>
      <c r="G133" s="7"/>
      <c r="H133" s="7"/>
      <c r="K133" s="7"/>
      <c r="L133" s="7"/>
      <c r="M133" s="7"/>
      <c r="N133" s="7"/>
    </row>
    <row r="134" spans="3:14" hidden="1" x14ac:dyDescent="0.2">
      <c r="C134" s="7" t="s">
        <v>70</v>
      </c>
      <c r="D134" s="7"/>
      <c r="G134" s="7"/>
      <c r="H134" s="7"/>
      <c r="K134" s="7"/>
      <c r="L134" s="7"/>
      <c r="M134" s="7"/>
      <c r="N134" s="7"/>
    </row>
    <row r="135" spans="3:14" hidden="1" x14ac:dyDescent="0.2">
      <c r="C135" s="7" t="s">
        <v>48</v>
      </c>
      <c r="D135" s="7"/>
      <c r="G135" s="7"/>
      <c r="H135" s="7"/>
      <c r="K135" s="7"/>
      <c r="L135" s="7"/>
      <c r="M135" s="7"/>
      <c r="N135" s="7"/>
    </row>
    <row r="136" spans="3:14" hidden="1" x14ac:dyDescent="0.2">
      <c r="C136" s="7" t="s">
        <v>49</v>
      </c>
      <c r="D136" s="7"/>
      <c r="G136" s="7"/>
      <c r="H136" s="7"/>
      <c r="K136" s="7"/>
      <c r="L136" s="7"/>
      <c r="M136" s="7"/>
      <c r="N136" s="7"/>
    </row>
    <row r="137" spans="3:14" hidden="1" x14ac:dyDescent="0.2">
      <c r="C137" s="7" t="s">
        <v>50</v>
      </c>
      <c r="D137" s="7"/>
      <c r="G137" s="7"/>
      <c r="H137" s="7"/>
      <c r="K137" s="7"/>
      <c r="L137" s="7"/>
      <c r="M137" s="7"/>
      <c r="N137" s="7"/>
    </row>
    <row r="138" spans="3:14" hidden="1" x14ac:dyDescent="0.2">
      <c r="C138" s="7" t="s">
        <v>51</v>
      </c>
      <c r="D138" s="7"/>
      <c r="G138" s="7"/>
      <c r="H138" s="7"/>
      <c r="K138" s="7"/>
      <c r="L138" s="7"/>
      <c r="M138" s="7"/>
      <c r="N138" s="7"/>
    </row>
    <row r="139" spans="3:14" hidden="1" x14ac:dyDescent="0.2">
      <c r="C139" s="7" t="s">
        <v>52</v>
      </c>
      <c r="D139" s="7"/>
      <c r="G139" s="7"/>
      <c r="H139" s="7"/>
      <c r="K139" s="7"/>
      <c r="L139" s="7"/>
      <c r="M139" s="7"/>
      <c r="N139" s="7"/>
    </row>
    <row r="140" spans="3:14" hidden="1" x14ac:dyDescent="0.2">
      <c r="C140" s="7" t="s">
        <v>72</v>
      </c>
      <c r="D140" s="7"/>
      <c r="G140" s="7"/>
      <c r="H140" s="7"/>
      <c r="K140" s="7"/>
      <c r="L140" s="7"/>
      <c r="M140" s="7"/>
      <c r="N140" s="7"/>
    </row>
    <row r="141" spans="3:14" hidden="1" x14ac:dyDescent="0.2">
      <c r="C141" s="7" t="s">
        <v>181</v>
      </c>
      <c r="D141" s="7"/>
      <c r="G141" s="7"/>
      <c r="H141" s="7"/>
      <c r="K141" s="7"/>
      <c r="L141" s="7"/>
      <c r="M141" s="7"/>
      <c r="N141" s="7"/>
    </row>
    <row r="142" spans="3:14" hidden="1" x14ac:dyDescent="0.2">
      <c r="C142" s="7" t="s">
        <v>37</v>
      </c>
      <c r="D142" s="7"/>
      <c r="G142" s="7"/>
      <c r="H142" s="7"/>
      <c r="K142" s="7"/>
      <c r="L142" s="7"/>
      <c r="M142" s="7"/>
      <c r="N142" s="7"/>
    </row>
    <row r="143" spans="3:14" hidden="1" x14ac:dyDescent="0.2">
      <c r="C143" s="7" t="s">
        <v>53</v>
      </c>
      <c r="D143" s="7"/>
      <c r="G143" s="7"/>
      <c r="H143" s="7"/>
      <c r="K143" s="7"/>
      <c r="L143" s="7"/>
      <c r="M143" s="7"/>
      <c r="N143" s="7"/>
    </row>
    <row r="144" spans="3:14" hidden="1" x14ac:dyDescent="0.2">
      <c r="C144" s="7" t="s">
        <v>54</v>
      </c>
      <c r="D144" s="1"/>
      <c r="G144" s="1"/>
      <c r="H144" s="1"/>
      <c r="K144" s="7"/>
      <c r="L144" s="7"/>
      <c r="M144" s="7"/>
      <c r="N144" s="7"/>
    </row>
    <row r="145" spans="3:14" hidden="1" x14ac:dyDescent="0.2">
      <c r="C145" s="7" t="s">
        <v>16</v>
      </c>
      <c r="D145" s="1"/>
      <c r="G145" s="1"/>
      <c r="H145" s="1"/>
      <c r="K145" s="7"/>
      <c r="L145" s="7"/>
      <c r="M145" s="7"/>
      <c r="N145" s="7"/>
    </row>
    <row r="146" spans="3:14" hidden="1" x14ac:dyDescent="0.2">
      <c r="C146" s="7" t="s">
        <v>27</v>
      </c>
      <c r="D146" s="1"/>
      <c r="G146" s="1"/>
      <c r="H146" s="1"/>
      <c r="K146" s="7"/>
      <c r="L146" s="7"/>
      <c r="M146" s="7"/>
      <c r="N146" s="7"/>
    </row>
    <row r="147" spans="3:14" hidden="1" x14ac:dyDescent="0.2">
      <c r="C147" s="7" t="s">
        <v>219</v>
      </c>
      <c r="D147" s="1"/>
      <c r="G147" s="1"/>
      <c r="H147" s="1"/>
      <c r="K147" s="7"/>
      <c r="L147" s="7"/>
      <c r="M147" s="7"/>
      <c r="N147" s="7"/>
    </row>
    <row r="148" spans="3:14" hidden="1" x14ac:dyDescent="0.2">
      <c r="C148" s="7" t="s">
        <v>55</v>
      </c>
      <c r="D148" s="1"/>
      <c r="G148" s="1"/>
      <c r="H148" s="1"/>
      <c r="K148" s="7"/>
      <c r="L148" s="7"/>
      <c r="M148" s="7"/>
      <c r="N148" s="7"/>
    </row>
    <row r="149" spans="3:14" hidden="1" x14ac:dyDescent="0.2">
      <c r="C149" s="7" t="s">
        <v>71</v>
      </c>
      <c r="D149" s="1"/>
      <c r="G149" s="1"/>
      <c r="H149" s="1"/>
      <c r="K149" s="7"/>
      <c r="L149" s="7"/>
      <c r="M149" s="7"/>
      <c r="N149" s="7"/>
    </row>
    <row r="150" spans="3:14" hidden="1" x14ac:dyDescent="0.2">
      <c r="C150" s="7" t="s">
        <v>243</v>
      </c>
      <c r="D150" s="7"/>
      <c r="G150" s="7"/>
      <c r="H150" s="7"/>
      <c r="K150" s="7"/>
      <c r="L150" s="7"/>
      <c r="M150" s="7"/>
      <c r="N150" s="7"/>
    </row>
    <row r="151" spans="3:14" hidden="1" x14ac:dyDescent="0.2">
      <c r="C151" s="7" t="s">
        <v>26</v>
      </c>
      <c r="D151" s="7"/>
      <c r="G151" s="7"/>
      <c r="H151" s="7"/>
      <c r="K151" s="7"/>
      <c r="L151" s="7"/>
      <c r="M151" s="7"/>
      <c r="N151" s="7"/>
    </row>
    <row r="152" spans="3:14" hidden="1" x14ac:dyDescent="0.2">
      <c r="C152" s="7" t="s">
        <v>32</v>
      </c>
      <c r="D152" s="7"/>
      <c r="G152" s="7"/>
      <c r="H152" s="7"/>
      <c r="K152" s="7"/>
      <c r="L152" s="7"/>
      <c r="M152" s="7"/>
      <c r="N152" s="7"/>
    </row>
    <row r="153" spans="3:14" hidden="1" x14ac:dyDescent="0.2">
      <c r="C153" s="7" t="s">
        <v>33</v>
      </c>
      <c r="D153" s="7"/>
      <c r="G153" s="7"/>
      <c r="H153" s="7"/>
      <c r="K153" s="7"/>
      <c r="L153" s="7"/>
      <c r="M153" s="7"/>
      <c r="N153" s="7"/>
    </row>
    <row r="154" spans="3:14" hidden="1" x14ac:dyDescent="0.2">
      <c r="C154" s="7" t="s">
        <v>31</v>
      </c>
      <c r="D154" s="7"/>
      <c r="G154" s="7"/>
      <c r="H154" s="7"/>
      <c r="K154" s="7"/>
      <c r="L154" s="7"/>
      <c r="M154" s="7"/>
      <c r="N154" s="7"/>
    </row>
    <row r="155" spans="3:14" hidden="1" x14ac:dyDescent="0.2">
      <c r="C155" s="7" t="s">
        <v>30</v>
      </c>
      <c r="D155" s="7"/>
      <c r="G155" s="7"/>
      <c r="H155" s="7"/>
      <c r="K155" s="7"/>
      <c r="L155" s="7"/>
      <c r="M155" s="7"/>
      <c r="N155" s="7"/>
    </row>
    <row r="156" spans="3:14" hidden="1" x14ac:dyDescent="0.2">
      <c r="C156" s="7" t="s">
        <v>17</v>
      </c>
      <c r="D156" s="7"/>
      <c r="G156" s="7"/>
      <c r="H156" s="7"/>
      <c r="K156" s="7"/>
      <c r="L156" s="7"/>
      <c r="M156" s="7"/>
      <c r="N156" s="7"/>
    </row>
    <row r="157" spans="3:14" hidden="1" x14ac:dyDescent="0.2">
      <c r="C157" s="7" t="s">
        <v>29</v>
      </c>
      <c r="D157" s="7"/>
      <c r="G157" s="7"/>
      <c r="H157" s="7"/>
      <c r="K157" s="7"/>
      <c r="L157" s="7"/>
      <c r="M157" s="7"/>
      <c r="N157" s="7"/>
    </row>
    <row r="158" spans="3:14" hidden="1" x14ac:dyDescent="0.2">
      <c r="C158" s="7" t="s">
        <v>28</v>
      </c>
      <c r="D158" s="7"/>
      <c r="G158" s="7"/>
      <c r="H158" s="7"/>
      <c r="K158" s="7"/>
      <c r="L158" s="7"/>
      <c r="M158" s="7"/>
      <c r="N158" s="7"/>
    </row>
    <row r="159" spans="3:14" hidden="1" x14ac:dyDescent="0.2">
      <c r="C159" s="7" t="s">
        <v>358</v>
      </c>
      <c r="D159" s="7"/>
      <c r="G159" s="7"/>
      <c r="H159" s="7"/>
      <c r="K159" s="7"/>
      <c r="L159" s="7"/>
      <c r="M159" s="7"/>
      <c r="N159" s="7"/>
    </row>
    <row r="160" spans="3:14" hidden="1" x14ac:dyDescent="0.2">
      <c r="C160" s="7" t="s">
        <v>197</v>
      </c>
      <c r="D160" s="7"/>
      <c r="G160" s="7"/>
      <c r="H160" s="7"/>
      <c r="K160" s="7"/>
      <c r="L160" s="7"/>
      <c r="M160" s="7"/>
      <c r="N160" s="7"/>
    </row>
    <row r="161" spans="1:14" hidden="1" x14ac:dyDescent="0.2">
      <c r="C161" s="7" t="s">
        <v>56</v>
      </c>
      <c r="D161" s="7"/>
      <c r="G161" s="7"/>
      <c r="H161" s="7"/>
      <c r="K161" s="7"/>
      <c r="L161" s="7"/>
      <c r="M161" s="7"/>
      <c r="N161" s="7"/>
    </row>
    <row r="162" spans="1:14" s="18" customFormat="1" hidden="1" x14ac:dyDescent="0.2">
      <c r="A162" s="21"/>
      <c r="B162" s="21"/>
      <c r="C162" s="7" t="s">
        <v>192</v>
      </c>
      <c r="D162" s="7"/>
      <c r="G162" s="7"/>
      <c r="H162" s="7"/>
      <c r="K162" s="7"/>
      <c r="L162" s="7"/>
      <c r="M162" s="7"/>
      <c r="N162" s="7"/>
    </row>
    <row r="163" spans="1:14" s="18" customFormat="1" hidden="1" x14ac:dyDescent="0.2">
      <c r="A163" s="21"/>
      <c r="B163" s="21"/>
      <c r="C163" s="7" t="s">
        <v>58</v>
      </c>
      <c r="D163" s="7"/>
      <c r="G163" s="7"/>
      <c r="H163" s="7"/>
      <c r="K163" s="7"/>
      <c r="L163" s="7"/>
      <c r="M163" s="7"/>
      <c r="N163" s="7"/>
    </row>
    <row r="164" spans="1:14" s="18" customFormat="1" hidden="1" x14ac:dyDescent="0.2">
      <c r="A164" s="21"/>
      <c r="B164" s="21"/>
      <c r="C164" s="7" t="s">
        <v>59</v>
      </c>
      <c r="D164" s="7"/>
      <c r="G164" s="7"/>
      <c r="H164" s="7"/>
      <c r="K164" s="7"/>
      <c r="L164" s="7"/>
      <c r="M164" s="7"/>
      <c r="N164" s="7"/>
    </row>
    <row r="165" spans="1:14" s="18" customFormat="1" hidden="1" x14ac:dyDescent="0.2">
      <c r="A165" s="21"/>
      <c r="B165" s="21"/>
      <c r="C165" s="7" t="s">
        <v>172</v>
      </c>
      <c r="D165" s="7"/>
      <c r="G165" s="7"/>
      <c r="H165" s="7"/>
      <c r="K165" s="1"/>
      <c r="L165" s="7"/>
      <c r="M165" s="7"/>
      <c r="N165" s="7"/>
    </row>
    <row r="166" spans="1:14" s="18" customFormat="1" hidden="1" x14ac:dyDescent="0.2">
      <c r="A166" s="21"/>
      <c r="B166" s="21"/>
      <c r="C166" s="7" t="s">
        <v>359</v>
      </c>
      <c r="D166" s="7"/>
      <c r="G166" s="7"/>
      <c r="H166" s="7"/>
      <c r="K166" s="7"/>
      <c r="L166" s="7"/>
      <c r="M166" s="7"/>
      <c r="N166" s="7"/>
    </row>
    <row r="167" spans="1:14" s="18" customFormat="1" hidden="1" x14ac:dyDescent="0.2">
      <c r="A167" s="21"/>
      <c r="B167" s="21"/>
      <c r="C167" s="7" t="s">
        <v>360</v>
      </c>
      <c r="D167" s="7"/>
      <c r="G167" s="7"/>
      <c r="H167" s="7"/>
      <c r="K167" s="7"/>
      <c r="L167" s="7"/>
      <c r="M167" s="7"/>
      <c r="N167" s="7"/>
    </row>
    <row r="168" spans="1:14" s="18" customFormat="1" hidden="1" x14ac:dyDescent="0.2">
      <c r="A168" s="21"/>
      <c r="B168" s="21"/>
      <c r="C168" s="7" t="s">
        <v>61</v>
      </c>
      <c r="D168" s="7"/>
      <c r="G168" s="7"/>
      <c r="H168" s="7"/>
      <c r="K168" s="7"/>
      <c r="L168" s="1"/>
      <c r="M168" s="1"/>
      <c r="N168" s="1"/>
    </row>
    <row r="169" spans="1:14" s="18" customFormat="1" hidden="1" x14ac:dyDescent="0.2">
      <c r="A169" s="21"/>
      <c r="B169" s="21"/>
      <c r="C169" s="7" t="s">
        <v>62</v>
      </c>
      <c r="D169" s="7"/>
      <c r="G169" s="7"/>
      <c r="H169" s="7"/>
      <c r="K169" s="7"/>
      <c r="L169" s="7"/>
      <c r="M169" s="7"/>
      <c r="N169" s="7"/>
    </row>
    <row r="170" spans="1:14" s="18" customFormat="1" hidden="1" x14ac:dyDescent="0.2">
      <c r="A170" s="21"/>
      <c r="B170" s="21"/>
      <c r="C170" s="7" t="s">
        <v>63</v>
      </c>
      <c r="D170" s="7"/>
      <c r="G170" s="7"/>
      <c r="H170" s="7"/>
      <c r="K170" s="7"/>
      <c r="L170" s="7"/>
      <c r="M170" s="7"/>
      <c r="N170" s="7"/>
    </row>
    <row r="171" spans="1:14" s="18" customFormat="1" hidden="1" x14ac:dyDescent="0.2">
      <c r="A171" s="21"/>
      <c r="B171" s="21"/>
      <c r="C171" s="7" t="s">
        <v>64</v>
      </c>
      <c r="D171" s="7"/>
      <c r="G171" s="7"/>
      <c r="H171" s="7"/>
      <c r="K171" s="7"/>
      <c r="L171" s="7"/>
      <c r="M171" s="7"/>
      <c r="N171" s="7"/>
    </row>
    <row r="172" spans="1:14" s="18" customFormat="1" hidden="1" x14ac:dyDescent="0.2">
      <c r="A172" s="21"/>
      <c r="B172" s="21"/>
      <c r="C172" s="8" t="s">
        <v>145</v>
      </c>
      <c r="D172" s="7"/>
      <c r="G172" s="7"/>
      <c r="H172" s="7"/>
      <c r="K172" s="7"/>
      <c r="L172" s="7"/>
      <c r="M172" s="7"/>
      <c r="N172" s="7"/>
    </row>
    <row r="173" spans="1:14" s="18" customFormat="1" hidden="1" x14ac:dyDescent="0.2">
      <c r="A173" s="21"/>
      <c r="B173" s="21"/>
      <c r="C173" s="7" t="s">
        <v>65</v>
      </c>
      <c r="D173" s="7"/>
      <c r="G173" s="7"/>
      <c r="H173" s="7"/>
      <c r="K173" s="7"/>
      <c r="L173" s="7"/>
      <c r="M173" s="7"/>
      <c r="N173" s="7"/>
    </row>
    <row r="174" spans="1:14" s="18" customFormat="1" hidden="1" x14ac:dyDescent="0.2">
      <c r="A174" s="21"/>
      <c r="B174" s="21"/>
      <c r="C174" s="7" t="s">
        <v>66</v>
      </c>
      <c r="D174" s="7"/>
      <c r="G174" s="7"/>
      <c r="H174" s="7"/>
      <c r="K174" s="7"/>
      <c r="L174" s="7"/>
      <c r="M174" s="7"/>
      <c r="N174" s="7"/>
    </row>
    <row r="175" spans="1:14" s="18" customFormat="1" hidden="1" x14ac:dyDescent="0.2">
      <c r="A175" s="21"/>
      <c r="B175" s="21"/>
      <c r="D175" s="7"/>
      <c r="G175" s="7"/>
      <c r="H175" s="7"/>
      <c r="K175" s="7"/>
      <c r="L175" s="7"/>
      <c r="M175" s="7"/>
      <c r="N175" s="7"/>
    </row>
    <row r="176" spans="1:14" s="18" customFormat="1" x14ac:dyDescent="0.2">
      <c r="A176" s="21"/>
      <c r="B176" s="221" t="s">
        <v>366</v>
      </c>
      <c r="D176" s="7"/>
      <c r="G176" s="7"/>
      <c r="H176" s="7"/>
      <c r="K176" s="7"/>
      <c r="L176" s="7"/>
      <c r="M176" s="7"/>
      <c r="N176" s="7"/>
    </row>
    <row r="177" spans="1:14" s="18" customFormat="1" x14ac:dyDescent="0.2">
      <c r="A177" s="21"/>
      <c r="B177" s="228" t="s">
        <v>315</v>
      </c>
      <c r="C177" s="220" t="s">
        <v>320</v>
      </c>
      <c r="D177" s="7"/>
      <c r="G177" s="7"/>
      <c r="H177" s="7"/>
      <c r="K177" s="7"/>
      <c r="L177" s="7"/>
      <c r="M177" s="7"/>
      <c r="N177" s="7"/>
    </row>
    <row r="178" spans="1:14" s="18" customFormat="1" x14ac:dyDescent="0.2">
      <c r="A178" s="21"/>
      <c r="B178" s="228" t="s">
        <v>316</v>
      </c>
      <c r="C178" s="220" t="s">
        <v>319</v>
      </c>
      <c r="D178" s="7"/>
      <c r="G178" s="7"/>
      <c r="H178" s="7"/>
      <c r="K178" s="7"/>
      <c r="L178" s="7"/>
      <c r="M178" s="7"/>
      <c r="N178" s="7"/>
    </row>
    <row r="179" spans="1:14" s="18" customFormat="1" x14ac:dyDescent="0.2">
      <c r="A179" s="21"/>
      <c r="B179" s="222" t="s">
        <v>317</v>
      </c>
      <c r="C179" s="223" t="s">
        <v>318</v>
      </c>
      <c r="D179" s="7"/>
      <c r="G179" s="7"/>
      <c r="H179" s="7"/>
      <c r="K179" s="7"/>
      <c r="L179" s="7"/>
      <c r="M179" s="7"/>
      <c r="N179" s="7"/>
    </row>
    <row r="180" spans="1:14" s="18" customFormat="1" x14ac:dyDescent="0.2">
      <c r="A180" s="21"/>
      <c r="B180" s="228" t="s">
        <v>321</v>
      </c>
      <c r="C180" s="18" t="s">
        <v>324</v>
      </c>
      <c r="G180" s="7"/>
      <c r="H180" s="7"/>
      <c r="K180" s="7"/>
      <c r="L180" s="7"/>
      <c r="M180" s="7"/>
      <c r="N180" s="7"/>
    </row>
    <row r="181" spans="1:14" s="18" customFormat="1" x14ac:dyDescent="0.2">
      <c r="A181" s="21"/>
      <c r="B181" s="228" t="s">
        <v>322</v>
      </c>
      <c r="C181" s="18" t="s">
        <v>323</v>
      </c>
      <c r="G181" s="7"/>
      <c r="H181" s="7"/>
      <c r="K181" s="7"/>
      <c r="L181" s="7"/>
      <c r="M181" s="7"/>
      <c r="N181" s="7"/>
    </row>
    <row r="182" spans="1:14" s="18" customFormat="1" x14ac:dyDescent="0.2">
      <c r="A182" s="21"/>
      <c r="B182" s="228" t="s">
        <v>325</v>
      </c>
      <c r="C182" s="18" t="s">
        <v>328</v>
      </c>
      <c r="G182" s="7"/>
      <c r="H182" s="7"/>
      <c r="K182" s="7"/>
      <c r="L182" s="7"/>
      <c r="M182" s="7"/>
      <c r="N182" s="7"/>
    </row>
    <row r="183" spans="1:14" s="18" customFormat="1" x14ac:dyDescent="0.2">
      <c r="A183" s="21"/>
      <c r="B183" s="228" t="s">
        <v>326</v>
      </c>
      <c r="C183" s="224" t="s">
        <v>329</v>
      </c>
      <c r="G183" s="7"/>
      <c r="H183" s="7"/>
      <c r="K183" s="7"/>
      <c r="L183" s="7"/>
      <c r="M183" s="7"/>
      <c r="N183" s="7"/>
    </row>
    <row r="184" spans="1:14" s="18" customFormat="1" x14ac:dyDescent="0.2">
      <c r="A184" s="21"/>
      <c r="B184" s="228" t="s">
        <v>327</v>
      </c>
      <c r="C184" s="18" t="s">
        <v>330</v>
      </c>
      <c r="G184" s="7"/>
      <c r="H184" s="7"/>
      <c r="K184" s="7"/>
      <c r="L184" s="7"/>
      <c r="M184" s="7"/>
      <c r="N184" s="7"/>
    </row>
    <row r="185" spans="1:14" s="18" customFormat="1" x14ac:dyDescent="0.2">
      <c r="A185" s="21"/>
      <c r="B185" s="228" t="s">
        <v>331</v>
      </c>
      <c r="C185" s="18" t="s">
        <v>333</v>
      </c>
      <c r="G185" s="7"/>
      <c r="H185" s="7"/>
      <c r="K185" s="1"/>
      <c r="L185" s="7"/>
      <c r="M185" s="7"/>
      <c r="N185" s="7"/>
    </row>
    <row r="186" spans="1:14" s="18" customFormat="1" x14ac:dyDescent="0.2">
      <c r="A186" s="21"/>
      <c r="B186" s="230" t="s">
        <v>332</v>
      </c>
      <c r="C186" s="224" t="s">
        <v>361</v>
      </c>
      <c r="G186" s="7"/>
      <c r="H186" s="7"/>
      <c r="K186" s="7"/>
      <c r="L186" s="7"/>
      <c r="M186" s="7"/>
      <c r="N186" s="7"/>
    </row>
    <row r="187" spans="1:14" x14ac:dyDescent="0.2">
      <c r="B187" s="230" t="s">
        <v>334</v>
      </c>
      <c r="C187" s="224" t="s">
        <v>338</v>
      </c>
      <c r="G187" s="7"/>
      <c r="H187" s="7"/>
      <c r="K187" s="7"/>
      <c r="L187" s="7"/>
      <c r="M187" s="7"/>
      <c r="N187" s="7"/>
    </row>
    <row r="188" spans="1:14" x14ac:dyDescent="0.2">
      <c r="B188" s="230" t="s">
        <v>335</v>
      </c>
      <c r="C188" s="224" t="s">
        <v>336</v>
      </c>
      <c r="G188" s="7"/>
      <c r="H188" s="7"/>
      <c r="K188" s="7"/>
      <c r="L188" s="7"/>
      <c r="M188" s="7"/>
      <c r="N188" s="7"/>
    </row>
    <row r="189" spans="1:14" x14ac:dyDescent="0.2">
      <c r="B189" s="230" t="s">
        <v>339</v>
      </c>
      <c r="C189" s="224" t="s">
        <v>337</v>
      </c>
      <c r="G189" s="7"/>
      <c r="H189" s="7"/>
      <c r="K189" s="7"/>
      <c r="L189" s="7"/>
      <c r="M189" s="7"/>
      <c r="N189" s="7"/>
    </row>
    <row r="190" spans="1:14" x14ac:dyDescent="0.2">
      <c r="B190" s="230" t="s">
        <v>340</v>
      </c>
      <c r="C190" s="224" t="s">
        <v>328</v>
      </c>
      <c r="G190" s="7"/>
      <c r="H190" s="7"/>
      <c r="K190" s="7"/>
      <c r="L190" s="7"/>
      <c r="M190" s="7"/>
      <c r="N190" s="7"/>
    </row>
    <row r="191" spans="1:14" x14ac:dyDescent="0.2">
      <c r="B191" s="230" t="s">
        <v>341</v>
      </c>
      <c r="C191" s="224" t="s">
        <v>362</v>
      </c>
      <c r="G191" s="7"/>
      <c r="H191" s="7"/>
      <c r="K191" s="7"/>
      <c r="L191" s="7"/>
      <c r="M191" s="7"/>
      <c r="N191" s="7"/>
    </row>
    <row r="192" spans="1:14" x14ac:dyDescent="0.2">
      <c r="B192" s="230" t="s">
        <v>342</v>
      </c>
      <c r="C192" s="224" t="s">
        <v>343</v>
      </c>
      <c r="G192" s="7"/>
      <c r="H192" s="7"/>
      <c r="K192" s="7"/>
      <c r="L192" s="7"/>
      <c r="M192" s="7"/>
      <c r="N192" s="7"/>
    </row>
    <row r="193" spans="2:14" x14ac:dyDescent="0.2">
      <c r="B193" s="230" t="s">
        <v>346</v>
      </c>
      <c r="C193" s="231" t="s">
        <v>365</v>
      </c>
      <c r="D193" s="232"/>
      <c r="G193" s="7"/>
      <c r="H193" s="7"/>
      <c r="K193" s="7"/>
      <c r="L193" s="7"/>
      <c r="M193" s="7"/>
      <c r="N193" s="7"/>
    </row>
    <row r="194" spans="2:14" x14ac:dyDescent="0.2">
      <c r="B194" s="230" t="s">
        <v>348</v>
      </c>
      <c r="C194" s="231" t="s">
        <v>363</v>
      </c>
      <c r="D194" s="232"/>
      <c r="G194" s="7"/>
      <c r="H194" s="7"/>
      <c r="K194" s="7"/>
      <c r="L194" s="7"/>
      <c r="M194" s="7"/>
      <c r="N194" s="7"/>
    </row>
    <row r="195" spans="2:14" x14ac:dyDescent="0.2">
      <c r="B195" s="230" t="s">
        <v>349</v>
      </c>
      <c r="C195" s="231" t="s">
        <v>364</v>
      </c>
      <c r="D195" s="232"/>
      <c r="G195" s="7"/>
      <c r="H195" s="7"/>
      <c r="K195" s="7"/>
      <c r="L195" s="7"/>
      <c r="M195" s="7"/>
      <c r="N195" s="7"/>
    </row>
    <row r="196" spans="2:14" x14ac:dyDescent="0.2">
      <c r="B196" s="230" t="s">
        <v>372</v>
      </c>
      <c r="C196" s="231" t="s">
        <v>351</v>
      </c>
      <c r="D196" s="232"/>
      <c r="G196" s="7"/>
      <c r="H196" s="7"/>
      <c r="K196" s="7"/>
      <c r="L196" s="7"/>
      <c r="M196" s="7"/>
      <c r="N196" s="7"/>
    </row>
    <row r="197" spans="2:14" x14ac:dyDescent="0.2">
      <c r="B197" s="230"/>
      <c r="C197" s="231"/>
      <c r="D197" s="232"/>
      <c r="G197" s="7"/>
      <c r="H197" s="7"/>
      <c r="K197" s="7"/>
      <c r="L197" s="7"/>
      <c r="M197" s="7"/>
      <c r="N197" s="7"/>
    </row>
    <row r="198" spans="2:14" x14ac:dyDescent="0.2">
      <c r="B198" s="230"/>
      <c r="C198" s="231"/>
      <c r="D198" s="232"/>
      <c r="G198" s="7"/>
      <c r="H198" s="7"/>
      <c r="K198" s="7"/>
      <c r="L198" s="7"/>
      <c r="M198" s="7"/>
      <c r="N198" s="7"/>
    </row>
    <row r="199" spans="2:14" x14ac:dyDescent="0.2">
      <c r="B199" s="230"/>
      <c r="C199" s="231"/>
      <c r="D199" s="232"/>
      <c r="G199" s="7"/>
      <c r="H199" s="7"/>
      <c r="K199" s="7"/>
      <c r="L199" s="7"/>
      <c r="M199" s="7"/>
      <c r="N199" s="7"/>
    </row>
    <row r="200" spans="2:14" x14ac:dyDescent="0.2">
      <c r="B200" s="230"/>
      <c r="C200" s="231"/>
      <c r="D200" s="232"/>
      <c r="G200" s="7"/>
      <c r="H200" s="7"/>
      <c r="K200" s="7"/>
      <c r="L200" s="7"/>
      <c r="M200" s="7"/>
      <c r="N200" s="7"/>
    </row>
    <row r="201" spans="2:14" x14ac:dyDescent="0.2">
      <c r="B201" s="230"/>
      <c r="C201" s="231"/>
      <c r="D201" s="232"/>
      <c r="G201" s="7"/>
      <c r="H201" s="7"/>
      <c r="K201" s="7"/>
      <c r="L201" s="7"/>
      <c r="M201" s="7"/>
      <c r="N201" s="7"/>
    </row>
    <row r="202" spans="2:14" x14ac:dyDescent="0.2">
      <c r="B202" s="230"/>
      <c r="C202" s="231"/>
      <c r="D202" s="232"/>
      <c r="G202" s="7"/>
      <c r="H202" s="7"/>
      <c r="K202" s="7"/>
      <c r="L202" s="7"/>
      <c r="M202" s="7"/>
      <c r="N202" s="7"/>
    </row>
    <row r="203" spans="2:14" x14ac:dyDescent="0.2">
      <c r="B203" s="230"/>
      <c r="C203" s="231"/>
      <c r="D203" s="232"/>
      <c r="G203" s="7"/>
      <c r="H203" s="7"/>
      <c r="K203" s="7"/>
      <c r="L203" s="7"/>
      <c r="M203" s="7"/>
      <c r="N203" s="7"/>
    </row>
    <row r="204" spans="2:14" x14ac:dyDescent="0.2">
      <c r="B204" s="230"/>
      <c r="C204" s="231"/>
      <c r="D204" s="232"/>
      <c r="G204" s="7"/>
      <c r="H204" s="7"/>
      <c r="K204" s="7"/>
      <c r="L204" s="7"/>
      <c r="M204" s="7"/>
      <c r="N204" s="7"/>
    </row>
    <row r="205" spans="2:14" x14ac:dyDescent="0.2">
      <c r="B205" s="230"/>
      <c r="C205" s="231"/>
      <c r="D205" s="232"/>
      <c r="G205" s="7"/>
      <c r="H205" s="7"/>
      <c r="K205" s="7"/>
      <c r="L205" s="7"/>
      <c r="M205" s="7"/>
      <c r="N205" s="7"/>
    </row>
    <row r="206" spans="2:14" x14ac:dyDescent="0.2">
      <c r="B206" s="230"/>
      <c r="C206" s="231"/>
      <c r="D206" s="232"/>
      <c r="G206" s="7"/>
      <c r="H206" s="7"/>
      <c r="K206" s="7"/>
      <c r="L206" s="7"/>
      <c r="M206" s="7"/>
      <c r="N206" s="7"/>
    </row>
    <row r="207" spans="2:14" x14ac:dyDescent="0.2">
      <c r="B207" s="230"/>
      <c r="C207" s="231"/>
      <c r="D207" s="232"/>
      <c r="G207" s="7"/>
      <c r="H207" s="7"/>
      <c r="K207" s="7"/>
      <c r="L207" s="7"/>
      <c r="M207" s="7"/>
      <c r="N207" s="7"/>
    </row>
    <row r="208" spans="2:14" x14ac:dyDescent="0.2">
      <c r="B208" s="230"/>
      <c r="C208" s="231"/>
      <c r="D208" s="232"/>
      <c r="G208" s="7"/>
      <c r="H208" s="7"/>
      <c r="K208" s="7"/>
      <c r="L208" s="7"/>
      <c r="M208" s="7"/>
      <c r="N208" s="7"/>
    </row>
    <row r="209" spans="2:14" x14ac:dyDescent="0.2">
      <c r="B209" s="230"/>
      <c r="C209" s="231"/>
      <c r="D209" s="232"/>
      <c r="G209" s="7"/>
      <c r="H209" s="7"/>
      <c r="K209" s="7"/>
      <c r="L209" s="7"/>
      <c r="M209" s="7"/>
      <c r="N209" s="7"/>
    </row>
    <row r="210" spans="2:14" x14ac:dyDescent="0.2">
      <c r="B210" s="229"/>
      <c r="C210" s="224"/>
      <c r="G210" s="7"/>
      <c r="H210" s="7"/>
      <c r="K210" s="7"/>
      <c r="L210" s="1"/>
      <c r="M210" s="1"/>
      <c r="N210" s="1"/>
    </row>
    <row r="211" spans="2:14" x14ac:dyDescent="0.2">
      <c r="B211" s="229"/>
      <c r="C211" s="224"/>
      <c r="G211" s="7"/>
      <c r="H211" s="7"/>
      <c r="K211" s="7"/>
      <c r="L211" s="7"/>
      <c r="M211" s="7"/>
      <c r="N211" s="7"/>
    </row>
    <row r="212" spans="2:14" x14ac:dyDescent="0.2">
      <c r="B212" s="229"/>
      <c r="C212" s="224"/>
      <c r="G212" s="7"/>
      <c r="H212" s="7"/>
      <c r="K212" s="7"/>
      <c r="L212" s="7"/>
      <c r="M212" s="7"/>
      <c r="N212" s="7"/>
    </row>
    <row r="213" spans="2:14" x14ac:dyDescent="0.2">
      <c r="B213" s="229"/>
      <c r="C213" s="226"/>
      <c r="G213" s="7"/>
      <c r="H213" s="7"/>
      <c r="L213" s="7"/>
      <c r="M213" s="7"/>
      <c r="N213" s="7"/>
    </row>
    <row r="214" spans="2:14" x14ac:dyDescent="0.2">
      <c r="B214" s="229"/>
      <c r="C214" s="224"/>
      <c r="G214" s="7"/>
      <c r="H214" s="7"/>
      <c r="L214" s="7"/>
      <c r="M214" s="7"/>
      <c r="N214" s="7"/>
    </row>
    <row r="215" spans="2:14" x14ac:dyDescent="0.2">
      <c r="B215" s="229"/>
      <c r="C215" s="225"/>
      <c r="G215" s="7"/>
      <c r="H215" s="7"/>
      <c r="L215" s="7"/>
      <c r="M215" s="7"/>
      <c r="N215" s="7"/>
    </row>
    <row r="216" spans="2:14" x14ac:dyDescent="0.2">
      <c r="B216" s="229"/>
      <c r="C216" s="225"/>
      <c r="G216" s="7"/>
      <c r="H216" s="7"/>
    </row>
    <row r="217" spans="2:14" x14ac:dyDescent="0.2">
      <c r="B217" s="229"/>
      <c r="C217" s="225"/>
      <c r="G217" s="7"/>
      <c r="H217" s="7"/>
    </row>
    <row r="218" spans="2:14" x14ac:dyDescent="0.2">
      <c r="B218" s="229"/>
      <c r="C218" s="225"/>
      <c r="G218" s="7"/>
      <c r="H218" s="7"/>
    </row>
    <row r="219" spans="2:14" x14ac:dyDescent="0.2">
      <c r="B219" s="229"/>
      <c r="C219" s="227"/>
      <c r="G219" s="7"/>
      <c r="H219" s="7"/>
    </row>
    <row r="220" spans="2:14" x14ac:dyDescent="0.2">
      <c r="B220" s="229"/>
      <c r="C220" s="227"/>
      <c r="G220" s="7"/>
      <c r="H220" s="7"/>
    </row>
    <row r="221" spans="2:14" x14ac:dyDescent="0.2">
      <c r="B221" s="229"/>
      <c r="C221" s="227"/>
      <c r="G221" s="7"/>
      <c r="H221" s="7"/>
    </row>
    <row r="222" spans="2:14" x14ac:dyDescent="0.2">
      <c r="B222" s="229"/>
      <c r="C222" s="227"/>
      <c r="G222" s="7"/>
      <c r="H222" s="7"/>
    </row>
    <row r="223" spans="2:14" x14ac:dyDescent="0.2">
      <c r="B223" s="229"/>
      <c r="C223" s="227"/>
      <c r="G223" s="7"/>
      <c r="H223" s="7"/>
    </row>
    <row r="224" spans="2:14" x14ac:dyDescent="0.2">
      <c r="C224" s="227"/>
      <c r="G224" s="7"/>
      <c r="H224" s="7"/>
    </row>
    <row r="225" spans="2:8" x14ac:dyDescent="0.2">
      <c r="C225" s="227"/>
      <c r="G225" s="7"/>
      <c r="H225" s="7"/>
    </row>
    <row r="226" spans="2:8" x14ac:dyDescent="0.2">
      <c r="B226" s="8"/>
      <c r="G226" s="7"/>
      <c r="H226" s="7"/>
    </row>
    <row r="227" spans="2:8" x14ac:dyDescent="0.2">
      <c r="G227" s="7"/>
      <c r="H227" s="7"/>
    </row>
    <row r="228" spans="2:8" x14ac:dyDescent="0.2">
      <c r="G228" s="7"/>
      <c r="H228" s="7"/>
    </row>
    <row r="229" spans="2:8" x14ac:dyDescent="0.2">
      <c r="G229" s="7"/>
      <c r="H229" s="7"/>
    </row>
    <row r="230" spans="2:8" x14ac:dyDescent="0.2">
      <c r="G230" s="7"/>
      <c r="H230" s="7"/>
    </row>
  </sheetData>
  <sheetProtection algorithmName="SHA-512" hashValue="qQY6cLmDGR5T/o8dKK+Nl5ubEUxSxpzUyYvmrX005VJOIFScyWOvD8aG/4wJOO1sI59NyR78Uwfge9jVcEXPTg==" saltValue="XwXX1MIFh9+2ybsqpqENIw==" spinCount="100000" sheet="1" objects="1" scenarios="1" autoFilter="0"/>
  <autoFilter ref="A14:P14" xr:uid="{00000000-0001-0000-0000-000000000000}"/>
  <sortState xmlns:xlrd2="http://schemas.microsoft.com/office/spreadsheetml/2017/richdata2" ref="C111:C174">
    <sortCondition ref="C111:C174"/>
  </sortState>
  <mergeCells count="17">
    <mergeCell ref="A5:P5"/>
    <mergeCell ref="A7:P7"/>
    <mergeCell ref="A1:P1"/>
    <mergeCell ref="A2:P2"/>
    <mergeCell ref="C47:K49"/>
    <mergeCell ref="C13:E13"/>
    <mergeCell ref="O13:P13"/>
    <mergeCell ref="A4:I4"/>
    <mergeCell ref="O9:P9"/>
    <mergeCell ref="O10:P10"/>
    <mergeCell ref="J4:M4"/>
    <mergeCell ref="E9:H9"/>
    <mergeCell ref="E10:H10"/>
    <mergeCell ref="J10:K10"/>
    <mergeCell ref="J9:K9"/>
    <mergeCell ref="F13:J13"/>
    <mergeCell ref="K13:N13"/>
  </mergeCells>
  <conditionalFormatting sqref="H15:J44">
    <cfRule type="cellIs" dxfId="4" priority="1" operator="lessThan">
      <formula>0</formula>
    </cfRule>
  </conditionalFormatting>
  <dataValidations count="3">
    <dataValidation allowBlank="1" showInputMessage="1" showErrorMessage="1" sqref="C50" xr:uid="{00000000-0002-0000-0000-000000000000}"/>
    <dataValidation type="list" allowBlank="1" showInputMessage="1" showErrorMessage="1" sqref="K15:K45" xr:uid="{00000000-0002-0000-0000-000001000000}">
      <formula1>$D$110:$D$125</formula1>
    </dataValidation>
    <dataValidation type="list" allowBlank="1" showInputMessage="1" showErrorMessage="1" sqref="C15:C45" xr:uid="{00000000-0002-0000-0000-000002000000}">
      <formula1>$C$110:$C$174</formula1>
    </dataValidation>
  </dataValidations>
  <printOptions horizontalCentered="1"/>
  <pageMargins left="0.25" right="0.25" top="0.5" bottom="0.5" header="0.25" footer="0.25"/>
  <pageSetup paperSize="17" scale="63" orientation="landscape" r:id="rId1"/>
  <headerFooter>
    <oddFooter>&amp;C&amp;8&amp;P of &amp;N&amp;R&amp;8 9/27/2019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79429-5CDB-4884-B47D-9359E0C809C4}">
  <sheetPr>
    <tabColor theme="6" tint="0.39997558519241921"/>
    <pageSetUpPr fitToPage="1"/>
  </sheetPr>
  <dimension ref="A1:Q230"/>
  <sheetViews>
    <sheetView zoomScale="110" zoomScaleNormal="110" zoomScaleSheetLayoutView="75" zoomScalePageLayoutView="75" workbookViewId="0">
      <selection activeCell="C15" sqref="C15"/>
    </sheetView>
  </sheetViews>
  <sheetFormatPr defaultRowHeight="12.75" x14ac:dyDescent="0.2"/>
  <cols>
    <col min="1" max="2" width="7.140625" style="20" customWidth="1"/>
    <col min="3" max="3" width="45.7109375" style="8" customWidth="1"/>
    <col min="4" max="4" width="14.7109375" style="8" customWidth="1"/>
    <col min="5" max="5" width="15.42578125" style="8" customWidth="1"/>
    <col min="6" max="6" width="14.7109375" style="8" customWidth="1"/>
    <col min="7" max="7" width="16" style="8" customWidth="1"/>
    <col min="8" max="8" width="16.28515625" style="8" customWidth="1"/>
    <col min="9" max="10" width="15.7109375" style="8" customWidth="1"/>
    <col min="11" max="11" width="30.7109375" style="8" customWidth="1"/>
    <col min="12" max="14" width="14.7109375" style="8" customWidth="1"/>
    <col min="15" max="16" width="15.7109375" style="8" customWidth="1"/>
    <col min="17" max="16384" width="9.140625" style="8"/>
  </cols>
  <sheetData>
    <row r="1" spans="1:17" ht="15" customHeight="1" x14ac:dyDescent="0.2">
      <c r="A1" s="237" t="s">
        <v>0</v>
      </c>
      <c r="B1" s="237"/>
      <c r="C1" s="237"/>
      <c r="D1" s="237"/>
      <c r="E1" s="237"/>
      <c r="F1" s="237"/>
      <c r="G1" s="237"/>
      <c r="H1" s="237"/>
      <c r="I1" s="237"/>
      <c r="J1" s="237"/>
      <c r="K1" s="237"/>
      <c r="L1" s="237"/>
      <c r="M1" s="237"/>
      <c r="N1" s="237"/>
      <c r="O1" s="237"/>
      <c r="P1" s="237"/>
    </row>
    <row r="2" spans="1:17" ht="15" customHeight="1" x14ac:dyDescent="0.2">
      <c r="A2" s="237" t="s">
        <v>39</v>
      </c>
      <c r="B2" s="237"/>
      <c r="C2" s="237"/>
      <c r="D2" s="237"/>
      <c r="E2" s="237"/>
      <c r="F2" s="237"/>
      <c r="G2" s="237"/>
      <c r="H2" s="237"/>
      <c r="I2" s="237"/>
      <c r="J2" s="237"/>
      <c r="K2" s="237"/>
      <c r="L2" s="237"/>
      <c r="M2" s="237"/>
      <c r="N2" s="237"/>
      <c r="O2" s="237"/>
      <c r="P2" s="237"/>
    </row>
    <row r="3" spans="1:17" ht="11.25" customHeight="1" x14ac:dyDescent="0.2">
      <c r="I3" s="3"/>
      <c r="J3" s="3"/>
      <c r="K3" s="3"/>
    </row>
    <row r="4" spans="1:17" ht="15" customHeight="1" x14ac:dyDescent="0.2">
      <c r="A4" s="252" t="s">
        <v>286</v>
      </c>
      <c r="B4" s="252"/>
      <c r="C4" s="253"/>
      <c r="D4" s="253"/>
      <c r="E4" s="253"/>
      <c r="F4" s="253"/>
      <c r="G4" s="253"/>
      <c r="H4" s="253"/>
      <c r="I4" s="253"/>
      <c r="J4" s="254"/>
      <c r="K4" s="254"/>
      <c r="L4" s="254"/>
      <c r="M4" s="254"/>
      <c r="N4" s="196"/>
      <c r="O4" s="196" t="s">
        <v>287</v>
      </c>
      <c r="P4" s="214"/>
    </row>
    <row r="5" spans="1:17" ht="14.25" x14ac:dyDescent="0.2">
      <c r="A5" s="263" t="s">
        <v>23</v>
      </c>
      <c r="B5" s="263"/>
      <c r="C5" s="263"/>
      <c r="D5" s="263"/>
      <c r="E5" s="263"/>
      <c r="F5" s="263"/>
      <c r="G5" s="263"/>
      <c r="H5" s="263"/>
      <c r="I5" s="263"/>
      <c r="J5" s="263"/>
      <c r="K5" s="263"/>
      <c r="L5" s="263"/>
      <c r="M5" s="263"/>
      <c r="N5" s="263"/>
      <c r="O5" s="263"/>
      <c r="P5" s="263"/>
    </row>
    <row r="6" spans="1:17" ht="9.75" customHeight="1" x14ac:dyDescent="0.2">
      <c r="A6" s="198"/>
      <c r="B6" s="198"/>
      <c r="C6" s="198"/>
      <c r="D6" s="198"/>
      <c r="E6" s="198"/>
      <c r="F6" s="198"/>
      <c r="G6" s="198"/>
      <c r="H6" s="198"/>
      <c r="I6" s="199"/>
      <c r="J6" s="199"/>
      <c r="K6" s="199"/>
      <c r="L6" s="198"/>
      <c r="M6" s="198"/>
      <c r="N6" s="198"/>
      <c r="O6" s="198"/>
      <c r="P6" s="198"/>
    </row>
    <row r="7" spans="1:17" ht="45" customHeight="1" x14ac:dyDescent="0.2">
      <c r="A7" s="235" t="s">
        <v>352</v>
      </c>
      <c r="B7" s="236"/>
      <c r="C7" s="236"/>
      <c r="D7" s="236"/>
      <c r="E7" s="236"/>
      <c r="F7" s="236"/>
      <c r="G7" s="236"/>
      <c r="H7" s="236"/>
      <c r="I7" s="236"/>
      <c r="J7" s="236"/>
      <c r="K7" s="236"/>
      <c r="L7" s="236"/>
      <c r="M7" s="236"/>
      <c r="N7" s="236"/>
      <c r="O7" s="236"/>
      <c r="P7" s="236"/>
    </row>
    <row r="8" spans="1:17" ht="11.25" customHeight="1" x14ac:dyDescent="0.2">
      <c r="I8" s="3"/>
      <c r="J8" s="3"/>
      <c r="K8" s="3"/>
    </row>
    <row r="9" spans="1:17" ht="30" customHeight="1" x14ac:dyDescent="0.2">
      <c r="C9" s="19"/>
      <c r="D9" s="6"/>
      <c r="E9" s="254"/>
      <c r="F9" s="254"/>
      <c r="G9" s="254"/>
      <c r="H9" s="254"/>
      <c r="I9" s="13"/>
      <c r="J9" s="254"/>
      <c r="K9" s="254"/>
      <c r="M9" s="182"/>
      <c r="N9" s="9"/>
      <c r="O9" s="264" t="s">
        <v>302</v>
      </c>
      <c r="P9" s="264"/>
    </row>
    <row r="10" spans="1:17" ht="20.25" customHeight="1" x14ac:dyDescent="0.2">
      <c r="C10" s="11" t="s">
        <v>288</v>
      </c>
      <c r="D10" s="6"/>
      <c r="E10" s="256" t="s">
        <v>289</v>
      </c>
      <c r="F10" s="256"/>
      <c r="G10" s="256"/>
      <c r="H10" s="256"/>
      <c r="I10" s="13"/>
      <c r="J10" s="257" t="s">
        <v>1</v>
      </c>
      <c r="K10" s="257"/>
      <c r="M10" s="213" t="s">
        <v>2</v>
      </c>
      <c r="N10" s="9"/>
      <c r="O10" s="255" t="s">
        <v>91</v>
      </c>
      <c r="P10" s="255"/>
    </row>
    <row r="11" spans="1:17" ht="20.25" customHeight="1" x14ac:dyDescent="0.2">
      <c r="B11" s="218" t="s">
        <v>311</v>
      </c>
      <c r="C11" s="11"/>
      <c r="D11" s="6"/>
      <c r="E11" s="213"/>
      <c r="F11" s="213"/>
      <c r="G11" s="213"/>
      <c r="H11" s="213"/>
      <c r="I11" s="13"/>
      <c r="J11" s="13"/>
      <c r="K11" s="213"/>
      <c r="L11" s="213"/>
      <c r="M11" s="213"/>
      <c r="N11" s="9"/>
      <c r="O11" s="213"/>
      <c r="P11" s="15"/>
    </row>
    <row r="12" spans="1:17" s="20" customFormat="1" ht="13.5" thickBot="1" x14ac:dyDescent="0.25">
      <c r="A12" s="20">
        <v>1</v>
      </c>
      <c r="B12" s="20">
        <v>2</v>
      </c>
      <c r="C12" s="20">
        <v>3</v>
      </c>
      <c r="D12" s="20">
        <v>4</v>
      </c>
      <c r="E12" s="20">
        <v>5</v>
      </c>
      <c r="F12" s="20">
        <v>6</v>
      </c>
      <c r="G12" s="20">
        <v>7</v>
      </c>
      <c r="H12" s="20">
        <v>8</v>
      </c>
      <c r="I12" s="20">
        <v>9</v>
      </c>
      <c r="J12" s="20">
        <v>10</v>
      </c>
      <c r="K12" s="20">
        <v>11</v>
      </c>
      <c r="L12" s="20">
        <v>12</v>
      </c>
      <c r="M12" s="20">
        <v>13</v>
      </c>
      <c r="N12" s="20">
        <v>14</v>
      </c>
      <c r="O12" s="20" t="s">
        <v>308</v>
      </c>
      <c r="P12" s="20" t="s">
        <v>309</v>
      </c>
    </row>
    <row r="13" spans="1:17" s="173" customFormat="1" ht="17.100000000000001" customHeight="1" x14ac:dyDescent="0.2">
      <c r="A13" s="172"/>
      <c r="B13" s="208"/>
      <c r="C13" s="247" t="s">
        <v>353</v>
      </c>
      <c r="D13" s="248"/>
      <c r="E13" s="249"/>
      <c r="F13" s="258" t="s">
        <v>305</v>
      </c>
      <c r="G13" s="259"/>
      <c r="H13" s="259"/>
      <c r="I13" s="259"/>
      <c r="J13" s="259"/>
      <c r="K13" s="260" t="s">
        <v>354</v>
      </c>
      <c r="L13" s="261"/>
      <c r="M13" s="261"/>
      <c r="N13" s="262"/>
      <c r="O13" s="250" t="s">
        <v>81</v>
      </c>
      <c r="P13" s="251"/>
    </row>
    <row r="14" spans="1:17" s="181" customFormat="1" ht="74.25" customHeight="1" thickBot="1" x14ac:dyDescent="0.25">
      <c r="A14" s="184" t="s">
        <v>299</v>
      </c>
      <c r="B14" s="209" t="s">
        <v>310</v>
      </c>
      <c r="C14" s="194" t="s">
        <v>355</v>
      </c>
      <c r="D14" s="194" t="s">
        <v>3</v>
      </c>
      <c r="E14" s="195" t="s">
        <v>345</v>
      </c>
      <c r="F14" s="174" t="s">
        <v>19</v>
      </c>
      <c r="G14" s="175" t="s">
        <v>292</v>
      </c>
      <c r="H14" s="176" t="s">
        <v>356</v>
      </c>
      <c r="I14" s="176" t="s">
        <v>295</v>
      </c>
      <c r="J14" s="176" t="s">
        <v>344</v>
      </c>
      <c r="K14" s="219" t="s">
        <v>22</v>
      </c>
      <c r="L14" s="191" t="s">
        <v>293</v>
      </c>
      <c r="M14" s="191" t="s">
        <v>297</v>
      </c>
      <c r="N14" s="178" t="s">
        <v>347</v>
      </c>
      <c r="O14" s="179" t="s">
        <v>3</v>
      </c>
      <c r="P14" s="180" t="s">
        <v>20</v>
      </c>
    </row>
    <row r="15" spans="1:17" s="202" customFormat="1" ht="17.100000000000001" customHeight="1" x14ac:dyDescent="0.25">
      <c r="A15" s="301"/>
      <c r="B15" s="302"/>
      <c r="C15" s="303" t="s">
        <v>18</v>
      </c>
      <c r="D15" s="304"/>
      <c r="E15" s="304"/>
      <c r="F15" s="304"/>
      <c r="G15" s="304"/>
      <c r="H15" s="200">
        <f>IF(SUM(D15,F15)=0,E15-G15,0)</f>
        <v>0</v>
      </c>
      <c r="I15" s="201">
        <f>IF(SUM(D15,F15)&gt;0,D15-F15,0)</f>
        <v>0</v>
      </c>
      <c r="J15" s="201">
        <f>IF(SUM(D15,F15)=0,0,E15-G15)</f>
        <v>0</v>
      </c>
      <c r="K15" s="303"/>
      <c r="L15" s="313"/>
      <c r="M15" s="313"/>
      <c r="N15" s="313"/>
      <c r="O15" s="200">
        <f t="shared" ref="O15:O43" si="0">D15+L15</f>
        <v>0</v>
      </c>
      <c r="P15" s="200">
        <f t="shared" ref="P15:P43" si="1">E15+N15</f>
        <v>0</v>
      </c>
      <c r="Q15" s="202" t="str">
        <f>IF(P15&gt;=G15,"OK","Error")</f>
        <v>OK</v>
      </c>
    </row>
    <row r="16" spans="1:17" s="202" customFormat="1" ht="17.100000000000001" customHeight="1" x14ac:dyDescent="0.25">
      <c r="A16" s="305"/>
      <c r="B16" s="306"/>
      <c r="C16" s="303"/>
      <c r="D16" s="307"/>
      <c r="E16" s="307"/>
      <c r="F16" s="307"/>
      <c r="G16" s="307"/>
      <c r="H16" s="203">
        <f t="shared" ref="H16:H44" si="2">IF(SUM(D16,F16)=0,E16-G16,0)</f>
        <v>0</v>
      </c>
      <c r="I16" s="204">
        <f t="shared" ref="I16:I44" si="3">IF(SUM(D16,F16)&gt;0,D16-F16,0)</f>
        <v>0</v>
      </c>
      <c r="J16" s="201">
        <f t="shared" ref="J16:J44" si="4">IF(SUM(D16,F16)=0,0,E16-G16)</f>
        <v>0</v>
      </c>
      <c r="K16" s="303"/>
      <c r="L16" s="314"/>
      <c r="M16" s="314"/>
      <c r="N16" s="314"/>
      <c r="O16" s="205">
        <f t="shared" si="0"/>
        <v>0</v>
      </c>
      <c r="P16" s="205">
        <f t="shared" si="1"/>
        <v>0</v>
      </c>
      <c r="Q16" s="202" t="str">
        <f t="shared" ref="Q16:Q44" si="5">IF(P16&gt;=G16,"OK","Error")</f>
        <v>OK</v>
      </c>
    </row>
    <row r="17" spans="1:17" s="202" customFormat="1" ht="17.100000000000001" customHeight="1" x14ac:dyDescent="0.25">
      <c r="A17" s="305"/>
      <c r="B17" s="306"/>
      <c r="C17" s="303"/>
      <c r="D17" s="307"/>
      <c r="E17" s="307"/>
      <c r="F17" s="307"/>
      <c r="G17" s="307"/>
      <c r="H17" s="203">
        <f t="shared" si="2"/>
        <v>0</v>
      </c>
      <c r="I17" s="204">
        <f t="shared" si="3"/>
        <v>0</v>
      </c>
      <c r="J17" s="201">
        <f t="shared" si="4"/>
        <v>0</v>
      </c>
      <c r="K17" s="303"/>
      <c r="L17" s="314"/>
      <c r="M17" s="314"/>
      <c r="N17" s="314"/>
      <c r="O17" s="203">
        <f t="shared" si="0"/>
        <v>0</v>
      </c>
      <c r="P17" s="203">
        <f t="shared" si="1"/>
        <v>0</v>
      </c>
      <c r="Q17" s="202" t="str">
        <f t="shared" si="5"/>
        <v>OK</v>
      </c>
    </row>
    <row r="18" spans="1:17" s="202" customFormat="1" ht="17.100000000000001" customHeight="1" x14ac:dyDescent="0.25">
      <c r="A18" s="305"/>
      <c r="B18" s="306"/>
      <c r="C18" s="303"/>
      <c r="D18" s="307"/>
      <c r="E18" s="307"/>
      <c r="F18" s="307"/>
      <c r="G18" s="307"/>
      <c r="H18" s="203">
        <f t="shared" si="2"/>
        <v>0</v>
      </c>
      <c r="I18" s="204">
        <f t="shared" si="3"/>
        <v>0</v>
      </c>
      <c r="J18" s="201">
        <f t="shared" si="4"/>
        <v>0</v>
      </c>
      <c r="K18" s="303"/>
      <c r="L18" s="314"/>
      <c r="M18" s="314"/>
      <c r="N18" s="314"/>
      <c r="O18" s="203">
        <f t="shared" si="0"/>
        <v>0</v>
      </c>
      <c r="P18" s="203">
        <f t="shared" si="1"/>
        <v>0</v>
      </c>
      <c r="Q18" s="202" t="str">
        <f t="shared" si="5"/>
        <v>OK</v>
      </c>
    </row>
    <row r="19" spans="1:17" s="202" customFormat="1" ht="17.100000000000001" customHeight="1" x14ac:dyDescent="0.25">
      <c r="A19" s="305"/>
      <c r="B19" s="306"/>
      <c r="C19" s="303"/>
      <c r="D19" s="307"/>
      <c r="E19" s="307"/>
      <c r="F19" s="307"/>
      <c r="G19" s="307"/>
      <c r="H19" s="203">
        <f t="shared" si="2"/>
        <v>0</v>
      </c>
      <c r="I19" s="204">
        <f t="shared" si="3"/>
        <v>0</v>
      </c>
      <c r="J19" s="201">
        <f t="shared" si="4"/>
        <v>0</v>
      </c>
      <c r="K19" s="303"/>
      <c r="L19" s="314"/>
      <c r="M19" s="314"/>
      <c r="N19" s="314"/>
      <c r="O19" s="203">
        <f t="shared" si="0"/>
        <v>0</v>
      </c>
      <c r="P19" s="203">
        <f t="shared" si="1"/>
        <v>0</v>
      </c>
      <c r="Q19" s="202" t="str">
        <f t="shared" si="5"/>
        <v>OK</v>
      </c>
    </row>
    <row r="20" spans="1:17" s="202" customFormat="1" ht="17.100000000000001" customHeight="1" x14ac:dyDescent="0.25">
      <c r="A20" s="305"/>
      <c r="B20" s="306"/>
      <c r="C20" s="303"/>
      <c r="D20" s="307"/>
      <c r="E20" s="307"/>
      <c r="F20" s="307"/>
      <c r="G20" s="307"/>
      <c r="H20" s="203">
        <f t="shared" si="2"/>
        <v>0</v>
      </c>
      <c r="I20" s="204">
        <f t="shared" si="3"/>
        <v>0</v>
      </c>
      <c r="J20" s="201">
        <f t="shared" si="4"/>
        <v>0</v>
      </c>
      <c r="K20" s="303"/>
      <c r="L20" s="314"/>
      <c r="M20" s="314"/>
      <c r="N20" s="314"/>
      <c r="O20" s="203">
        <f t="shared" si="0"/>
        <v>0</v>
      </c>
      <c r="P20" s="203">
        <f t="shared" si="1"/>
        <v>0</v>
      </c>
      <c r="Q20" s="202" t="str">
        <f t="shared" si="5"/>
        <v>OK</v>
      </c>
    </row>
    <row r="21" spans="1:17" s="202" customFormat="1" ht="17.100000000000001" customHeight="1" x14ac:dyDescent="0.25">
      <c r="A21" s="305"/>
      <c r="B21" s="306"/>
      <c r="C21" s="303"/>
      <c r="D21" s="307"/>
      <c r="E21" s="307"/>
      <c r="F21" s="307"/>
      <c r="G21" s="307"/>
      <c r="H21" s="203">
        <f t="shared" si="2"/>
        <v>0</v>
      </c>
      <c r="I21" s="204">
        <f t="shared" si="3"/>
        <v>0</v>
      </c>
      <c r="J21" s="201">
        <f t="shared" si="4"/>
        <v>0</v>
      </c>
      <c r="K21" s="303"/>
      <c r="L21" s="314"/>
      <c r="M21" s="314"/>
      <c r="N21" s="314"/>
      <c r="O21" s="203">
        <f t="shared" si="0"/>
        <v>0</v>
      </c>
      <c r="P21" s="203">
        <f t="shared" si="1"/>
        <v>0</v>
      </c>
      <c r="Q21" s="202" t="str">
        <f t="shared" si="5"/>
        <v>OK</v>
      </c>
    </row>
    <row r="22" spans="1:17" s="186" customFormat="1" ht="17.100000000000001" customHeight="1" x14ac:dyDescent="0.25">
      <c r="A22" s="308"/>
      <c r="B22" s="309"/>
      <c r="C22" s="310"/>
      <c r="D22" s="311"/>
      <c r="E22" s="311"/>
      <c r="F22" s="311"/>
      <c r="G22" s="311"/>
      <c r="H22" s="188">
        <f t="shared" si="2"/>
        <v>0</v>
      </c>
      <c r="I22" s="189">
        <f t="shared" si="3"/>
        <v>0</v>
      </c>
      <c r="J22" s="187">
        <f t="shared" si="4"/>
        <v>0</v>
      </c>
      <c r="K22" s="310"/>
      <c r="L22" s="315"/>
      <c r="M22" s="315"/>
      <c r="N22" s="315"/>
      <c r="O22" s="188">
        <f t="shared" si="0"/>
        <v>0</v>
      </c>
      <c r="P22" s="188">
        <f t="shared" si="1"/>
        <v>0</v>
      </c>
      <c r="Q22" s="186" t="str">
        <f t="shared" si="5"/>
        <v>OK</v>
      </c>
    </row>
    <row r="23" spans="1:17" s="186" customFormat="1" ht="17.100000000000001" customHeight="1" x14ac:dyDescent="0.25">
      <c r="A23" s="308"/>
      <c r="B23" s="309"/>
      <c r="C23" s="310"/>
      <c r="D23" s="311"/>
      <c r="E23" s="311"/>
      <c r="F23" s="311"/>
      <c r="G23" s="311"/>
      <c r="H23" s="188">
        <f t="shared" si="2"/>
        <v>0</v>
      </c>
      <c r="I23" s="189">
        <f t="shared" si="3"/>
        <v>0</v>
      </c>
      <c r="J23" s="187">
        <f t="shared" si="4"/>
        <v>0</v>
      </c>
      <c r="K23" s="310"/>
      <c r="L23" s="315"/>
      <c r="M23" s="315"/>
      <c r="N23" s="315"/>
      <c r="O23" s="188">
        <f t="shared" si="0"/>
        <v>0</v>
      </c>
      <c r="P23" s="188">
        <f t="shared" si="1"/>
        <v>0</v>
      </c>
      <c r="Q23" s="186" t="str">
        <f t="shared" si="5"/>
        <v>OK</v>
      </c>
    </row>
    <row r="24" spans="1:17" s="202" customFormat="1" ht="17.100000000000001" customHeight="1" x14ac:dyDescent="0.25">
      <c r="A24" s="305"/>
      <c r="B24" s="306"/>
      <c r="C24" s="303"/>
      <c r="D24" s="307"/>
      <c r="E24" s="307"/>
      <c r="F24" s="307"/>
      <c r="G24" s="307"/>
      <c r="H24" s="203">
        <f t="shared" si="2"/>
        <v>0</v>
      </c>
      <c r="I24" s="204">
        <f t="shared" si="3"/>
        <v>0</v>
      </c>
      <c r="J24" s="201">
        <f t="shared" si="4"/>
        <v>0</v>
      </c>
      <c r="K24" s="303"/>
      <c r="L24" s="314"/>
      <c r="M24" s="314"/>
      <c r="N24" s="314"/>
      <c r="O24" s="203">
        <f t="shared" si="0"/>
        <v>0</v>
      </c>
      <c r="P24" s="203">
        <f t="shared" si="1"/>
        <v>0</v>
      </c>
      <c r="Q24" s="202" t="str">
        <f t="shared" si="5"/>
        <v>OK</v>
      </c>
    </row>
    <row r="25" spans="1:17" s="186" customFormat="1" ht="17.100000000000001" customHeight="1" x14ac:dyDescent="0.25">
      <c r="A25" s="308"/>
      <c r="B25" s="309"/>
      <c r="C25" s="310"/>
      <c r="D25" s="311"/>
      <c r="E25" s="311"/>
      <c r="F25" s="311"/>
      <c r="G25" s="311"/>
      <c r="H25" s="188">
        <f t="shared" si="2"/>
        <v>0</v>
      </c>
      <c r="I25" s="189">
        <f t="shared" si="3"/>
        <v>0</v>
      </c>
      <c r="J25" s="187">
        <f t="shared" si="4"/>
        <v>0</v>
      </c>
      <c r="K25" s="310"/>
      <c r="L25" s="315"/>
      <c r="M25" s="315"/>
      <c r="N25" s="315"/>
      <c r="O25" s="188">
        <f t="shared" si="0"/>
        <v>0</v>
      </c>
      <c r="P25" s="188">
        <f t="shared" si="1"/>
        <v>0</v>
      </c>
      <c r="Q25" s="186" t="str">
        <f t="shared" si="5"/>
        <v>OK</v>
      </c>
    </row>
    <row r="26" spans="1:17" s="186" customFormat="1" ht="17.100000000000001" customHeight="1" x14ac:dyDescent="0.25">
      <c r="A26" s="308"/>
      <c r="B26" s="309"/>
      <c r="C26" s="310"/>
      <c r="D26" s="311"/>
      <c r="E26" s="311"/>
      <c r="F26" s="311"/>
      <c r="G26" s="311"/>
      <c r="H26" s="188">
        <f t="shared" si="2"/>
        <v>0</v>
      </c>
      <c r="I26" s="189">
        <f t="shared" si="3"/>
        <v>0</v>
      </c>
      <c r="J26" s="187">
        <f t="shared" si="4"/>
        <v>0</v>
      </c>
      <c r="K26" s="310"/>
      <c r="L26" s="315"/>
      <c r="M26" s="315"/>
      <c r="N26" s="315"/>
      <c r="O26" s="188">
        <f t="shared" si="0"/>
        <v>0</v>
      </c>
      <c r="P26" s="188">
        <f t="shared" si="1"/>
        <v>0</v>
      </c>
      <c r="Q26" s="186" t="str">
        <f t="shared" si="5"/>
        <v>OK</v>
      </c>
    </row>
    <row r="27" spans="1:17" s="186" customFormat="1" ht="17.100000000000001" customHeight="1" x14ac:dyDescent="0.25">
      <c r="A27" s="308"/>
      <c r="B27" s="309"/>
      <c r="C27" s="310"/>
      <c r="D27" s="311"/>
      <c r="E27" s="311"/>
      <c r="F27" s="311"/>
      <c r="G27" s="311"/>
      <c r="H27" s="188">
        <f t="shared" si="2"/>
        <v>0</v>
      </c>
      <c r="I27" s="189">
        <f t="shared" si="3"/>
        <v>0</v>
      </c>
      <c r="J27" s="187">
        <f t="shared" si="4"/>
        <v>0</v>
      </c>
      <c r="K27" s="310"/>
      <c r="L27" s="315"/>
      <c r="M27" s="315"/>
      <c r="N27" s="315"/>
      <c r="O27" s="188">
        <f t="shared" si="0"/>
        <v>0</v>
      </c>
      <c r="P27" s="188">
        <f t="shared" si="1"/>
        <v>0</v>
      </c>
      <c r="Q27" s="186" t="str">
        <f t="shared" si="5"/>
        <v>OK</v>
      </c>
    </row>
    <row r="28" spans="1:17" s="186" customFormat="1" ht="17.100000000000001" customHeight="1" x14ac:dyDescent="0.25">
      <c r="A28" s="308"/>
      <c r="B28" s="309"/>
      <c r="C28" s="310"/>
      <c r="D28" s="311"/>
      <c r="E28" s="311"/>
      <c r="F28" s="311"/>
      <c r="G28" s="311"/>
      <c r="H28" s="188">
        <f t="shared" si="2"/>
        <v>0</v>
      </c>
      <c r="I28" s="189">
        <f t="shared" si="3"/>
        <v>0</v>
      </c>
      <c r="J28" s="187">
        <f t="shared" si="4"/>
        <v>0</v>
      </c>
      <c r="K28" s="310"/>
      <c r="L28" s="315"/>
      <c r="M28" s="315"/>
      <c r="N28" s="315"/>
      <c r="O28" s="188">
        <f t="shared" si="0"/>
        <v>0</v>
      </c>
      <c r="P28" s="188">
        <f t="shared" si="1"/>
        <v>0</v>
      </c>
      <c r="Q28" s="186" t="str">
        <f t="shared" si="5"/>
        <v>OK</v>
      </c>
    </row>
    <row r="29" spans="1:17" s="186" customFormat="1" ht="17.100000000000001" customHeight="1" x14ac:dyDescent="0.25">
      <c r="A29" s="308"/>
      <c r="B29" s="309"/>
      <c r="C29" s="310"/>
      <c r="D29" s="311"/>
      <c r="E29" s="311"/>
      <c r="F29" s="311"/>
      <c r="G29" s="311"/>
      <c r="H29" s="188">
        <f t="shared" si="2"/>
        <v>0</v>
      </c>
      <c r="I29" s="189">
        <f t="shared" si="3"/>
        <v>0</v>
      </c>
      <c r="J29" s="187">
        <f t="shared" si="4"/>
        <v>0</v>
      </c>
      <c r="K29" s="310"/>
      <c r="L29" s="315"/>
      <c r="M29" s="315"/>
      <c r="N29" s="315"/>
      <c r="O29" s="188">
        <f t="shared" si="0"/>
        <v>0</v>
      </c>
      <c r="P29" s="188">
        <f t="shared" si="1"/>
        <v>0</v>
      </c>
      <c r="Q29" s="186" t="str">
        <f t="shared" si="5"/>
        <v>OK</v>
      </c>
    </row>
    <row r="30" spans="1:17" s="186" customFormat="1" ht="17.100000000000001" customHeight="1" x14ac:dyDescent="0.25">
      <c r="A30" s="308"/>
      <c r="B30" s="309"/>
      <c r="C30" s="310"/>
      <c r="D30" s="311"/>
      <c r="E30" s="311"/>
      <c r="F30" s="311"/>
      <c r="G30" s="311"/>
      <c r="H30" s="188">
        <f t="shared" si="2"/>
        <v>0</v>
      </c>
      <c r="I30" s="189">
        <f t="shared" si="3"/>
        <v>0</v>
      </c>
      <c r="J30" s="187">
        <f t="shared" si="4"/>
        <v>0</v>
      </c>
      <c r="K30" s="310"/>
      <c r="L30" s="315"/>
      <c r="M30" s="315"/>
      <c r="N30" s="315"/>
      <c r="O30" s="188">
        <f t="shared" si="0"/>
        <v>0</v>
      </c>
      <c r="P30" s="188">
        <f t="shared" si="1"/>
        <v>0</v>
      </c>
      <c r="Q30" s="186" t="str">
        <f t="shared" si="5"/>
        <v>OK</v>
      </c>
    </row>
    <row r="31" spans="1:17" s="186" customFormat="1" ht="17.100000000000001" customHeight="1" x14ac:dyDescent="0.25">
      <c r="A31" s="308"/>
      <c r="B31" s="309"/>
      <c r="C31" s="310"/>
      <c r="D31" s="311"/>
      <c r="E31" s="311"/>
      <c r="F31" s="311"/>
      <c r="G31" s="311"/>
      <c r="H31" s="188">
        <f t="shared" si="2"/>
        <v>0</v>
      </c>
      <c r="I31" s="189">
        <f t="shared" si="3"/>
        <v>0</v>
      </c>
      <c r="J31" s="187">
        <f t="shared" si="4"/>
        <v>0</v>
      </c>
      <c r="K31" s="310"/>
      <c r="L31" s="315"/>
      <c r="M31" s="315"/>
      <c r="N31" s="315"/>
      <c r="O31" s="188">
        <f t="shared" si="0"/>
        <v>0</v>
      </c>
      <c r="P31" s="188">
        <f t="shared" si="1"/>
        <v>0</v>
      </c>
      <c r="Q31" s="186" t="str">
        <f t="shared" si="5"/>
        <v>OK</v>
      </c>
    </row>
    <row r="32" spans="1:17" s="186" customFormat="1" ht="17.100000000000001" customHeight="1" x14ac:dyDescent="0.25">
      <c r="A32" s="308"/>
      <c r="B32" s="309"/>
      <c r="C32" s="310"/>
      <c r="D32" s="311"/>
      <c r="E32" s="311"/>
      <c r="F32" s="311"/>
      <c r="G32" s="311"/>
      <c r="H32" s="188">
        <f t="shared" si="2"/>
        <v>0</v>
      </c>
      <c r="I32" s="189">
        <f t="shared" si="3"/>
        <v>0</v>
      </c>
      <c r="J32" s="187">
        <f t="shared" si="4"/>
        <v>0</v>
      </c>
      <c r="K32" s="310"/>
      <c r="L32" s="315"/>
      <c r="M32" s="315"/>
      <c r="N32" s="315"/>
      <c r="O32" s="188">
        <f t="shared" si="0"/>
        <v>0</v>
      </c>
      <c r="P32" s="188">
        <f t="shared" si="1"/>
        <v>0</v>
      </c>
      <c r="Q32" s="186" t="str">
        <f t="shared" si="5"/>
        <v>OK</v>
      </c>
    </row>
    <row r="33" spans="1:17" s="186" customFormat="1" ht="17.100000000000001" customHeight="1" x14ac:dyDescent="0.25">
      <c r="A33" s="308"/>
      <c r="B33" s="309"/>
      <c r="C33" s="310"/>
      <c r="D33" s="311"/>
      <c r="E33" s="311"/>
      <c r="F33" s="311"/>
      <c r="G33" s="311"/>
      <c r="H33" s="188">
        <f t="shared" si="2"/>
        <v>0</v>
      </c>
      <c r="I33" s="189">
        <f t="shared" si="3"/>
        <v>0</v>
      </c>
      <c r="J33" s="187">
        <f t="shared" si="4"/>
        <v>0</v>
      </c>
      <c r="K33" s="310"/>
      <c r="L33" s="315"/>
      <c r="M33" s="315"/>
      <c r="N33" s="315"/>
      <c r="O33" s="188">
        <f t="shared" si="0"/>
        <v>0</v>
      </c>
      <c r="P33" s="188">
        <f t="shared" si="1"/>
        <v>0</v>
      </c>
      <c r="Q33" s="186" t="str">
        <f t="shared" si="5"/>
        <v>OK</v>
      </c>
    </row>
    <row r="34" spans="1:17" s="186" customFormat="1" ht="17.100000000000001" customHeight="1" x14ac:dyDescent="0.25">
      <c r="A34" s="308"/>
      <c r="B34" s="309"/>
      <c r="C34" s="310"/>
      <c r="D34" s="311"/>
      <c r="E34" s="311"/>
      <c r="F34" s="311"/>
      <c r="G34" s="311"/>
      <c r="H34" s="188">
        <f t="shared" si="2"/>
        <v>0</v>
      </c>
      <c r="I34" s="189">
        <f t="shared" si="3"/>
        <v>0</v>
      </c>
      <c r="J34" s="187">
        <f t="shared" si="4"/>
        <v>0</v>
      </c>
      <c r="K34" s="310"/>
      <c r="L34" s="315"/>
      <c r="M34" s="315"/>
      <c r="N34" s="315"/>
      <c r="O34" s="188">
        <f t="shared" si="0"/>
        <v>0</v>
      </c>
      <c r="P34" s="188">
        <f t="shared" si="1"/>
        <v>0</v>
      </c>
      <c r="Q34" s="186" t="str">
        <f t="shared" si="5"/>
        <v>OK</v>
      </c>
    </row>
    <row r="35" spans="1:17" s="186" customFormat="1" ht="17.100000000000001" customHeight="1" x14ac:dyDescent="0.25">
      <c r="A35" s="308"/>
      <c r="B35" s="309"/>
      <c r="C35" s="310"/>
      <c r="D35" s="311"/>
      <c r="E35" s="311"/>
      <c r="F35" s="311"/>
      <c r="G35" s="311"/>
      <c r="H35" s="188">
        <f t="shared" si="2"/>
        <v>0</v>
      </c>
      <c r="I35" s="189">
        <f t="shared" si="3"/>
        <v>0</v>
      </c>
      <c r="J35" s="187">
        <f t="shared" si="4"/>
        <v>0</v>
      </c>
      <c r="K35" s="310"/>
      <c r="L35" s="315"/>
      <c r="M35" s="315"/>
      <c r="N35" s="315"/>
      <c r="O35" s="188">
        <f t="shared" si="0"/>
        <v>0</v>
      </c>
      <c r="P35" s="188">
        <f t="shared" si="1"/>
        <v>0</v>
      </c>
      <c r="Q35" s="186" t="str">
        <f t="shared" si="5"/>
        <v>OK</v>
      </c>
    </row>
    <row r="36" spans="1:17" s="186" customFormat="1" ht="17.100000000000001" customHeight="1" x14ac:dyDescent="0.25">
      <c r="A36" s="308"/>
      <c r="B36" s="309"/>
      <c r="C36" s="310"/>
      <c r="D36" s="311"/>
      <c r="E36" s="311"/>
      <c r="F36" s="311"/>
      <c r="G36" s="311"/>
      <c r="H36" s="188">
        <f t="shared" si="2"/>
        <v>0</v>
      </c>
      <c r="I36" s="189">
        <f t="shared" si="3"/>
        <v>0</v>
      </c>
      <c r="J36" s="187">
        <f t="shared" si="4"/>
        <v>0</v>
      </c>
      <c r="K36" s="310"/>
      <c r="L36" s="315"/>
      <c r="M36" s="315"/>
      <c r="N36" s="315"/>
      <c r="O36" s="188">
        <f t="shared" si="0"/>
        <v>0</v>
      </c>
      <c r="P36" s="188">
        <f t="shared" si="1"/>
        <v>0</v>
      </c>
      <c r="Q36" s="186" t="str">
        <f t="shared" si="5"/>
        <v>OK</v>
      </c>
    </row>
    <row r="37" spans="1:17" s="186" customFormat="1" ht="17.100000000000001" customHeight="1" x14ac:dyDescent="0.25">
      <c r="A37" s="308"/>
      <c r="B37" s="309"/>
      <c r="C37" s="310"/>
      <c r="D37" s="311"/>
      <c r="E37" s="311"/>
      <c r="F37" s="311"/>
      <c r="G37" s="311"/>
      <c r="H37" s="188">
        <f t="shared" si="2"/>
        <v>0</v>
      </c>
      <c r="I37" s="189">
        <f t="shared" si="3"/>
        <v>0</v>
      </c>
      <c r="J37" s="187">
        <f t="shared" si="4"/>
        <v>0</v>
      </c>
      <c r="K37" s="310"/>
      <c r="L37" s="315"/>
      <c r="M37" s="315"/>
      <c r="N37" s="315"/>
      <c r="O37" s="188">
        <f t="shared" si="0"/>
        <v>0</v>
      </c>
      <c r="P37" s="188">
        <f t="shared" si="1"/>
        <v>0</v>
      </c>
      <c r="Q37" s="186" t="str">
        <f t="shared" si="5"/>
        <v>OK</v>
      </c>
    </row>
    <row r="38" spans="1:17" s="186" customFormat="1" ht="17.100000000000001" customHeight="1" x14ac:dyDescent="0.25">
      <c r="A38" s="308"/>
      <c r="B38" s="309"/>
      <c r="C38" s="310"/>
      <c r="D38" s="311"/>
      <c r="E38" s="311"/>
      <c r="F38" s="311"/>
      <c r="G38" s="311"/>
      <c r="H38" s="188">
        <f t="shared" si="2"/>
        <v>0</v>
      </c>
      <c r="I38" s="189">
        <f t="shared" si="3"/>
        <v>0</v>
      </c>
      <c r="J38" s="187">
        <f t="shared" si="4"/>
        <v>0</v>
      </c>
      <c r="K38" s="310"/>
      <c r="L38" s="315"/>
      <c r="M38" s="315"/>
      <c r="N38" s="315"/>
      <c r="O38" s="188">
        <f t="shared" si="0"/>
        <v>0</v>
      </c>
      <c r="P38" s="188">
        <f t="shared" si="1"/>
        <v>0</v>
      </c>
      <c r="Q38" s="186" t="str">
        <f t="shared" si="5"/>
        <v>OK</v>
      </c>
    </row>
    <row r="39" spans="1:17" s="186" customFormat="1" ht="17.100000000000001" customHeight="1" x14ac:dyDescent="0.25">
      <c r="A39" s="308"/>
      <c r="B39" s="309"/>
      <c r="C39" s="310"/>
      <c r="D39" s="311"/>
      <c r="E39" s="311"/>
      <c r="F39" s="311"/>
      <c r="G39" s="311"/>
      <c r="H39" s="188">
        <f t="shared" si="2"/>
        <v>0</v>
      </c>
      <c r="I39" s="189">
        <f t="shared" si="3"/>
        <v>0</v>
      </c>
      <c r="J39" s="187">
        <f t="shared" si="4"/>
        <v>0</v>
      </c>
      <c r="K39" s="310"/>
      <c r="L39" s="315"/>
      <c r="M39" s="315"/>
      <c r="N39" s="315"/>
      <c r="O39" s="188">
        <f t="shared" si="0"/>
        <v>0</v>
      </c>
      <c r="P39" s="188">
        <f t="shared" si="1"/>
        <v>0</v>
      </c>
      <c r="Q39" s="186" t="str">
        <f t="shared" si="5"/>
        <v>OK</v>
      </c>
    </row>
    <row r="40" spans="1:17" s="186" customFormat="1" ht="17.100000000000001" customHeight="1" x14ac:dyDescent="0.25">
      <c r="A40" s="308"/>
      <c r="B40" s="309"/>
      <c r="C40" s="310"/>
      <c r="D40" s="311"/>
      <c r="E40" s="311"/>
      <c r="F40" s="311"/>
      <c r="G40" s="311"/>
      <c r="H40" s="188">
        <f t="shared" si="2"/>
        <v>0</v>
      </c>
      <c r="I40" s="189">
        <f t="shared" si="3"/>
        <v>0</v>
      </c>
      <c r="J40" s="187">
        <f t="shared" si="4"/>
        <v>0</v>
      </c>
      <c r="K40" s="310"/>
      <c r="L40" s="315"/>
      <c r="M40" s="315"/>
      <c r="N40" s="315"/>
      <c r="O40" s="188">
        <f t="shared" si="0"/>
        <v>0</v>
      </c>
      <c r="P40" s="188">
        <f t="shared" si="1"/>
        <v>0</v>
      </c>
      <c r="Q40" s="186" t="str">
        <f t="shared" si="5"/>
        <v>OK</v>
      </c>
    </row>
    <row r="41" spans="1:17" s="186" customFormat="1" ht="17.100000000000001" customHeight="1" x14ac:dyDescent="0.25">
      <c r="A41" s="308"/>
      <c r="B41" s="309"/>
      <c r="C41" s="310"/>
      <c r="D41" s="311"/>
      <c r="E41" s="311"/>
      <c r="F41" s="311"/>
      <c r="G41" s="311"/>
      <c r="H41" s="188">
        <f t="shared" si="2"/>
        <v>0</v>
      </c>
      <c r="I41" s="189">
        <f t="shared" si="3"/>
        <v>0</v>
      </c>
      <c r="J41" s="187">
        <f t="shared" si="4"/>
        <v>0</v>
      </c>
      <c r="K41" s="310"/>
      <c r="L41" s="315"/>
      <c r="M41" s="315"/>
      <c r="N41" s="315"/>
      <c r="O41" s="188">
        <f t="shared" si="0"/>
        <v>0</v>
      </c>
      <c r="P41" s="188">
        <f t="shared" si="1"/>
        <v>0</v>
      </c>
      <c r="Q41" s="186" t="str">
        <f t="shared" si="5"/>
        <v>OK</v>
      </c>
    </row>
    <row r="42" spans="1:17" s="186" customFormat="1" ht="17.100000000000001" customHeight="1" x14ac:dyDescent="0.25">
      <c r="A42" s="308"/>
      <c r="B42" s="309"/>
      <c r="C42" s="310"/>
      <c r="D42" s="311"/>
      <c r="E42" s="311"/>
      <c r="F42" s="311"/>
      <c r="G42" s="311"/>
      <c r="H42" s="188">
        <f t="shared" si="2"/>
        <v>0</v>
      </c>
      <c r="I42" s="189">
        <f t="shared" si="3"/>
        <v>0</v>
      </c>
      <c r="J42" s="187">
        <f t="shared" si="4"/>
        <v>0</v>
      </c>
      <c r="K42" s="310"/>
      <c r="L42" s="315"/>
      <c r="M42" s="315"/>
      <c r="N42" s="315"/>
      <c r="O42" s="188">
        <f t="shared" si="0"/>
        <v>0</v>
      </c>
      <c r="P42" s="188">
        <f t="shared" si="1"/>
        <v>0</v>
      </c>
      <c r="Q42" s="186" t="str">
        <f t="shared" si="5"/>
        <v>OK</v>
      </c>
    </row>
    <row r="43" spans="1:17" s="186" customFormat="1" ht="17.100000000000001" customHeight="1" x14ac:dyDescent="0.25">
      <c r="A43" s="308"/>
      <c r="B43" s="309"/>
      <c r="C43" s="310"/>
      <c r="D43" s="311"/>
      <c r="E43" s="311"/>
      <c r="F43" s="311"/>
      <c r="G43" s="311"/>
      <c r="H43" s="188">
        <f t="shared" si="2"/>
        <v>0</v>
      </c>
      <c r="I43" s="189">
        <f t="shared" si="3"/>
        <v>0</v>
      </c>
      <c r="J43" s="187">
        <f t="shared" si="4"/>
        <v>0</v>
      </c>
      <c r="K43" s="310"/>
      <c r="L43" s="315"/>
      <c r="M43" s="315"/>
      <c r="N43" s="315"/>
      <c r="O43" s="188">
        <f t="shared" si="0"/>
        <v>0</v>
      </c>
      <c r="P43" s="188">
        <f t="shared" si="1"/>
        <v>0</v>
      </c>
      <c r="Q43" s="186" t="str">
        <f t="shared" si="5"/>
        <v>OK</v>
      </c>
    </row>
    <row r="44" spans="1:17" s="186" customFormat="1" ht="17.100000000000001" customHeight="1" x14ac:dyDescent="0.25">
      <c r="A44" s="312"/>
      <c r="B44" s="309"/>
      <c r="C44" s="310"/>
      <c r="D44" s="311"/>
      <c r="E44" s="311"/>
      <c r="F44" s="311"/>
      <c r="G44" s="311"/>
      <c r="H44" s="188">
        <f t="shared" si="2"/>
        <v>0</v>
      </c>
      <c r="I44" s="189">
        <f t="shared" si="3"/>
        <v>0</v>
      </c>
      <c r="J44" s="187">
        <f t="shared" si="4"/>
        <v>0</v>
      </c>
      <c r="K44" s="310"/>
      <c r="L44" s="315"/>
      <c r="M44" s="315"/>
      <c r="N44" s="315"/>
      <c r="O44" s="188">
        <f t="shared" ref="O44:P44" si="6">IF(L44&gt;=0,0,MIN(N44/0.45,ABS(L44)))</f>
        <v>0</v>
      </c>
      <c r="P44" s="188">
        <f t="shared" si="6"/>
        <v>0</v>
      </c>
      <c r="Q44" s="186" t="str">
        <f t="shared" si="5"/>
        <v>OK</v>
      </c>
    </row>
    <row r="45" spans="1:17" ht="17.100000000000001" customHeight="1" x14ac:dyDescent="0.2">
      <c r="C45" s="15"/>
      <c r="D45" s="14"/>
      <c r="E45" s="16"/>
      <c r="F45" s="16"/>
      <c r="G45" s="14"/>
      <c r="H45" s="14"/>
      <c r="I45" s="16"/>
      <c r="J45" s="16"/>
      <c r="K45" s="15"/>
      <c r="L45" s="14"/>
      <c r="M45" s="14"/>
      <c r="N45" s="14"/>
      <c r="P45" s="192">
        <f>SUM(P15:P44)</f>
        <v>0</v>
      </c>
    </row>
    <row r="46" spans="1:17" ht="17.100000000000001" customHeight="1" thickBot="1" x14ac:dyDescent="0.25">
      <c r="C46" s="8" t="s">
        <v>25</v>
      </c>
      <c r="E46" s="2"/>
      <c r="F46" s="4"/>
      <c r="I46" s="4"/>
      <c r="J46" s="4"/>
      <c r="L46" s="4"/>
      <c r="M46" s="4"/>
      <c r="N46" s="4"/>
      <c r="P46" s="192">
        <f>SUM(E15:E44)</f>
        <v>0</v>
      </c>
    </row>
    <row r="47" spans="1:17" ht="17.100000000000001" customHeight="1" x14ac:dyDescent="0.2">
      <c r="C47" s="238"/>
      <c r="D47" s="239"/>
      <c r="E47" s="239"/>
      <c r="F47" s="239"/>
      <c r="G47" s="239"/>
      <c r="H47" s="239"/>
      <c r="I47" s="239"/>
      <c r="J47" s="239"/>
      <c r="K47" s="240"/>
      <c r="L47" s="4"/>
      <c r="M47" s="4"/>
      <c r="N47" s="4"/>
      <c r="P47" s="192">
        <f>P45-P46</f>
        <v>0</v>
      </c>
    </row>
    <row r="48" spans="1:17" ht="17.100000000000001" customHeight="1" x14ac:dyDescent="0.2">
      <c r="C48" s="241"/>
      <c r="D48" s="242"/>
      <c r="E48" s="242"/>
      <c r="F48" s="242"/>
      <c r="G48" s="242"/>
      <c r="H48" s="242"/>
      <c r="I48" s="242"/>
      <c r="J48" s="242"/>
      <c r="K48" s="243"/>
      <c r="L48" s="4"/>
      <c r="M48" s="4"/>
      <c r="N48" s="4"/>
    </row>
    <row r="49" spans="3:14" ht="17.100000000000001" customHeight="1" thickBot="1" x14ac:dyDescent="0.25">
      <c r="C49" s="244"/>
      <c r="D49" s="245"/>
      <c r="E49" s="245"/>
      <c r="F49" s="245"/>
      <c r="G49" s="245"/>
      <c r="H49" s="245"/>
      <c r="I49" s="245"/>
      <c r="J49" s="245"/>
      <c r="K49" s="246"/>
      <c r="L49" s="4"/>
      <c r="M49" s="4"/>
      <c r="N49" s="4"/>
    </row>
    <row r="50" spans="3:14" ht="17.100000000000001" customHeight="1" x14ac:dyDescent="0.2">
      <c r="C50" s="5"/>
      <c r="D50" s="5"/>
      <c r="E50" s="5"/>
      <c r="F50" s="5"/>
      <c r="G50" s="5"/>
      <c r="H50" s="5"/>
      <c r="I50" s="5"/>
      <c r="J50" s="5"/>
      <c r="K50" s="14"/>
      <c r="L50" s="5"/>
      <c r="M50" s="5"/>
      <c r="N50" s="5"/>
    </row>
    <row r="51" spans="3:14" hidden="1" x14ac:dyDescent="0.2"/>
    <row r="52" spans="3:14" hidden="1" x14ac:dyDescent="0.2"/>
    <row r="53" spans="3:14" hidden="1" x14ac:dyDescent="0.2"/>
    <row r="54" spans="3:14" hidden="1" x14ac:dyDescent="0.2"/>
    <row r="55" spans="3:14" hidden="1" x14ac:dyDescent="0.2"/>
    <row r="56" spans="3:14" hidden="1" x14ac:dyDescent="0.2"/>
    <row r="57" spans="3:14" hidden="1" x14ac:dyDescent="0.2"/>
    <row r="58" spans="3:14" hidden="1" x14ac:dyDescent="0.2"/>
    <row r="59" spans="3:14" hidden="1" x14ac:dyDescent="0.2"/>
    <row r="60" spans="3:14" hidden="1" x14ac:dyDescent="0.2"/>
    <row r="61" spans="3:14" hidden="1" x14ac:dyDescent="0.2"/>
    <row r="62" spans="3:14" hidden="1" x14ac:dyDescent="0.2"/>
    <row r="63" spans="3:14" hidden="1" x14ac:dyDescent="0.2"/>
    <row r="64" spans="3:1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3:14" hidden="1" x14ac:dyDescent="0.2"/>
    <row r="98" spans="3:14" hidden="1" x14ac:dyDescent="0.2"/>
    <row r="99" spans="3:14" hidden="1" x14ac:dyDescent="0.2"/>
    <row r="100" spans="3:14" hidden="1" x14ac:dyDescent="0.2"/>
    <row r="101" spans="3:14" hidden="1" x14ac:dyDescent="0.2"/>
    <row r="102" spans="3:14" hidden="1" x14ac:dyDescent="0.2"/>
    <row r="103" spans="3:14" hidden="1" x14ac:dyDescent="0.2"/>
    <row r="104" spans="3:14" hidden="1" x14ac:dyDescent="0.2"/>
    <row r="105" spans="3:14" hidden="1" x14ac:dyDescent="0.2"/>
    <row r="106" spans="3:14" hidden="1" x14ac:dyDescent="0.2"/>
    <row r="107" spans="3:14" hidden="1" x14ac:dyDescent="0.2"/>
    <row r="108" spans="3:14" hidden="1" x14ac:dyDescent="0.2"/>
    <row r="109" spans="3:14" hidden="1" x14ac:dyDescent="0.2"/>
    <row r="110" spans="3:14" hidden="1" x14ac:dyDescent="0.2">
      <c r="C110" s="10" t="s">
        <v>18</v>
      </c>
      <c r="D110" s="10" t="s">
        <v>24</v>
      </c>
    </row>
    <row r="111" spans="3:14" hidden="1" x14ac:dyDescent="0.2">
      <c r="C111" s="7" t="s">
        <v>167</v>
      </c>
      <c r="D111" s="8" t="s">
        <v>75</v>
      </c>
      <c r="G111" s="5"/>
      <c r="H111" s="5"/>
      <c r="K111" s="5"/>
      <c r="L111" s="5"/>
      <c r="M111" s="5"/>
      <c r="N111" s="5"/>
    </row>
    <row r="112" spans="3:14" hidden="1" x14ac:dyDescent="0.2">
      <c r="C112" s="5" t="s">
        <v>6</v>
      </c>
      <c r="D112" s="8" t="s">
        <v>76</v>
      </c>
      <c r="G112" s="5"/>
      <c r="H112" s="5"/>
      <c r="K112" s="5"/>
      <c r="L112" s="5"/>
      <c r="M112" s="5"/>
      <c r="N112" s="5"/>
    </row>
    <row r="113" spans="3:14" hidden="1" x14ac:dyDescent="0.2">
      <c r="C113" s="7" t="s">
        <v>40</v>
      </c>
      <c r="D113" s="8" t="s">
        <v>82</v>
      </c>
      <c r="G113" s="7"/>
      <c r="H113" s="7"/>
      <c r="K113" s="7"/>
      <c r="L113" s="7"/>
      <c r="M113" s="7"/>
      <c r="N113" s="7"/>
    </row>
    <row r="114" spans="3:14" hidden="1" x14ac:dyDescent="0.2">
      <c r="C114" s="7" t="s">
        <v>67</v>
      </c>
      <c r="D114" s="8" t="s">
        <v>83</v>
      </c>
      <c r="G114" s="7"/>
      <c r="H114" s="7"/>
      <c r="K114" s="7"/>
      <c r="L114" s="5"/>
      <c r="M114" s="5"/>
      <c r="N114" s="5"/>
    </row>
    <row r="115" spans="3:14" hidden="1" x14ac:dyDescent="0.2">
      <c r="C115" s="7" t="s">
        <v>187</v>
      </c>
      <c r="D115" s="8" t="s">
        <v>77</v>
      </c>
      <c r="G115" s="7"/>
      <c r="H115" s="7"/>
      <c r="K115" s="7"/>
      <c r="L115" s="7"/>
      <c r="M115" s="7"/>
      <c r="N115" s="7"/>
    </row>
    <row r="116" spans="3:14" hidden="1" x14ac:dyDescent="0.2">
      <c r="C116" s="7" t="s">
        <v>152</v>
      </c>
      <c r="D116" s="8" t="s">
        <v>78</v>
      </c>
      <c r="G116" s="7"/>
      <c r="H116" s="7"/>
      <c r="K116" s="7"/>
      <c r="L116" s="5"/>
      <c r="M116" s="5"/>
      <c r="N116" s="5"/>
    </row>
    <row r="117" spans="3:14" hidden="1" x14ac:dyDescent="0.2">
      <c r="C117" s="7" t="s">
        <v>41</v>
      </c>
      <c r="D117" s="8" t="s">
        <v>80</v>
      </c>
      <c r="G117" s="7"/>
      <c r="H117" s="7"/>
      <c r="K117" s="7"/>
      <c r="L117" s="5"/>
      <c r="M117" s="5"/>
      <c r="N117" s="5"/>
    </row>
    <row r="118" spans="3:14" hidden="1" x14ac:dyDescent="0.2">
      <c r="C118" s="7" t="s">
        <v>42</v>
      </c>
      <c r="D118" s="8" t="s">
        <v>357</v>
      </c>
      <c r="G118" s="5"/>
      <c r="H118" s="5"/>
      <c r="K118" s="7"/>
      <c r="L118" s="5"/>
      <c r="M118" s="5"/>
      <c r="N118" s="5"/>
    </row>
    <row r="119" spans="3:14" hidden="1" x14ac:dyDescent="0.2">
      <c r="C119" s="7" t="s">
        <v>5</v>
      </c>
      <c r="D119" s="8" t="s">
        <v>85</v>
      </c>
      <c r="G119" s="5"/>
      <c r="H119" s="5"/>
      <c r="K119" s="5"/>
      <c r="L119" s="5"/>
      <c r="M119" s="5"/>
      <c r="N119" s="5"/>
    </row>
    <row r="120" spans="3:14" hidden="1" x14ac:dyDescent="0.2">
      <c r="C120" s="7" t="s">
        <v>9</v>
      </c>
      <c r="D120" s="8" t="s">
        <v>86</v>
      </c>
      <c r="G120" s="7"/>
      <c r="H120" s="7"/>
      <c r="K120" s="5"/>
      <c r="L120" s="5"/>
      <c r="M120" s="5"/>
      <c r="N120" s="5"/>
    </row>
    <row r="121" spans="3:14" hidden="1" x14ac:dyDescent="0.2">
      <c r="C121" s="8" t="s">
        <v>14</v>
      </c>
      <c r="D121" s="8" t="s">
        <v>87</v>
      </c>
      <c r="G121" s="7"/>
      <c r="H121" s="7"/>
      <c r="K121" s="7"/>
      <c r="L121" s="7"/>
      <c r="M121" s="7"/>
      <c r="N121" s="7"/>
    </row>
    <row r="122" spans="3:14" hidden="1" x14ac:dyDescent="0.2">
      <c r="C122" s="7" t="s">
        <v>301</v>
      </c>
      <c r="D122" s="8" t="s">
        <v>88</v>
      </c>
      <c r="G122" s="7"/>
      <c r="H122" s="7"/>
      <c r="K122" s="7"/>
      <c r="L122" s="7"/>
      <c r="M122" s="7"/>
      <c r="N122" s="7"/>
    </row>
    <row r="123" spans="3:14" hidden="1" x14ac:dyDescent="0.2">
      <c r="C123" s="7" t="s">
        <v>13</v>
      </c>
      <c r="D123" s="8" t="s">
        <v>79</v>
      </c>
      <c r="G123" s="7"/>
      <c r="H123" s="7"/>
      <c r="K123" s="7"/>
      <c r="L123" s="7"/>
      <c r="M123" s="7"/>
      <c r="N123" s="7"/>
    </row>
    <row r="124" spans="3:14" hidden="1" x14ac:dyDescent="0.2">
      <c r="C124" s="5" t="s">
        <v>43</v>
      </c>
      <c r="D124" s="8" t="s">
        <v>73</v>
      </c>
      <c r="G124" s="7"/>
      <c r="H124" s="7"/>
      <c r="K124" s="7"/>
      <c r="L124" s="7"/>
      <c r="M124" s="7"/>
      <c r="N124" s="7"/>
    </row>
    <row r="125" spans="3:14" hidden="1" x14ac:dyDescent="0.2">
      <c r="C125" s="7" t="s">
        <v>68</v>
      </c>
      <c r="D125" s="8" t="s">
        <v>21</v>
      </c>
      <c r="G125" s="7"/>
      <c r="H125" s="7"/>
      <c r="K125" s="7"/>
      <c r="L125" s="7"/>
      <c r="M125" s="7"/>
      <c r="N125" s="7"/>
    </row>
    <row r="126" spans="3:14" hidden="1" x14ac:dyDescent="0.2">
      <c r="C126" s="7" t="s">
        <v>211</v>
      </c>
      <c r="G126" s="7"/>
      <c r="H126" s="7"/>
      <c r="K126" s="7"/>
      <c r="L126" s="7"/>
      <c r="M126" s="7"/>
      <c r="N126" s="7"/>
    </row>
    <row r="127" spans="3:14" hidden="1" x14ac:dyDescent="0.2">
      <c r="C127" s="8" t="s">
        <v>211</v>
      </c>
      <c r="D127" s="7"/>
      <c r="G127" s="7"/>
      <c r="H127" s="7"/>
      <c r="K127" s="7"/>
      <c r="L127" s="7"/>
      <c r="M127" s="7"/>
      <c r="N127" s="7"/>
    </row>
    <row r="128" spans="3:14" hidden="1" x14ac:dyDescent="0.2">
      <c r="C128" s="5" t="s">
        <v>8</v>
      </c>
      <c r="D128" s="7"/>
      <c r="G128" s="7"/>
      <c r="H128" s="7"/>
      <c r="K128" s="7"/>
      <c r="L128" s="7"/>
      <c r="M128" s="7"/>
      <c r="N128" s="7"/>
    </row>
    <row r="129" spans="3:14" hidden="1" x14ac:dyDescent="0.2">
      <c r="C129" s="7" t="s">
        <v>44</v>
      </c>
      <c r="D129" s="7"/>
      <c r="G129" s="7"/>
      <c r="H129" s="7"/>
      <c r="K129" s="7"/>
      <c r="L129" s="7"/>
      <c r="M129" s="7"/>
      <c r="N129" s="7"/>
    </row>
    <row r="130" spans="3:14" hidden="1" x14ac:dyDescent="0.2">
      <c r="C130" s="7" t="s">
        <v>45</v>
      </c>
      <c r="D130" s="7"/>
      <c r="G130" s="7"/>
      <c r="H130" s="7"/>
      <c r="K130" s="7"/>
      <c r="L130" s="7"/>
      <c r="M130" s="7"/>
      <c r="N130" s="7"/>
    </row>
    <row r="131" spans="3:14" hidden="1" x14ac:dyDescent="0.2">
      <c r="C131" s="7" t="s">
        <v>46</v>
      </c>
      <c r="D131" s="17"/>
      <c r="G131" s="7"/>
      <c r="H131" s="7"/>
      <c r="K131" s="7"/>
      <c r="L131" s="1"/>
      <c r="M131" s="1"/>
      <c r="N131" s="1"/>
    </row>
    <row r="132" spans="3:14" hidden="1" x14ac:dyDescent="0.2">
      <c r="C132" s="7" t="s">
        <v>204</v>
      </c>
      <c r="D132" s="17"/>
      <c r="G132" s="7"/>
      <c r="H132" s="7"/>
      <c r="K132" s="7"/>
      <c r="L132" s="7"/>
      <c r="M132" s="7"/>
      <c r="N132" s="7"/>
    </row>
    <row r="133" spans="3:14" hidden="1" x14ac:dyDescent="0.2">
      <c r="C133" s="7" t="s">
        <v>47</v>
      </c>
      <c r="D133" s="17"/>
      <c r="G133" s="7"/>
      <c r="H133" s="7"/>
      <c r="K133" s="7"/>
      <c r="L133" s="7"/>
      <c r="M133" s="7"/>
      <c r="N133" s="7"/>
    </row>
    <row r="134" spans="3:14" hidden="1" x14ac:dyDescent="0.2">
      <c r="C134" s="7" t="s">
        <v>70</v>
      </c>
      <c r="D134" s="7"/>
      <c r="G134" s="7"/>
      <c r="H134" s="7"/>
      <c r="K134" s="7"/>
      <c r="L134" s="7"/>
      <c r="M134" s="7"/>
      <c r="N134" s="7"/>
    </row>
    <row r="135" spans="3:14" hidden="1" x14ac:dyDescent="0.2">
      <c r="C135" s="7" t="s">
        <v>48</v>
      </c>
      <c r="D135" s="7"/>
      <c r="G135" s="7"/>
      <c r="H135" s="7"/>
      <c r="K135" s="7"/>
      <c r="L135" s="7"/>
      <c r="M135" s="7"/>
      <c r="N135" s="7"/>
    </row>
    <row r="136" spans="3:14" hidden="1" x14ac:dyDescent="0.2">
      <c r="C136" s="7" t="s">
        <v>49</v>
      </c>
      <c r="D136" s="7"/>
      <c r="G136" s="7"/>
      <c r="H136" s="7"/>
      <c r="K136" s="7"/>
      <c r="L136" s="7"/>
      <c r="M136" s="7"/>
      <c r="N136" s="7"/>
    </row>
    <row r="137" spans="3:14" hidden="1" x14ac:dyDescent="0.2">
      <c r="C137" s="7" t="s">
        <v>50</v>
      </c>
      <c r="D137" s="7"/>
      <c r="G137" s="7"/>
      <c r="H137" s="7"/>
      <c r="K137" s="7"/>
      <c r="L137" s="7"/>
      <c r="M137" s="7"/>
      <c r="N137" s="7"/>
    </row>
    <row r="138" spans="3:14" hidden="1" x14ac:dyDescent="0.2">
      <c r="C138" s="7" t="s">
        <v>51</v>
      </c>
      <c r="D138" s="7"/>
      <c r="G138" s="7"/>
      <c r="H138" s="7"/>
      <c r="K138" s="7"/>
      <c r="L138" s="7"/>
      <c r="M138" s="7"/>
      <c r="N138" s="7"/>
    </row>
    <row r="139" spans="3:14" hidden="1" x14ac:dyDescent="0.2">
      <c r="C139" s="7" t="s">
        <v>52</v>
      </c>
      <c r="D139" s="7"/>
      <c r="G139" s="7"/>
      <c r="H139" s="7"/>
      <c r="K139" s="7"/>
      <c r="L139" s="7"/>
      <c r="M139" s="7"/>
      <c r="N139" s="7"/>
    </row>
    <row r="140" spans="3:14" hidden="1" x14ac:dyDescent="0.2">
      <c r="C140" s="7" t="s">
        <v>72</v>
      </c>
      <c r="D140" s="7"/>
      <c r="G140" s="7"/>
      <c r="H140" s="7"/>
      <c r="K140" s="7"/>
      <c r="L140" s="7"/>
      <c r="M140" s="7"/>
      <c r="N140" s="7"/>
    </row>
    <row r="141" spans="3:14" hidden="1" x14ac:dyDescent="0.2">
      <c r="C141" s="7" t="s">
        <v>181</v>
      </c>
      <c r="D141" s="7"/>
      <c r="G141" s="7"/>
      <c r="H141" s="7"/>
      <c r="K141" s="7"/>
      <c r="L141" s="7"/>
      <c r="M141" s="7"/>
      <c r="N141" s="7"/>
    </row>
    <row r="142" spans="3:14" hidden="1" x14ac:dyDescent="0.2">
      <c r="C142" s="7" t="s">
        <v>37</v>
      </c>
      <c r="D142" s="7"/>
      <c r="G142" s="7"/>
      <c r="H142" s="7"/>
      <c r="K142" s="7"/>
      <c r="L142" s="7"/>
      <c r="M142" s="7"/>
      <c r="N142" s="7"/>
    </row>
    <row r="143" spans="3:14" hidden="1" x14ac:dyDescent="0.2">
      <c r="C143" s="7" t="s">
        <v>53</v>
      </c>
      <c r="D143" s="7"/>
      <c r="G143" s="7"/>
      <c r="H143" s="7"/>
      <c r="K143" s="7"/>
      <c r="L143" s="7"/>
      <c r="M143" s="7"/>
      <c r="N143" s="7"/>
    </row>
    <row r="144" spans="3:14" hidden="1" x14ac:dyDescent="0.2">
      <c r="C144" s="7" t="s">
        <v>54</v>
      </c>
      <c r="D144" s="1"/>
      <c r="G144" s="1"/>
      <c r="H144" s="1"/>
      <c r="K144" s="7"/>
      <c r="L144" s="7"/>
      <c r="M144" s="7"/>
      <c r="N144" s="7"/>
    </row>
    <row r="145" spans="3:14" hidden="1" x14ac:dyDescent="0.2">
      <c r="C145" s="7" t="s">
        <v>16</v>
      </c>
      <c r="D145" s="1"/>
      <c r="G145" s="1"/>
      <c r="H145" s="1"/>
      <c r="K145" s="7"/>
      <c r="L145" s="7"/>
      <c r="M145" s="7"/>
      <c r="N145" s="7"/>
    </row>
    <row r="146" spans="3:14" hidden="1" x14ac:dyDescent="0.2">
      <c r="C146" s="7" t="s">
        <v>27</v>
      </c>
      <c r="D146" s="1"/>
      <c r="G146" s="1"/>
      <c r="H146" s="1"/>
      <c r="K146" s="7"/>
      <c r="L146" s="7"/>
      <c r="M146" s="7"/>
      <c r="N146" s="7"/>
    </row>
    <row r="147" spans="3:14" hidden="1" x14ac:dyDescent="0.2">
      <c r="C147" s="7" t="s">
        <v>219</v>
      </c>
      <c r="D147" s="1"/>
      <c r="G147" s="1"/>
      <c r="H147" s="1"/>
      <c r="K147" s="7"/>
      <c r="L147" s="7"/>
      <c r="M147" s="7"/>
      <c r="N147" s="7"/>
    </row>
    <row r="148" spans="3:14" hidden="1" x14ac:dyDescent="0.2">
      <c r="C148" s="7" t="s">
        <v>55</v>
      </c>
      <c r="D148" s="1"/>
      <c r="G148" s="1"/>
      <c r="H148" s="1"/>
      <c r="K148" s="7"/>
      <c r="L148" s="7"/>
      <c r="M148" s="7"/>
      <c r="N148" s="7"/>
    </row>
    <row r="149" spans="3:14" hidden="1" x14ac:dyDescent="0.2">
      <c r="C149" s="7" t="s">
        <v>71</v>
      </c>
      <c r="D149" s="1"/>
      <c r="G149" s="1"/>
      <c r="H149" s="1"/>
      <c r="K149" s="7"/>
      <c r="L149" s="7"/>
      <c r="M149" s="7"/>
      <c r="N149" s="7"/>
    </row>
    <row r="150" spans="3:14" hidden="1" x14ac:dyDescent="0.2">
      <c r="C150" s="7" t="s">
        <v>243</v>
      </c>
      <c r="D150" s="7"/>
      <c r="G150" s="7"/>
      <c r="H150" s="7"/>
      <c r="K150" s="7"/>
      <c r="L150" s="7"/>
      <c r="M150" s="7"/>
      <c r="N150" s="7"/>
    </row>
    <row r="151" spans="3:14" hidden="1" x14ac:dyDescent="0.2">
      <c r="C151" s="7" t="s">
        <v>26</v>
      </c>
      <c r="D151" s="7"/>
      <c r="G151" s="7"/>
      <c r="H151" s="7"/>
      <c r="K151" s="7"/>
      <c r="L151" s="7"/>
      <c r="M151" s="7"/>
      <c r="N151" s="7"/>
    </row>
    <row r="152" spans="3:14" hidden="1" x14ac:dyDescent="0.2">
      <c r="C152" s="7" t="s">
        <v>32</v>
      </c>
      <c r="D152" s="7"/>
      <c r="G152" s="7"/>
      <c r="H152" s="7"/>
      <c r="K152" s="7"/>
      <c r="L152" s="7"/>
      <c r="M152" s="7"/>
      <c r="N152" s="7"/>
    </row>
    <row r="153" spans="3:14" hidden="1" x14ac:dyDescent="0.2">
      <c r="C153" s="7" t="s">
        <v>33</v>
      </c>
      <c r="D153" s="7"/>
      <c r="G153" s="7"/>
      <c r="H153" s="7"/>
      <c r="K153" s="7"/>
      <c r="L153" s="7"/>
      <c r="M153" s="7"/>
      <c r="N153" s="7"/>
    </row>
    <row r="154" spans="3:14" hidden="1" x14ac:dyDescent="0.2">
      <c r="C154" s="7" t="s">
        <v>31</v>
      </c>
      <c r="D154" s="7"/>
      <c r="G154" s="7"/>
      <c r="H154" s="7"/>
      <c r="K154" s="7"/>
      <c r="L154" s="7"/>
      <c r="M154" s="7"/>
      <c r="N154" s="7"/>
    </row>
    <row r="155" spans="3:14" hidden="1" x14ac:dyDescent="0.2">
      <c r="C155" s="7" t="s">
        <v>30</v>
      </c>
      <c r="D155" s="7"/>
      <c r="G155" s="7"/>
      <c r="H155" s="7"/>
      <c r="K155" s="7"/>
      <c r="L155" s="7"/>
      <c r="M155" s="7"/>
      <c r="N155" s="7"/>
    </row>
    <row r="156" spans="3:14" hidden="1" x14ac:dyDescent="0.2">
      <c r="C156" s="7" t="s">
        <v>17</v>
      </c>
      <c r="D156" s="7"/>
      <c r="G156" s="7"/>
      <c r="H156" s="7"/>
      <c r="K156" s="7"/>
      <c r="L156" s="7"/>
      <c r="M156" s="7"/>
      <c r="N156" s="7"/>
    </row>
    <row r="157" spans="3:14" hidden="1" x14ac:dyDescent="0.2">
      <c r="C157" s="7" t="s">
        <v>29</v>
      </c>
      <c r="D157" s="7"/>
      <c r="G157" s="7"/>
      <c r="H157" s="7"/>
      <c r="K157" s="7"/>
      <c r="L157" s="7"/>
      <c r="M157" s="7"/>
      <c r="N157" s="7"/>
    </row>
    <row r="158" spans="3:14" hidden="1" x14ac:dyDescent="0.2">
      <c r="C158" s="7" t="s">
        <v>28</v>
      </c>
      <c r="D158" s="7"/>
      <c r="G158" s="7"/>
      <c r="H158" s="7"/>
      <c r="K158" s="7"/>
      <c r="L158" s="7"/>
      <c r="M158" s="7"/>
      <c r="N158" s="7"/>
    </row>
    <row r="159" spans="3:14" hidden="1" x14ac:dyDescent="0.2">
      <c r="C159" s="7" t="s">
        <v>358</v>
      </c>
      <c r="D159" s="7"/>
      <c r="G159" s="7"/>
      <c r="H159" s="7"/>
      <c r="K159" s="7"/>
      <c r="L159" s="7"/>
      <c r="M159" s="7"/>
      <c r="N159" s="7"/>
    </row>
    <row r="160" spans="3:14" hidden="1" x14ac:dyDescent="0.2">
      <c r="C160" s="7" t="s">
        <v>197</v>
      </c>
      <c r="D160" s="7"/>
      <c r="G160" s="7"/>
      <c r="H160" s="7"/>
      <c r="K160" s="7"/>
      <c r="L160" s="7"/>
      <c r="M160" s="7"/>
      <c r="N160" s="7"/>
    </row>
    <row r="161" spans="1:14" hidden="1" x14ac:dyDescent="0.2">
      <c r="C161" s="7" t="s">
        <v>56</v>
      </c>
      <c r="D161" s="7"/>
      <c r="G161" s="7"/>
      <c r="H161" s="7"/>
      <c r="K161" s="7"/>
      <c r="L161" s="7"/>
      <c r="M161" s="7"/>
      <c r="N161" s="7"/>
    </row>
    <row r="162" spans="1:14" s="18" customFormat="1" hidden="1" x14ac:dyDescent="0.2">
      <c r="A162" s="21"/>
      <c r="B162" s="21"/>
      <c r="C162" s="7" t="s">
        <v>192</v>
      </c>
      <c r="D162" s="7"/>
      <c r="G162" s="7"/>
      <c r="H162" s="7"/>
      <c r="K162" s="7"/>
      <c r="L162" s="7"/>
      <c r="M162" s="7"/>
      <c r="N162" s="7"/>
    </row>
    <row r="163" spans="1:14" s="18" customFormat="1" hidden="1" x14ac:dyDescent="0.2">
      <c r="A163" s="21"/>
      <c r="B163" s="21"/>
      <c r="C163" s="7" t="s">
        <v>58</v>
      </c>
      <c r="D163" s="7"/>
      <c r="G163" s="7"/>
      <c r="H163" s="7"/>
      <c r="K163" s="7"/>
      <c r="L163" s="7"/>
      <c r="M163" s="7"/>
      <c r="N163" s="7"/>
    </row>
    <row r="164" spans="1:14" s="18" customFormat="1" hidden="1" x14ac:dyDescent="0.2">
      <c r="A164" s="21"/>
      <c r="B164" s="21"/>
      <c r="C164" s="7" t="s">
        <v>59</v>
      </c>
      <c r="D164" s="7"/>
      <c r="G164" s="7"/>
      <c r="H164" s="7"/>
      <c r="K164" s="7"/>
      <c r="L164" s="7"/>
      <c r="M164" s="7"/>
      <c r="N164" s="7"/>
    </row>
    <row r="165" spans="1:14" s="18" customFormat="1" hidden="1" x14ac:dyDescent="0.2">
      <c r="A165" s="21"/>
      <c r="B165" s="21"/>
      <c r="C165" s="7" t="s">
        <v>172</v>
      </c>
      <c r="D165" s="7"/>
      <c r="G165" s="7"/>
      <c r="H165" s="7"/>
      <c r="K165" s="1"/>
      <c r="L165" s="7"/>
      <c r="M165" s="7"/>
      <c r="N165" s="7"/>
    </row>
    <row r="166" spans="1:14" s="18" customFormat="1" hidden="1" x14ac:dyDescent="0.2">
      <c r="A166" s="21"/>
      <c r="B166" s="21"/>
      <c r="C166" s="7" t="s">
        <v>359</v>
      </c>
      <c r="D166" s="7"/>
      <c r="G166" s="7"/>
      <c r="H166" s="7"/>
      <c r="K166" s="7"/>
      <c r="L166" s="7"/>
      <c r="M166" s="7"/>
      <c r="N166" s="7"/>
    </row>
    <row r="167" spans="1:14" s="18" customFormat="1" hidden="1" x14ac:dyDescent="0.2">
      <c r="A167" s="21"/>
      <c r="B167" s="21"/>
      <c r="C167" s="7" t="s">
        <v>360</v>
      </c>
      <c r="D167" s="7"/>
      <c r="G167" s="7"/>
      <c r="H167" s="7"/>
      <c r="K167" s="7"/>
      <c r="L167" s="7"/>
      <c r="M167" s="7"/>
      <c r="N167" s="7"/>
    </row>
    <row r="168" spans="1:14" s="18" customFormat="1" hidden="1" x14ac:dyDescent="0.2">
      <c r="A168" s="21"/>
      <c r="B168" s="21"/>
      <c r="C168" s="7" t="s">
        <v>61</v>
      </c>
      <c r="D168" s="7"/>
      <c r="G168" s="7"/>
      <c r="H168" s="7"/>
      <c r="K168" s="7"/>
      <c r="L168" s="1"/>
      <c r="M168" s="1"/>
      <c r="N168" s="1"/>
    </row>
    <row r="169" spans="1:14" s="18" customFormat="1" hidden="1" x14ac:dyDescent="0.2">
      <c r="A169" s="21"/>
      <c r="B169" s="21"/>
      <c r="C169" s="7" t="s">
        <v>62</v>
      </c>
      <c r="D169" s="7"/>
      <c r="G169" s="7"/>
      <c r="H169" s="7"/>
      <c r="K169" s="7"/>
      <c r="L169" s="7"/>
      <c r="M169" s="7"/>
      <c r="N169" s="7"/>
    </row>
    <row r="170" spans="1:14" s="18" customFormat="1" hidden="1" x14ac:dyDescent="0.2">
      <c r="A170" s="21"/>
      <c r="B170" s="21"/>
      <c r="C170" s="7" t="s">
        <v>63</v>
      </c>
      <c r="D170" s="7"/>
      <c r="G170" s="7"/>
      <c r="H170" s="7"/>
      <c r="K170" s="7"/>
      <c r="L170" s="7"/>
      <c r="M170" s="7"/>
      <c r="N170" s="7"/>
    </row>
    <row r="171" spans="1:14" s="18" customFormat="1" hidden="1" x14ac:dyDescent="0.2">
      <c r="A171" s="21"/>
      <c r="B171" s="21"/>
      <c r="C171" s="7" t="s">
        <v>64</v>
      </c>
      <c r="D171" s="7"/>
      <c r="G171" s="7"/>
      <c r="H171" s="7"/>
      <c r="K171" s="7"/>
      <c r="L171" s="7"/>
      <c r="M171" s="7"/>
      <c r="N171" s="7"/>
    </row>
    <row r="172" spans="1:14" s="18" customFormat="1" hidden="1" x14ac:dyDescent="0.2">
      <c r="A172" s="21"/>
      <c r="B172" s="21"/>
      <c r="C172" s="8" t="s">
        <v>145</v>
      </c>
      <c r="D172" s="7"/>
      <c r="G172" s="7"/>
      <c r="H172" s="7"/>
      <c r="K172" s="7"/>
      <c r="L172" s="7"/>
      <c r="M172" s="7"/>
      <c r="N172" s="7"/>
    </row>
    <row r="173" spans="1:14" s="18" customFormat="1" hidden="1" x14ac:dyDescent="0.2">
      <c r="A173" s="21"/>
      <c r="B173" s="21"/>
      <c r="C173" s="7" t="s">
        <v>65</v>
      </c>
      <c r="D173" s="7"/>
      <c r="G173" s="7"/>
      <c r="H173" s="7"/>
      <c r="K173" s="7"/>
      <c r="L173" s="7"/>
      <c r="M173" s="7"/>
      <c r="N173" s="7"/>
    </row>
    <row r="174" spans="1:14" s="18" customFormat="1" hidden="1" x14ac:dyDescent="0.2">
      <c r="A174" s="21"/>
      <c r="B174" s="21"/>
      <c r="C174" s="7" t="s">
        <v>66</v>
      </c>
      <c r="D174" s="7"/>
      <c r="G174" s="7"/>
      <c r="H174" s="7"/>
      <c r="K174" s="7"/>
      <c r="L174" s="7"/>
      <c r="M174" s="7"/>
      <c r="N174" s="7"/>
    </row>
    <row r="175" spans="1:14" s="18" customFormat="1" hidden="1" x14ac:dyDescent="0.2">
      <c r="A175" s="21"/>
      <c r="B175" s="21"/>
      <c r="D175" s="7"/>
      <c r="G175" s="7"/>
      <c r="H175" s="7"/>
      <c r="K175" s="7"/>
      <c r="L175" s="7"/>
      <c r="M175" s="7"/>
      <c r="N175" s="7"/>
    </row>
    <row r="176" spans="1:14" s="18" customFormat="1" x14ac:dyDescent="0.2">
      <c r="A176" s="21"/>
      <c r="B176" s="221" t="s">
        <v>366</v>
      </c>
      <c r="D176" s="7"/>
      <c r="G176" s="7"/>
      <c r="H176" s="7"/>
      <c r="K176" s="7"/>
      <c r="L176" s="7"/>
      <c r="M176" s="7"/>
      <c r="N176" s="7"/>
    </row>
    <row r="177" spans="1:14" s="18" customFormat="1" x14ac:dyDescent="0.2">
      <c r="A177" s="21"/>
      <c r="B177" s="228" t="s">
        <v>315</v>
      </c>
      <c r="C177" s="220" t="s">
        <v>320</v>
      </c>
      <c r="D177" s="7"/>
      <c r="G177" s="7"/>
      <c r="H177" s="7"/>
      <c r="K177" s="7"/>
      <c r="L177" s="7"/>
      <c r="M177" s="7"/>
      <c r="N177" s="7"/>
    </row>
    <row r="178" spans="1:14" s="18" customFormat="1" x14ac:dyDescent="0.2">
      <c r="A178" s="21"/>
      <c r="B178" s="228" t="s">
        <v>316</v>
      </c>
      <c r="C178" s="220" t="s">
        <v>319</v>
      </c>
      <c r="D178" s="7"/>
      <c r="G178" s="7"/>
      <c r="H178" s="7"/>
      <c r="K178" s="7"/>
      <c r="L178" s="7"/>
      <c r="M178" s="7"/>
      <c r="N178" s="7"/>
    </row>
    <row r="179" spans="1:14" s="18" customFormat="1" x14ac:dyDescent="0.2">
      <c r="A179" s="21"/>
      <c r="B179" s="222" t="s">
        <v>317</v>
      </c>
      <c r="C179" s="223" t="s">
        <v>318</v>
      </c>
      <c r="D179" s="7"/>
      <c r="G179" s="7"/>
      <c r="H179" s="7"/>
      <c r="K179" s="7"/>
      <c r="L179" s="7"/>
      <c r="M179" s="7"/>
      <c r="N179" s="7"/>
    </row>
    <row r="180" spans="1:14" s="18" customFormat="1" x14ac:dyDescent="0.2">
      <c r="A180" s="21"/>
      <c r="B180" s="228" t="s">
        <v>321</v>
      </c>
      <c r="C180" s="18" t="s">
        <v>324</v>
      </c>
      <c r="G180" s="7"/>
      <c r="H180" s="7"/>
      <c r="K180" s="7"/>
      <c r="L180" s="7"/>
      <c r="M180" s="7"/>
      <c r="N180" s="7"/>
    </row>
    <row r="181" spans="1:14" s="18" customFormat="1" x14ac:dyDescent="0.2">
      <c r="A181" s="21"/>
      <c r="B181" s="228" t="s">
        <v>322</v>
      </c>
      <c r="C181" s="18" t="s">
        <v>323</v>
      </c>
      <c r="G181" s="7"/>
      <c r="H181" s="7"/>
      <c r="K181" s="7"/>
      <c r="L181" s="7"/>
      <c r="M181" s="7"/>
      <c r="N181" s="7"/>
    </row>
    <row r="182" spans="1:14" s="18" customFormat="1" x14ac:dyDescent="0.2">
      <c r="A182" s="21"/>
      <c r="B182" s="228" t="s">
        <v>325</v>
      </c>
      <c r="C182" s="18" t="s">
        <v>328</v>
      </c>
      <c r="G182" s="7"/>
      <c r="H182" s="7"/>
      <c r="K182" s="7"/>
      <c r="L182" s="7"/>
      <c r="M182" s="7"/>
      <c r="N182" s="7"/>
    </row>
    <row r="183" spans="1:14" s="18" customFormat="1" x14ac:dyDescent="0.2">
      <c r="A183" s="21"/>
      <c r="B183" s="228" t="s">
        <v>326</v>
      </c>
      <c r="C183" s="224" t="s">
        <v>329</v>
      </c>
      <c r="G183" s="7"/>
      <c r="H183" s="7"/>
      <c r="K183" s="7"/>
      <c r="L183" s="7"/>
      <c r="M183" s="7"/>
      <c r="N183" s="7"/>
    </row>
    <row r="184" spans="1:14" s="18" customFormat="1" x14ac:dyDescent="0.2">
      <c r="A184" s="21"/>
      <c r="B184" s="228" t="s">
        <v>327</v>
      </c>
      <c r="C184" s="18" t="s">
        <v>330</v>
      </c>
      <c r="G184" s="7"/>
      <c r="H184" s="7"/>
      <c r="K184" s="7"/>
      <c r="L184" s="7"/>
      <c r="M184" s="7"/>
      <c r="N184" s="7"/>
    </row>
    <row r="185" spans="1:14" s="18" customFormat="1" x14ac:dyDescent="0.2">
      <c r="A185" s="21"/>
      <c r="B185" s="228" t="s">
        <v>331</v>
      </c>
      <c r="C185" s="18" t="s">
        <v>333</v>
      </c>
      <c r="G185" s="7"/>
      <c r="H185" s="7"/>
      <c r="K185" s="1"/>
      <c r="L185" s="7"/>
      <c r="M185" s="7"/>
      <c r="N185" s="7"/>
    </row>
    <row r="186" spans="1:14" s="18" customFormat="1" x14ac:dyDescent="0.2">
      <c r="A186" s="21"/>
      <c r="B186" s="230" t="s">
        <v>332</v>
      </c>
      <c r="C186" s="224" t="s">
        <v>361</v>
      </c>
      <c r="G186" s="7"/>
      <c r="H186" s="7"/>
      <c r="K186" s="7"/>
      <c r="L186" s="7"/>
      <c r="M186" s="7"/>
      <c r="N186" s="7"/>
    </row>
    <row r="187" spans="1:14" x14ac:dyDescent="0.2">
      <c r="B187" s="230" t="s">
        <v>334</v>
      </c>
      <c r="C187" s="224" t="s">
        <v>338</v>
      </c>
      <c r="G187" s="7"/>
      <c r="H187" s="7"/>
      <c r="K187" s="7"/>
      <c r="L187" s="7"/>
      <c r="M187" s="7"/>
      <c r="N187" s="7"/>
    </row>
    <row r="188" spans="1:14" x14ac:dyDescent="0.2">
      <c r="B188" s="230" t="s">
        <v>335</v>
      </c>
      <c r="C188" s="224" t="s">
        <v>336</v>
      </c>
      <c r="G188" s="7"/>
      <c r="H188" s="7"/>
      <c r="K188" s="7"/>
      <c r="L188" s="7"/>
      <c r="M188" s="7"/>
      <c r="N188" s="7"/>
    </row>
    <row r="189" spans="1:14" x14ac:dyDescent="0.2">
      <c r="B189" s="230" t="s">
        <v>339</v>
      </c>
      <c r="C189" s="224" t="s">
        <v>337</v>
      </c>
      <c r="G189" s="7"/>
      <c r="H189" s="7"/>
      <c r="K189" s="7"/>
      <c r="L189" s="7"/>
      <c r="M189" s="7"/>
      <c r="N189" s="7"/>
    </row>
    <row r="190" spans="1:14" x14ac:dyDescent="0.2">
      <c r="B190" s="230" t="s">
        <v>340</v>
      </c>
      <c r="C190" s="224" t="s">
        <v>328</v>
      </c>
      <c r="G190" s="7"/>
      <c r="H190" s="7"/>
      <c r="K190" s="7"/>
      <c r="L190" s="7"/>
      <c r="M190" s="7"/>
      <c r="N190" s="7"/>
    </row>
    <row r="191" spans="1:14" x14ac:dyDescent="0.2">
      <c r="B191" s="230" t="s">
        <v>341</v>
      </c>
      <c r="C191" s="224" t="s">
        <v>362</v>
      </c>
      <c r="G191" s="7"/>
      <c r="H191" s="7"/>
      <c r="K191" s="7"/>
      <c r="L191" s="7"/>
      <c r="M191" s="7"/>
      <c r="N191" s="7"/>
    </row>
    <row r="192" spans="1:14" x14ac:dyDescent="0.2">
      <c r="B192" s="230" t="s">
        <v>342</v>
      </c>
      <c r="C192" s="224" t="s">
        <v>343</v>
      </c>
      <c r="G192" s="7"/>
      <c r="H192" s="7"/>
      <c r="K192" s="7"/>
      <c r="L192" s="7"/>
      <c r="M192" s="7"/>
      <c r="N192" s="7"/>
    </row>
    <row r="193" spans="2:14" x14ac:dyDescent="0.2">
      <c r="B193" s="230" t="s">
        <v>346</v>
      </c>
      <c r="C193" s="231" t="s">
        <v>365</v>
      </c>
      <c r="D193" s="232"/>
      <c r="G193" s="7"/>
      <c r="H193" s="7"/>
      <c r="K193" s="7"/>
      <c r="L193" s="7"/>
      <c r="M193" s="7"/>
      <c r="N193" s="7"/>
    </row>
    <row r="194" spans="2:14" x14ac:dyDescent="0.2">
      <c r="B194" s="230" t="s">
        <v>348</v>
      </c>
      <c r="C194" s="231" t="s">
        <v>363</v>
      </c>
      <c r="D194" s="232"/>
      <c r="G194" s="7"/>
      <c r="H194" s="7"/>
      <c r="K194" s="7"/>
      <c r="L194" s="7"/>
      <c r="M194" s="7"/>
      <c r="N194" s="7"/>
    </row>
    <row r="195" spans="2:14" x14ac:dyDescent="0.2">
      <c r="B195" s="230" t="s">
        <v>349</v>
      </c>
      <c r="C195" s="231" t="s">
        <v>364</v>
      </c>
      <c r="D195" s="232"/>
      <c r="G195" s="7"/>
      <c r="H195" s="7"/>
      <c r="K195" s="7"/>
      <c r="L195" s="7"/>
      <c r="M195" s="7"/>
      <c r="N195" s="7"/>
    </row>
    <row r="196" spans="2:14" x14ac:dyDescent="0.2">
      <c r="B196" s="230" t="s">
        <v>350</v>
      </c>
      <c r="C196" s="231" t="s">
        <v>351</v>
      </c>
      <c r="D196" s="232"/>
      <c r="G196" s="7"/>
      <c r="H196" s="7"/>
      <c r="K196" s="7"/>
      <c r="L196" s="7"/>
      <c r="M196" s="7"/>
      <c r="N196" s="7"/>
    </row>
    <row r="197" spans="2:14" x14ac:dyDescent="0.2">
      <c r="B197" s="230"/>
      <c r="C197" s="231"/>
      <c r="D197" s="232"/>
      <c r="G197" s="7"/>
      <c r="H197" s="7"/>
      <c r="K197" s="7"/>
      <c r="L197" s="7"/>
      <c r="M197" s="7"/>
      <c r="N197" s="7"/>
    </row>
    <row r="198" spans="2:14" x14ac:dyDescent="0.2">
      <c r="B198" s="230"/>
      <c r="C198" s="231"/>
      <c r="D198" s="232"/>
      <c r="G198" s="7"/>
      <c r="H198" s="7"/>
      <c r="K198" s="7"/>
      <c r="L198" s="7"/>
      <c r="M198" s="7"/>
      <c r="N198" s="7"/>
    </row>
    <row r="199" spans="2:14" x14ac:dyDescent="0.2">
      <c r="B199" s="230"/>
      <c r="C199" s="231"/>
      <c r="D199" s="232"/>
      <c r="G199" s="7"/>
      <c r="H199" s="7"/>
      <c r="K199" s="7"/>
      <c r="L199" s="7"/>
      <c r="M199" s="7"/>
      <c r="N199" s="7"/>
    </row>
    <row r="200" spans="2:14" x14ac:dyDescent="0.2">
      <c r="B200" s="230"/>
      <c r="C200" s="231"/>
      <c r="D200" s="232"/>
      <c r="G200" s="7"/>
      <c r="H200" s="7"/>
      <c r="K200" s="7"/>
      <c r="L200" s="7"/>
      <c r="M200" s="7"/>
      <c r="N200" s="7"/>
    </row>
    <row r="201" spans="2:14" x14ac:dyDescent="0.2">
      <c r="B201" s="230"/>
      <c r="C201" s="231"/>
      <c r="D201" s="232"/>
      <c r="G201" s="7"/>
      <c r="H201" s="7"/>
      <c r="K201" s="7"/>
      <c r="L201" s="7"/>
      <c r="M201" s="7"/>
      <c r="N201" s="7"/>
    </row>
    <row r="202" spans="2:14" x14ac:dyDescent="0.2">
      <c r="B202" s="230"/>
      <c r="C202" s="231"/>
      <c r="D202" s="232"/>
      <c r="G202" s="7"/>
      <c r="H202" s="7"/>
      <c r="K202" s="7"/>
      <c r="L202" s="7"/>
      <c r="M202" s="7"/>
      <c r="N202" s="7"/>
    </row>
    <row r="203" spans="2:14" x14ac:dyDescent="0.2">
      <c r="B203" s="230"/>
      <c r="C203" s="231"/>
      <c r="D203" s="232"/>
      <c r="G203" s="7"/>
      <c r="H203" s="7"/>
      <c r="K203" s="7"/>
      <c r="L203" s="7"/>
      <c r="M203" s="7"/>
      <c r="N203" s="7"/>
    </row>
    <row r="204" spans="2:14" x14ac:dyDescent="0.2">
      <c r="B204" s="230"/>
      <c r="C204" s="231"/>
      <c r="D204" s="232"/>
      <c r="G204" s="7"/>
      <c r="H204" s="7"/>
      <c r="K204" s="7"/>
      <c r="L204" s="7"/>
      <c r="M204" s="7"/>
      <c r="N204" s="7"/>
    </row>
    <row r="205" spans="2:14" x14ac:dyDescent="0.2">
      <c r="B205" s="230"/>
      <c r="C205" s="231"/>
      <c r="D205" s="232"/>
      <c r="G205" s="7"/>
      <c r="H205" s="7"/>
      <c r="K205" s="7"/>
      <c r="L205" s="7"/>
      <c r="M205" s="7"/>
      <c r="N205" s="7"/>
    </row>
    <row r="206" spans="2:14" x14ac:dyDescent="0.2">
      <c r="B206" s="230"/>
      <c r="C206" s="231"/>
      <c r="D206" s="232"/>
      <c r="G206" s="7"/>
      <c r="H206" s="7"/>
      <c r="K206" s="7"/>
      <c r="L206" s="7"/>
      <c r="M206" s="7"/>
      <c r="N206" s="7"/>
    </row>
    <row r="207" spans="2:14" x14ac:dyDescent="0.2">
      <c r="B207" s="230"/>
      <c r="C207" s="231"/>
      <c r="D207" s="232"/>
      <c r="G207" s="7"/>
      <c r="H207" s="7"/>
      <c r="K207" s="7"/>
      <c r="L207" s="7"/>
      <c r="M207" s="7"/>
      <c r="N207" s="7"/>
    </row>
    <row r="208" spans="2:14" x14ac:dyDescent="0.2">
      <c r="B208" s="230"/>
      <c r="C208" s="231"/>
      <c r="D208" s="232"/>
      <c r="G208" s="7"/>
      <c r="H208" s="7"/>
      <c r="K208" s="7"/>
      <c r="L208" s="7"/>
      <c r="M208" s="7"/>
      <c r="N208" s="7"/>
    </row>
    <row r="209" spans="2:14" x14ac:dyDescent="0.2">
      <c r="B209" s="230"/>
      <c r="C209" s="231"/>
      <c r="D209" s="232"/>
      <c r="G209" s="7"/>
      <c r="H209" s="7"/>
      <c r="K209" s="7"/>
      <c r="L209" s="7"/>
      <c r="M209" s="7"/>
      <c r="N209" s="7"/>
    </row>
    <row r="210" spans="2:14" x14ac:dyDescent="0.2">
      <c r="B210" s="229"/>
      <c r="C210" s="224"/>
      <c r="G210" s="7"/>
      <c r="H210" s="7"/>
      <c r="K210" s="7"/>
      <c r="L210" s="1"/>
      <c r="M210" s="1"/>
      <c r="N210" s="1"/>
    </row>
    <row r="211" spans="2:14" x14ac:dyDescent="0.2">
      <c r="B211" s="229"/>
      <c r="C211" s="224"/>
      <c r="G211" s="7"/>
      <c r="H211" s="7"/>
      <c r="K211" s="7"/>
      <c r="L211" s="7"/>
      <c r="M211" s="7"/>
      <c r="N211" s="7"/>
    </row>
    <row r="212" spans="2:14" x14ac:dyDescent="0.2">
      <c r="B212" s="229"/>
      <c r="C212" s="224"/>
      <c r="G212" s="7"/>
      <c r="H212" s="7"/>
      <c r="K212" s="7"/>
      <c r="L212" s="7"/>
      <c r="M212" s="7"/>
      <c r="N212" s="7"/>
    </row>
    <row r="213" spans="2:14" x14ac:dyDescent="0.2">
      <c r="B213" s="229"/>
      <c r="C213" s="226"/>
      <c r="G213" s="7"/>
      <c r="H213" s="7"/>
      <c r="L213" s="7"/>
      <c r="M213" s="7"/>
      <c r="N213" s="7"/>
    </row>
    <row r="214" spans="2:14" x14ac:dyDescent="0.2">
      <c r="B214" s="229"/>
      <c r="C214" s="224"/>
      <c r="G214" s="7"/>
      <c r="H214" s="7"/>
      <c r="L214" s="7"/>
      <c r="M214" s="7"/>
      <c r="N214" s="7"/>
    </row>
    <row r="215" spans="2:14" x14ac:dyDescent="0.2">
      <c r="B215" s="229"/>
      <c r="C215" s="225"/>
      <c r="G215" s="7"/>
      <c r="H215" s="7"/>
      <c r="L215" s="7"/>
      <c r="M215" s="7"/>
      <c r="N215" s="7"/>
    </row>
    <row r="216" spans="2:14" x14ac:dyDescent="0.2">
      <c r="B216" s="229"/>
      <c r="C216" s="225"/>
      <c r="G216" s="7"/>
      <c r="H216" s="7"/>
    </row>
    <row r="217" spans="2:14" x14ac:dyDescent="0.2">
      <c r="B217" s="229"/>
      <c r="C217" s="225"/>
      <c r="G217" s="7"/>
      <c r="H217" s="7"/>
    </row>
    <row r="218" spans="2:14" x14ac:dyDescent="0.2">
      <c r="B218" s="229"/>
      <c r="C218" s="225"/>
      <c r="G218" s="7"/>
      <c r="H218" s="7"/>
    </row>
    <row r="219" spans="2:14" x14ac:dyDescent="0.2">
      <c r="B219" s="229"/>
      <c r="C219" s="227"/>
      <c r="G219" s="7"/>
      <c r="H219" s="7"/>
    </row>
    <row r="220" spans="2:14" x14ac:dyDescent="0.2">
      <c r="B220" s="229"/>
      <c r="C220" s="227"/>
      <c r="G220" s="7"/>
      <c r="H220" s="7"/>
    </row>
    <row r="221" spans="2:14" x14ac:dyDescent="0.2">
      <c r="B221" s="229"/>
      <c r="C221" s="227"/>
      <c r="G221" s="7"/>
      <c r="H221" s="7"/>
    </row>
    <row r="222" spans="2:14" x14ac:dyDescent="0.2">
      <c r="B222" s="229"/>
      <c r="C222" s="227"/>
      <c r="G222" s="7"/>
      <c r="H222" s="7"/>
    </row>
    <row r="223" spans="2:14" x14ac:dyDescent="0.2">
      <c r="B223" s="229"/>
      <c r="C223" s="227"/>
      <c r="G223" s="7"/>
      <c r="H223" s="7"/>
    </row>
    <row r="224" spans="2:14" x14ac:dyDescent="0.2">
      <c r="C224" s="227"/>
      <c r="G224" s="7"/>
      <c r="H224" s="7"/>
    </row>
    <row r="225" spans="2:8" x14ac:dyDescent="0.2">
      <c r="C225" s="227"/>
      <c r="G225" s="7"/>
      <c r="H225" s="7"/>
    </row>
    <row r="226" spans="2:8" x14ac:dyDescent="0.2">
      <c r="B226" s="8"/>
      <c r="G226" s="7"/>
      <c r="H226" s="7"/>
    </row>
    <row r="227" spans="2:8" x14ac:dyDescent="0.2">
      <c r="G227" s="7"/>
      <c r="H227" s="7"/>
    </row>
    <row r="228" spans="2:8" x14ac:dyDescent="0.2">
      <c r="G228" s="7"/>
      <c r="H228" s="7"/>
    </row>
    <row r="229" spans="2:8" x14ac:dyDescent="0.2">
      <c r="G229" s="7"/>
      <c r="H229" s="7"/>
    </row>
    <row r="230" spans="2:8" x14ac:dyDescent="0.2">
      <c r="G230" s="7"/>
      <c r="H230" s="7"/>
    </row>
  </sheetData>
  <sheetProtection algorithmName="SHA-512" hashValue="zjdMcH2c/+8mJ4Wm/GyurAnL5tMMdL9QeYibCmJSMwIhAwszfzWtEStLDQT8G+guiF2A5MR2h+ztz7fxFLCG0g==" saltValue="UorxL7Uo6H0lg04ozMEAdA==" spinCount="100000" sheet="1" objects="1" scenarios="1" autoFilter="0"/>
  <autoFilter ref="A14:P14" xr:uid="{F6379429-5CDB-4884-B47D-9359E0C809C4}"/>
  <mergeCells count="17">
    <mergeCell ref="A7:P7"/>
    <mergeCell ref="A1:P1"/>
    <mergeCell ref="A2:P2"/>
    <mergeCell ref="A4:I4"/>
    <mergeCell ref="J4:M4"/>
    <mergeCell ref="A5:P5"/>
    <mergeCell ref="E9:H9"/>
    <mergeCell ref="J9:K9"/>
    <mergeCell ref="O9:P9"/>
    <mergeCell ref="E10:H10"/>
    <mergeCell ref="J10:K10"/>
    <mergeCell ref="O10:P10"/>
    <mergeCell ref="C13:E13"/>
    <mergeCell ref="F13:J13"/>
    <mergeCell ref="K13:N13"/>
    <mergeCell ref="O13:P13"/>
    <mergeCell ref="C47:K49"/>
  </mergeCells>
  <conditionalFormatting sqref="H15:J44">
    <cfRule type="cellIs" dxfId="3" priority="1" operator="lessThan">
      <formula>0</formula>
    </cfRule>
  </conditionalFormatting>
  <dataValidations count="3">
    <dataValidation type="list" allowBlank="1" showInputMessage="1" showErrorMessage="1" sqref="C15:C45" xr:uid="{82D06586-50C1-4DD1-B82A-255C0F3BF952}">
      <formula1>$C$110:$C$174</formula1>
    </dataValidation>
    <dataValidation type="list" allowBlank="1" showInputMessage="1" showErrorMessage="1" sqref="K15:K45" xr:uid="{6E7C885A-1C90-4FF5-BE31-518E29DBC89F}">
      <formula1>$D$110:$D$125</formula1>
    </dataValidation>
    <dataValidation allowBlank="1" showInputMessage="1" showErrorMessage="1" sqref="C50" xr:uid="{4B3BDCE8-700E-4951-841F-EB1FF0AAA734}"/>
  </dataValidations>
  <printOptions horizontalCentered="1"/>
  <pageMargins left="0.25" right="0.25" top="0.5" bottom="0.5" header="0.25" footer="0.25"/>
  <pageSetup paperSize="5" scale="61" orientation="landscape" r:id="rId1"/>
  <headerFooter>
    <oddFooter>&amp;C&amp;8&amp;P of &amp;N&amp;R&amp;8 9/27/2019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0417E-6C84-40B6-BBF1-656FCE61C925}">
  <sheetPr>
    <tabColor theme="6" tint="0.39997558519241921"/>
    <pageSetUpPr fitToPage="1"/>
  </sheetPr>
  <dimension ref="A1:P203"/>
  <sheetViews>
    <sheetView zoomScale="110" zoomScaleNormal="110" zoomScaleSheetLayoutView="75" zoomScalePageLayoutView="75" workbookViewId="0">
      <selection activeCell="C15" sqref="C15"/>
    </sheetView>
  </sheetViews>
  <sheetFormatPr defaultRowHeight="12.75" x14ac:dyDescent="0.2"/>
  <cols>
    <col min="1" max="2" width="7.140625" style="20" customWidth="1"/>
    <col min="3" max="3" width="45.7109375" style="8" customWidth="1"/>
    <col min="4" max="8" width="14.7109375" style="8" customWidth="1"/>
    <col min="9" max="10" width="15.7109375" style="8" customWidth="1"/>
    <col min="11" max="11" width="30.7109375" style="8" customWidth="1"/>
    <col min="12" max="14" width="14.7109375" style="8" customWidth="1"/>
    <col min="15" max="16" width="15.7109375" style="8" customWidth="1"/>
    <col min="17" max="16384" width="9.140625" style="8"/>
  </cols>
  <sheetData>
    <row r="1" spans="1:16" ht="15" customHeight="1" x14ac:dyDescent="0.2">
      <c r="A1" s="237" t="s">
        <v>0</v>
      </c>
      <c r="B1" s="237"/>
      <c r="C1" s="237"/>
      <c r="D1" s="237"/>
      <c r="E1" s="237"/>
      <c r="F1" s="237"/>
      <c r="G1" s="237"/>
      <c r="H1" s="237"/>
      <c r="I1" s="237"/>
      <c r="J1" s="237"/>
      <c r="K1" s="237"/>
      <c r="L1" s="237"/>
      <c r="M1" s="237"/>
      <c r="N1" s="237"/>
      <c r="O1" s="237"/>
      <c r="P1" s="237"/>
    </row>
    <row r="2" spans="1:16" ht="15" customHeight="1" x14ac:dyDescent="0.2">
      <c r="A2" s="237" t="s">
        <v>39</v>
      </c>
      <c r="B2" s="237"/>
      <c r="C2" s="237"/>
      <c r="D2" s="237"/>
      <c r="E2" s="237"/>
      <c r="F2" s="237"/>
      <c r="G2" s="237"/>
      <c r="H2" s="237"/>
      <c r="I2" s="237"/>
      <c r="J2" s="237"/>
      <c r="K2" s="237"/>
      <c r="L2" s="237"/>
      <c r="M2" s="237"/>
      <c r="N2" s="237"/>
      <c r="O2" s="237"/>
      <c r="P2" s="237"/>
    </row>
    <row r="3" spans="1:16" ht="11.25" customHeight="1" x14ac:dyDescent="0.2">
      <c r="I3" s="3"/>
      <c r="J3" s="3"/>
      <c r="K3" s="3"/>
    </row>
    <row r="4" spans="1:16" ht="15" customHeight="1" x14ac:dyDescent="0.2">
      <c r="A4" s="252" t="s">
        <v>286</v>
      </c>
      <c r="B4" s="252"/>
      <c r="C4" s="253"/>
      <c r="D4" s="253"/>
      <c r="E4" s="253"/>
      <c r="F4" s="253"/>
      <c r="G4" s="253"/>
      <c r="H4" s="253"/>
      <c r="I4" s="253"/>
      <c r="J4" s="254"/>
      <c r="K4" s="254"/>
      <c r="L4" s="254"/>
      <c r="M4" s="254"/>
      <c r="N4" s="196"/>
      <c r="O4" s="196" t="s">
        <v>287</v>
      </c>
      <c r="P4" s="197"/>
    </row>
    <row r="5" spans="1:16" ht="14.25" x14ac:dyDescent="0.2">
      <c r="A5" s="263" t="s">
        <v>23</v>
      </c>
      <c r="B5" s="263"/>
      <c r="C5" s="263"/>
      <c r="D5" s="263"/>
      <c r="E5" s="263"/>
      <c r="F5" s="263"/>
      <c r="G5" s="263"/>
      <c r="H5" s="263"/>
      <c r="I5" s="263"/>
      <c r="J5" s="263"/>
      <c r="K5" s="263"/>
      <c r="L5" s="263"/>
      <c r="M5" s="263"/>
      <c r="N5" s="263"/>
      <c r="O5" s="263"/>
      <c r="P5" s="263"/>
    </row>
    <row r="6" spans="1:16" ht="9.75" customHeight="1" x14ac:dyDescent="0.2">
      <c r="A6" s="198"/>
      <c r="B6" s="198"/>
      <c r="C6" s="198"/>
      <c r="D6" s="198"/>
      <c r="E6" s="198"/>
      <c r="F6" s="198"/>
      <c r="G6" s="198"/>
      <c r="H6" s="198"/>
      <c r="I6" s="199"/>
      <c r="J6" s="199"/>
      <c r="K6" s="199"/>
      <c r="L6" s="198"/>
      <c r="M6" s="198"/>
      <c r="N6" s="198"/>
      <c r="O6" s="198"/>
      <c r="P6" s="198"/>
    </row>
    <row r="7" spans="1:16" ht="45" customHeight="1" x14ac:dyDescent="0.2">
      <c r="A7" s="236" t="s">
        <v>306</v>
      </c>
      <c r="B7" s="236"/>
      <c r="C7" s="236"/>
      <c r="D7" s="236"/>
      <c r="E7" s="236"/>
      <c r="F7" s="236"/>
      <c r="G7" s="236"/>
      <c r="H7" s="236"/>
      <c r="I7" s="236"/>
      <c r="J7" s="236"/>
      <c r="K7" s="236"/>
      <c r="L7" s="236"/>
      <c r="M7" s="236"/>
      <c r="N7" s="236"/>
      <c r="O7" s="236"/>
      <c r="P7" s="236"/>
    </row>
    <row r="8" spans="1:16" ht="11.25" customHeight="1" x14ac:dyDescent="0.2">
      <c r="I8" s="3"/>
      <c r="J8" s="3"/>
      <c r="K8" s="3"/>
    </row>
    <row r="9" spans="1:16" ht="37.5" customHeight="1" x14ac:dyDescent="0.2">
      <c r="C9" s="19" t="s">
        <v>290</v>
      </c>
      <c r="D9" s="6"/>
      <c r="E9" s="254" t="s">
        <v>291</v>
      </c>
      <c r="F9" s="254"/>
      <c r="G9" s="254"/>
      <c r="H9" s="254"/>
      <c r="I9" s="13"/>
      <c r="J9" s="254"/>
      <c r="K9" s="254"/>
      <c r="M9" s="182">
        <f ca="1">TODAY()</f>
        <v>45215</v>
      </c>
      <c r="N9" s="9"/>
      <c r="O9" s="264" t="s">
        <v>303</v>
      </c>
      <c r="P9" s="264"/>
    </row>
    <row r="10" spans="1:16" ht="20.25" customHeight="1" x14ac:dyDescent="0.2">
      <c r="C10" s="11" t="s">
        <v>288</v>
      </c>
      <c r="D10" s="6"/>
      <c r="E10" s="256" t="s">
        <v>289</v>
      </c>
      <c r="F10" s="256"/>
      <c r="G10" s="256"/>
      <c r="H10" s="256"/>
      <c r="I10" s="13"/>
      <c r="J10" s="257" t="s">
        <v>1</v>
      </c>
      <c r="K10" s="257"/>
      <c r="M10" s="12" t="s">
        <v>2</v>
      </c>
      <c r="N10" s="9"/>
      <c r="O10" s="256" t="s">
        <v>91</v>
      </c>
      <c r="P10" s="256"/>
    </row>
    <row r="11" spans="1:16" ht="20.25" customHeight="1" x14ac:dyDescent="0.2">
      <c r="B11" s="212" t="s">
        <v>311</v>
      </c>
      <c r="C11" s="11"/>
      <c r="D11" s="6"/>
      <c r="E11" s="12"/>
      <c r="F11" s="12"/>
      <c r="G11" s="12"/>
      <c r="H11" s="12"/>
      <c r="I11" s="13"/>
      <c r="J11" s="13"/>
      <c r="K11" s="12"/>
      <c r="L11" s="12"/>
      <c r="M11" s="12"/>
      <c r="N11" s="9"/>
      <c r="O11" s="12"/>
      <c r="P11" s="15"/>
    </row>
    <row r="12" spans="1:16" s="20" customFormat="1" ht="13.5" thickBot="1" x14ac:dyDescent="0.25">
      <c r="A12" s="20">
        <v>1</v>
      </c>
      <c r="B12" s="20">
        <v>2</v>
      </c>
      <c r="C12" s="20">
        <v>3</v>
      </c>
      <c r="D12" s="20">
        <v>4</v>
      </c>
      <c r="E12" s="20">
        <v>5</v>
      </c>
      <c r="F12" s="20">
        <v>6</v>
      </c>
      <c r="G12" s="20">
        <v>7</v>
      </c>
      <c r="H12" s="20">
        <v>8</v>
      </c>
      <c r="I12" s="20">
        <v>9</v>
      </c>
      <c r="J12" s="20">
        <v>10</v>
      </c>
      <c r="K12" s="20">
        <v>11</v>
      </c>
      <c r="L12" s="20">
        <v>12</v>
      </c>
      <c r="M12" s="20">
        <v>13</v>
      </c>
      <c r="N12" s="20">
        <v>14</v>
      </c>
      <c r="O12" s="20" t="s">
        <v>308</v>
      </c>
      <c r="P12" s="20" t="s">
        <v>309</v>
      </c>
    </row>
    <row r="13" spans="1:16" s="173" customFormat="1" ht="17.100000000000001" customHeight="1" x14ac:dyDescent="0.2">
      <c r="A13" s="172"/>
      <c r="B13" s="210"/>
      <c r="C13" s="248" t="s">
        <v>300</v>
      </c>
      <c r="D13" s="248"/>
      <c r="E13" s="249"/>
      <c r="F13" s="265" t="s">
        <v>305</v>
      </c>
      <c r="G13" s="266"/>
      <c r="H13" s="266"/>
      <c r="I13" s="266"/>
      <c r="J13" s="266"/>
      <c r="K13" s="266"/>
      <c r="L13" s="267" t="s">
        <v>307</v>
      </c>
      <c r="M13" s="261"/>
      <c r="N13" s="262"/>
      <c r="O13" s="250" t="s">
        <v>81</v>
      </c>
      <c r="P13" s="251"/>
    </row>
    <row r="14" spans="1:16" s="181" customFormat="1" ht="74.25" customHeight="1" thickBot="1" x14ac:dyDescent="0.25">
      <c r="A14" s="184" t="s">
        <v>299</v>
      </c>
      <c r="B14" s="211" t="s">
        <v>310</v>
      </c>
      <c r="C14" s="193" t="s">
        <v>89</v>
      </c>
      <c r="D14" s="194" t="s">
        <v>3</v>
      </c>
      <c r="E14" s="195" t="s">
        <v>20</v>
      </c>
      <c r="F14" s="174" t="s">
        <v>19</v>
      </c>
      <c r="G14" s="175" t="s">
        <v>292</v>
      </c>
      <c r="H14" s="176" t="s">
        <v>296</v>
      </c>
      <c r="I14" s="176" t="s">
        <v>295</v>
      </c>
      <c r="J14" s="176" t="s">
        <v>294</v>
      </c>
      <c r="K14" s="176" t="s">
        <v>22</v>
      </c>
      <c r="L14" s="177" t="s">
        <v>293</v>
      </c>
      <c r="M14" s="191" t="s">
        <v>297</v>
      </c>
      <c r="N14" s="178" t="s">
        <v>298</v>
      </c>
      <c r="O14" s="179" t="s">
        <v>3</v>
      </c>
      <c r="P14" s="180" t="s">
        <v>20</v>
      </c>
    </row>
    <row r="15" spans="1:16" s="202" customFormat="1" ht="17.100000000000001" customHeight="1" x14ac:dyDescent="0.25">
      <c r="A15" s="301"/>
      <c r="B15" s="302"/>
      <c r="C15" s="316" t="s">
        <v>18</v>
      </c>
      <c r="D15" s="304"/>
      <c r="E15" s="304"/>
      <c r="F15" s="304"/>
      <c r="G15" s="304"/>
      <c r="H15" s="200">
        <f>IF(SUM(D15,F15)=0,E15-G15,0)</f>
        <v>0</v>
      </c>
      <c r="I15" s="201">
        <f>IF(SUM(D15,F15)&gt;0,D15-F15,0)</f>
        <v>0</v>
      </c>
      <c r="J15" s="201">
        <f>IF(SUM(D15,F15)=0,0,E15-G15)</f>
        <v>0</v>
      </c>
      <c r="K15" s="303"/>
      <c r="L15" s="313"/>
      <c r="M15" s="313"/>
      <c r="N15" s="313"/>
      <c r="O15" s="200">
        <f t="shared" ref="O15:O43" si="0">D15+L15</f>
        <v>0</v>
      </c>
      <c r="P15" s="200">
        <f t="shared" ref="P15:P43" si="1">E15+N15</f>
        <v>0</v>
      </c>
    </row>
    <row r="16" spans="1:16" s="202" customFormat="1" ht="17.100000000000001" customHeight="1" x14ac:dyDescent="0.25">
      <c r="A16" s="305"/>
      <c r="B16" s="317"/>
      <c r="C16" s="316"/>
      <c r="D16" s="307"/>
      <c r="E16" s="307"/>
      <c r="F16" s="307"/>
      <c r="G16" s="307"/>
      <c r="H16" s="203">
        <f t="shared" ref="H16:H44" si="2">IF(SUM(D16,F16)=0,E16-G16,0)</f>
        <v>0</v>
      </c>
      <c r="I16" s="204">
        <f t="shared" ref="I16:I44" si="3">IF(SUM(D16,F16)&gt;0,D16-F16,0)</f>
        <v>0</v>
      </c>
      <c r="J16" s="201">
        <f t="shared" ref="J16:J44" si="4">IF(SUM(D16,F16)=0,0,E16-G16)</f>
        <v>0</v>
      </c>
      <c r="K16" s="303"/>
      <c r="L16" s="314"/>
      <c r="M16" s="314"/>
      <c r="N16" s="314"/>
      <c r="O16" s="205">
        <f t="shared" si="0"/>
        <v>0</v>
      </c>
      <c r="P16" s="205">
        <f t="shared" si="1"/>
        <v>0</v>
      </c>
    </row>
    <row r="17" spans="1:16" s="202" customFormat="1" ht="17.100000000000001" customHeight="1" x14ac:dyDescent="0.25">
      <c r="A17" s="305"/>
      <c r="B17" s="317"/>
      <c r="C17" s="316"/>
      <c r="D17" s="307"/>
      <c r="E17" s="307"/>
      <c r="F17" s="307"/>
      <c r="G17" s="307"/>
      <c r="H17" s="203">
        <f t="shared" si="2"/>
        <v>0</v>
      </c>
      <c r="I17" s="204">
        <f t="shared" si="3"/>
        <v>0</v>
      </c>
      <c r="J17" s="201">
        <f t="shared" si="4"/>
        <v>0</v>
      </c>
      <c r="K17" s="303"/>
      <c r="L17" s="314"/>
      <c r="M17" s="314"/>
      <c r="N17" s="314"/>
      <c r="O17" s="203">
        <f t="shared" si="0"/>
        <v>0</v>
      </c>
      <c r="P17" s="203">
        <f t="shared" si="1"/>
        <v>0</v>
      </c>
    </row>
    <row r="18" spans="1:16" s="202" customFormat="1" ht="17.100000000000001" customHeight="1" x14ac:dyDescent="0.25">
      <c r="A18" s="305"/>
      <c r="B18" s="317"/>
      <c r="C18" s="316"/>
      <c r="D18" s="307"/>
      <c r="E18" s="307"/>
      <c r="F18" s="307"/>
      <c r="G18" s="307"/>
      <c r="H18" s="203">
        <f t="shared" si="2"/>
        <v>0</v>
      </c>
      <c r="I18" s="204">
        <f t="shared" si="3"/>
        <v>0</v>
      </c>
      <c r="J18" s="201">
        <f t="shared" si="4"/>
        <v>0</v>
      </c>
      <c r="K18" s="303"/>
      <c r="L18" s="314"/>
      <c r="M18" s="314"/>
      <c r="N18" s="314"/>
      <c r="O18" s="203">
        <f t="shared" si="0"/>
        <v>0</v>
      </c>
      <c r="P18" s="203">
        <f t="shared" si="1"/>
        <v>0</v>
      </c>
    </row>
    <row r="19" spans="1:16" s="202" customFormat="1" ht="17.100000000000001" customHeight="1" x14ac:dyDescent="0.25">
      <c r="A19" s="305"/>
      <c r="B19" s="317"/>
      <c r="C19" s="316"/>
      <c r="D19" s="307"/>
      <c r="E19" s="307"/>
      <c r="F19" s="307"/>
      <c r="G19" s="307"/>
      <c r="H19" s="203">
        <f t="shared" si="2"/>
        <v>0</v>
      </c>
      <c r="I19" s="204">
        <f t="shared" si="3"/>
        <v>0</v>
      </c>
      <c r="J19" s="201">
        <f t="shared" si="4"/>
        <v>0</v>
      </c>
      <c r="K19" s="303"/>
      <c r="L19" s="314"/>
      <c r="M19" s="314"/>
      <c r="N19" s="314"/>
      <c r="O19" s="203">
        <f t="shared" si="0"/>
        <v>0</v>
      </c>
      <c r="P19" s="203">
        <f t="shared" si="1"/>
        <v>0</v>
      </c>
    </row>
    <row r="20" spans="1:16" s="202" customFormat="1" ht="17.100000000000001" customHeight="1" x14ac:dyDescent="0.25">
      <c r="A20" s="305"/>
      <c r="B20" s="317"/>
      <c r="C20" s="316"/>
      <c r="D20" s="307"/>
      <c r="E20" s="307"/>
      <c r="F20" s="307"/>
      <c r="G20" s="307"/>
      <c r="H20" s="203">
        <f t="shared" si="2"/>
        <v>0</v>
      </c>
      <c r="I20" s="204">
        <f t="shared" si="3"/>
        <v>0</v>
      </c>
      <c r="J20" s="201">
        <f t="shared" si="4"/>
        <v>0</v>
      </c>
      <c r="K20" s="303"/>
      <c r="L20" s="314"/>
      <c r="M20" s="314"/>
      <c r="N20" s="314"/>
      <c r="O20" s="203">
        <f t="shared" si="0"/>
        <v>0</v>
      </c>
      <c r="P20" s="203">
        <f t="shared" si="1"/>
        <v>0</v>
      </c>
    </row>
    <row r="21" spans="1:16" s="202" customFormat="1" ht="17.100000000000001" customHeight="1" x14ac:dyDescent="0.25">
      <c r="A21" s="305"/>
      <c r="B21" s="317"/>
      <c r="C21" s="316"/>
      <c r="D21" s="307"/>
      <c r="E21" s="307"/>
      <c r="F21" s="307"/>
      <c r="G21" s="307"/>
      <c r="H21" s="203">
        <f t="shared" si="2"/>
        <v>0</v>
      </c>
      <c r="I21" s="204">
        <f t="shared" si="3"/>
        <v>0</v>
      </c>
      <c r="J21" s="201">
        <f t="shared" si="4"/>
        <v>0</v>
      </c>
      <c r="K21" s="303"/>
      <c r="L21" s="314"/>
      <c r="M21" s="314"/>
      <c r="N21" s="314"/>
      <c r="O21" s="203">
        <f t="shared" si="0"/>
        <v>0</v>
      </c>
      <c r="P21" s="203">
        <f t="shared" si="1"/>
        <v>0</v>
      </c>
    </row>
    <row r="22" spans="1:16" s="202" customFormat="1" ht="17.100000000000001" customHeight="1" x14ac:dyDescent="0.25">
      <c r="A22" s="305"/>
      <c r="B22" s="317"/>
      <c r="C22" s="316"/>
      <c r="D22" s="307"/>
      <c r="E22" s="307"/>
      <c r="F22" s="307"/>
      <c r="G22" s="307"/>
      <c r="H22" s="203">
        <f t="shared" si="2"/>
        <v>0</v>
      </c>
      <c r="I22" s="204">
        <f t="shared" si="3"/>
        <v>0</v>
      </c>
      <c r="J22" s="201">
        <f t="shared" si="4"/>
        <v>0</v>
      </c>
      <c r="K22" s="303"/>
      <c r="L22" s="314"/>
      <c r="M22" s="314"/>
      <c r="N22" s="314"/>
      <c r="O22" s="203">
        <f t="shared" si="0"/>
        <v>0</v>
      </c>
      <c r="P22" s="203">
        <f t="shared" si="1"/>
        <v>0</v>
      </c>
    </row>
    <row r="23" spans="1:16" s="202" customFormat="1" ht="17.100000000000001" customHeight="1" x14ac:dyDescent="0.25">
      <c r="A23" s="305"/>
      <c r="B23" s="317"/>
      <c r="C23" s="316"/>
      <c r="D23" s="307"/>
      <c r="E23" s="307"/>
      <c r="F23" s="307"/>
      <c r="G23" s="307"/>
      <c r="H23" s="203">
        <f t="shared" si="2"/>
        <v>0</v>
      </c>
      <c r="I23" s="204">
        <f t="shared" si="3"/>
        <v>0</v>
      </c>
      <c r="J23" s="201">
        <f t="shared" si="4"/>
        <v>0</v>
      </c>
      <c r="K23" s="303"/>
      <c r="L23" s="314"/>
      <c r="M23" s="314"/>
      <c r="N23" s="314"/>
      <c r="O23" s="203">
        <f t="shared" si="0"/>
        <v>0</v>
      </c>
      <c r="P23" s="203">
        <f t="shared" si="1"/>
        <v>0</v>
      </c>
    </row>
    <row r="24" spans="1:16" s="202" customFormat="1" ht="17.100000000000001" customHeight="1" x14ac:dyDescent="0.25">
      <c r="A24" s="305"/>
      <c r="B24" s="317"/>
      <c r="C24" s="316"/>
      <c r="D24" s="307"/>
      <c r="E24" s="307"/>
      <c r="F24" s="307"/>
      <c r="G24" s="307"/>
      <c r="H24" s="203">
        <f t="shared" si="2"/>
        <v>0</v>
      </c>
      <c r="I24" s="204">
        <f t="shared" si="3"/>
        <v>0</v>
      </c>
      <c r="J24" s="201">
        <f t="shared" si="4"/>
        <v>0</v>
      </c>
      <c r="K24" s="303"/>
      <c r="L24" s="314"/>
      <c r="M24" s="314"/>
      <c r="N24" s="314"/>
      <c r="O24" s="203">
        <f t="shared" si="0"/>
        <v>0</v>
      </c>
      <c r="P24" s="203">
        <f t="shared" si="1"/>
        <v>0</v>
      </c>
    </row>
    <row r="25" spans="1:16" s="202" customFormat="1" ht="17.100000000000001" customHeight="1" x14ac:dyDescent="0.25">
      <c r="A25" s="305"/>
      <c r="B25" s="317"/>
      <c r="C25" s="316"/>
      <c r="D25" s="307"/>
      <c r="E25" s="307"/>
      <c r="F25" s="307"/>
      <c r="G25" s="307"/>
      <c r="H25" s="203">
        <f t="shared" si="2"/>
        <v>0</v>
      </c>
      <c r="I25" s="204">
        <f t="shared" si="3"/>
        <v>0</v>
      </c>
      <c r="J25" s="201">
        <f t="shared" si="4"/>
        <v>0</v>
      </c>
      <c r="K25" s="303"/>
      <c r="L25" s="314"/>
      <c r="M25" s="314"/>
      <c r="N25" s="314"/>
      <c r="O25" s="203">
        <f t="shared" si="0"/>
        <v>0</v>
      </c>
      <c r="P25" s="203">
        <f t="shared" si="1"/>
        <v>0</v>
      </c>
    </row>
    <row r="26" spans="1:16" s="202" customFormat="1" ht="17.100000000000001" customHeight="1" x14ac:dyDescent="0.25">
      <c r="A26" s="305"/>
      <c r="B26" s="317"/>
      <c r="C26" s="316"/>
      <c r="D26" s="307"/>
      <c r="E26" s="307"/>
      <c r="F26" s="307"/>
      <c r="G26" s="307"/>
      <c r="H26" s="203">
        <f t="shared" si="2"/>
        <v>0</v>
      </c>
      <c r="I26" s="204">
        <f t="shared" si="3"/>
        <v>0</v>
      </c>
      <c r="J26" s="201">
        <f t="shared" si="4"/>
        <v>0</v>
      </c>
      <c r="K26" s="303"/>
      <c r="L26" s="314"/>
      <c r="M26" s="314"/>
      <c r="N26" s="314"/>
      <c r="O26" s="203">
        <f t="shared" si="0"/>
        <v>0</v>
      </c>
      <c r="P26" s="203">
        <f t="shared" si="1"/>
        <v>0</v>
      </c>
    </row>
    <row r="27" spans="1:16" s="202" customFormat="1" ht="17.100000000000001" customHeight="1" x14ac:dyDescent="0.25">
      <c r="A27" s="305"/>
      <c r="B27" s="317"/>
      <c r="C27" s="316"/>
      <c r="D27" s="307"/>
      <c r="E27" s="307"/>
      <c r="F27" s="307"/>
      <c r="G27" s="307"/>
      <c r="H27" s="203">
        <f t="shared" si="2"/>
        <v>0</v>
      </c>
      <c r="I27" s="204">
        <f t="shared" si="3"/>
        <v>0</v>
      </c>
      <c r="J27" s="201">
        <f t="shared" si="4"/>
        <v>0</v>
      </c>
      <c r="K27" s="303"/>
      <c r="L27" s="314"/>
      <c r="M27" s="314"/>
      <c r="N27" s="314"/>
      <c r="O27" s="203">
        <f t="shared" si="0"/>
        <v>0</v>
      </c>
      <c r="P27" s="203">
        <f t="shared" si="1"/>
        <v>0</v>
      </c>
    </row>
    <row r="28" spans="1:16" s="202" customFormat="1" ht="17.100000000000001" customHeight="1" x14ac:dyDescent="0.25">
      <c r="A28" s="305"/>
      <c r="B28" s="317"/>
      <c r="C28" s="316"/>
      <c r="D28" s="307"/>
      <c r="E28" s="307"/>
      <c r="F28" s="307"/>
      <c r="G28" s="307"/>
      <c r="H28" s="203">
        <f t="shared" si="2"/>
        <v>0</v>
      </c>
      <c r="I28" s="204">
        <f t="shared" si="3"/>
        <v>0</v>
      </c>
      <c r="J28" s="201">
        <f t="shared" si="4"/>
        <v>0</v>
      </c>
      <c r="K28" s="303"/>
      <c r="L28" s="314"/>
      <c r="M28" s="314"/>
      <c r="N28" s="314"/>
      <c r="O28" s="203">
        <f t="shared" si="0"/>
        <v>0</v>
      </c>
      <c r="P28" s="203">
        <f t="shared" si="1"/>
        <v>0</v>
      </c>
    </row>
    <row r="29" spans="1:16" s="202" customFormat="1" ht="17.100000000000001" customHeight="1" x14ac:dyDescent="0.25">
      <c r="A29" s="305"/>
      <c r="B29" s="317"/>
      <c r="C29" s="316"/>
      <c r="D29" s="307"/>
      <c r="E29" s="307"/>
      <c r="F29" s="307"/>
      <c r="G29" s="307"/>
      <c r="H29" s="203">
        <f t="shared" si="2"/>
        <v>0</v>
      </c>
      <c r="I29" s="204">
        <f t="shared" si="3"/>
        <v>0</v>
      </c>
      <c r="J29" s="201">
        <f t="shared" si="4"/>
        <v>0</v>
      </c>
      <c r="K29" s="303"/>
      <c r="L29" s="314"/>
      <c r="M29" s="314"/>
      <c r="N29" s="314"/>
      <c r="O29" s="203">
        <f t="shared" si="0"/>
        <v>0</v>
      </c>
      <c r="P29" s="203">
        <f t="shared" si="1"/>
        <v>0</v>
      </c>
    </row>
    <row r="30" spans="1:16" s="202" customFormat="1" ht="17.100000000000001" customHeight="1" x14ac:dyDescent="0.25">
      <c r="A30" s="305"/>
      <c r="B30" s="317"/>
      <c r="C30" s="316"/>
      <c r="D30" s="307"/>
      <c r="E30" s="307"/>
      <c r="F30" s="307"/>
      <c r="G30" s="307"/>
      <c r="H30" s="203">
        <f t="shared" si="2"/>
        <v>0</v>
      </c>
      <c r="I30" s="204">
        <f t="shared" si="3"/>
        <v>0</v>
      </c>
      <c r="J30" s="201">
        <f t="shared" si="4"/>
        <v>0</v>
      </c>
      <c r="K30" s="303"/>
      <c r="L30" s="314"/>
      <c r="M30" s="314"/>
      <c r="N30" s="314"/>
      <c r="O30" s="203">
        <f t="shared" si="0"/>
        <v>0</v>
      </c>
      <c r="P30" s="203">
        <f t="shared" si="1"/>
        <v>0</v>
      </c>
    </row>
    <row r="31" spans="1:16" s="202" customFormat="1" ht="17.100000000000001" customHeight="1" x14ac:dyDescent="0.25">
      <c r="A31" s="305"/>
      <c r="B31" s="317"/>
      <c r="C31" s="316"/>
      <c r="D31" s="307"/>
      <c r="E31" s="307"/>
      <c r="F31" s="307"/>
      <c r="G31" s="307"/>
      <c r="H31" s="203">
        <f t="shared" si="2"/>
        <v>0</v>
      </c>
      <c r="I31" s="204">
        <f t="shared" si="3"/>
        <v>0</v>
      </c>
      <c r="J31" s="201">
        <f t="shared" si="4"/>
        <v>0</v>
      </c>
      <c r="K31" s="303"/>
      <c r="L31" s="314"/>
      <c r="M31" s="314"/>
      <c r="N31" s="314"/>
      <c r="O31" s="203">
        <f t="shared" si="0"/>
        <v>0</v>
      </c>
      <c r="P31" s="203">
        <f t="shared" si="1"/>
        <v>0</v>
      </c>
    </row>
    <row r="32" spans="1:16" s="202" customFormat="1" ht="17.100000000000001" customHeight="1" x14ac:dyDescent="0.25">
      <c r="A32" s="305"/>
      <c r="B32" s="317"/>
      <c r="C32" s="316"/>
      <c r="D32" s="307"/>
      <c r="E32" s="307"/>
      <c r="F32" s="307"/>
      <c r="G32" s="307"/>
      <c r="H32" s="203">
        <f t="shared" si="2"/>
        <v>0</v>
      </c>
      <c r="I32" s="204">
        <f t="shared" si="3"/>
        <v>0</v>
      </c>
      <c r="J32" s="201">
        <f t="shared" si="4"/>
        <v>0</v>
      </c>
      <c r="K32" s="303"/>
      <c r="L32" s="314"/>
      <c r="M32" s="314"/>
      <c r="N32" s="314"/>
      <c r="O32" s="203">
        <f t="shared" si="0"/>
        <v>0</v>
      </c>
      <c r="P32" s="203">
        <f t="shared" si="1"/>
        <v>0</v>
      </c>
    </row>
    <row r="33" spans="1:16" s="202" customFormat="1" ht="17.100000000000001" customHeight="1" x14ac:dyDescent="0.25">
      <c r="A33" s="305"/>
      <c r="B33" s="317"/>
      <c r="C33" s="316"/>
      <c r="D33" s="307"/>
      <c r="E33" s="307"/>
      <c r="F33" s="307"/>
      <c r="G33" s="307"/>
      <c r="H33" s="203">
        <f t="shared" si="2"/>
        <v>0</v>
      </c>
      <c r="I33" s="204">
        <f t="shared" si="3"/>
        <v>0</v>
      </c>
      <c r="J33" s="201">
        <f t="shared" si="4"/>
        <v>0</v>
      </c>
      <c r="K33" s="303"/>
      <c r="L33" s="314"/>
      <c r="M33" s="314"/>
      <c r="N33" s="314"/>
      <c r="O33" s="203">
        <f t="shared" si="0"/>
        <v>0</v>
      </c>
      <c r="P33" s="203">
        <f t="shared" si="1"/>
        <v>0</v>
      </c>
    </row>
    <row r="34" spans="1:16" s="202" customFormat="1" ht="17.100000000000001" customHeight="1" x14ac:dyDescent="0.25">
      <c r="A34" s="305"/>
      <c r="B34" s="317"/>
      <c r="C34" s="316"/>
      <c r="D34" s="307"/>
      <c r="E34" s="307"/>
      <c r="F34" s="307"/>
      <c r="G34" s="307"/>
      <c r="H34" s="203">
        <f t="shared" si="2"/>
        <v>0</v>
      </c>
      <c r="I34" s="204">
        <f t="shared" si="3"/>
        <v>0</v>
      </c>
      <c r="J34" s="201">
        <f t="shared" si="4"/>
        <v>0</v>
      </c>
      <c r="K34" s="303"/>
      <c r="L34" s="314"/>
      <c r="M34" s="314"/>
      <c r="N34" s="314"/>
      <c r="O34" s="203">
        <f t="shared" si="0"/>
        <v>0</v>
      </c>
      <c r="P34" s="203">
        <f t="shared" si="1"/>
        <v>0</v>
      </c>
    </row>
    <row r="35" spans="1:16" s="202" customFormat="1" ht="17.100000000000001" customHeight="1" x14ac:dyDescent="0.25">
      <c r="A35" s="305"/>
      <c r="B35" s="317"/>
      <c r="C35" s="316"/>
      <c r="D35" s="307"/>
      <c r="E35" s="307"/>
      <c r="F35" s="307"/>
      <c r="G35" s="307"/>
      <c r="H35" s="203">
        <f t="shared" si="2"/>
        <v>0</v>
      </c>
      <c r="I35" s="204">
        <f t="shared" si="3"/>
        <v>0</v>
      </c>
      <c r="J35" s="201">
        <f t="shared" si="4"/>
        <v>0</v>
      </c>
      <c r="K35" s="303"/>
      <c r="L35" s="314"/>
      <c r="M35" s="314"/>
      <c r="N35" s="314"/>
      <c r="O35" s="203">
        <f t="shared" si="0"/>
        <v>0</v>
      </c>
      <c r="P35" s="203">
        <f t="shared" si="1"/>
        <v>0</v>
      </c>
    </row>
    <row r="36" spans="1:16" s="202" customFormat="1" ht="17.100000000000001" customHeight="1" x14ac:dyDescent="0.25">
      <c r="A36" s="305"/>
      <c r="B36" s="317"/>
      <c r="C36" s="316"/>
      <c r="D36" s="307"/>
      <c r="E36" s="307"/>
      <c r="F36" s="307"/>
      <c r="G36" s="307"/>
      <c r="H36" s="203">
        <f t="shared" si="2"/>
        <v>0</v>
      </c>
      <c r="I36" s="204">
        <f t="shared" si="3"/>
        <v>0</v>
      </c>
      <c r="J36" s="201">
        <f t="shared" si="4"/>
        <v>0</v>
      </c>
      <c r="K36" s="303"/>
      <c r="L36" s="314"/>
      <c r="M36" s="314"/>
      <c r="N36" s="314"/>
      <c r="O36" s="203">
        <f t="shared" si="0"/>
        <v>0</v>
      </c>
      <c r="P36" s="203">
        <f t="shared" si="1"/>
        <v>0</v>
      </c>
    </row>
    <row r="37" spans="1:16" s="202" customFormat="1" ht="17.100000000000001" customHeight="1" x14ac:dyDescent="0.25">
      <c r="A37" s="305"/>
      <c r="B37" s="317"/>
      <c r="C37" s="316"/>
      <c r="D37" s="307"/>
      <c r="E37" s="307"/>
      <c r="F37" s="307"/>
      <c r="G37" s="307"/>
      <c r="H37" s="203">
        <f t="shared" si="2"/>
        <v>0</v>
      </c>
      <c r="I37" s="204">
        <f t="shared" si="3"/>
        <v>0</v>
      </c>
      <c r="J37" s="201">
        <f t="shared" si="4"/>
        <v>0</v>
      </c>
      <c r="K37" s="303"/>
      <c r="L37" s="314"/>
      <c r="M37" s="314"/>
      <c r="N37" s="314"/>
      <c r="O37" s="203">
        <f t="shared" si="0"/>
        <v>0</v>
      </c>
      <c r="P37" s="203">
        <f t="shared" si="1"/>
        <v>0</v>
      </c>
    </row>
    <row r="38" spans="1:16" s="202" customFormat="1" ht="17.100000000000001" customHeight="1" x14ac:dyDescent="0.25">
      <c r="A38" s="305"/>
      <c r="B38" s="317"/>
      <c r="C38" s="316"/>
      <c r="D38" s="307"/>
      <c r="E38" s="307"/>
      <c r="F38" s="307"/>
      <c r="G38" s="307"/>
      <c r="H38" s="203">
        <f t="shared" si="2"/>
        <v>0</v>
      </c>
      <c r="I38" s="204">
        <f t="shared" si="3"/>
        <v>0</v>
      </c>
      <c r="J38" s="201">
        <f t="shared" si="4"/>
        <v>0</v>
      </c>
      <c r="K38" s="303"/>
      <c r="L38" s="314"/>
      <c r="M38" s="314"/>
      <c r="N38" s="314"/>
      <c r="O38" s="203">
        <f t="shared" si="0"/>
        <v>0</v>
      </c>
      <c r="P38" s="203">
        <f t="shared" si="1"/>
        <v>0</v>
      </c>
    </row>
    <row r="39" spans="1:16" s="202" customFormat="1" ht="17.100000000000001" customHeight="1" x14ac:dyDescent="0.25">
      <c r="A39" s="305"/>
      <c r="B39" s="317"/>
      <c r="C39" s="316"/>
      <c r="D39" s="307"/>
      <c r="E39" s="307"/>
      <c r="F39" s="307"/>
      <c r="G39" s="307"/>
      <c r="H39" s="203">
        <f t="shared" si="2"/>
        <v>0</v>
      </c>
      <c r="I39" s="204">
        <f t="shared" si="3"/>
        <v>0</v>
      </c>
      <c r="J39" s="201">
        <f t="shared" si="4"/>
        <v>0</v>
      </c>
      <c r="K39" s="303"/>
      <c r="L39" s="314"/>
      <c r="M39" s="314"/>
      <c r="N39" s="314"/>
      <c r="O39" s="203">
        <f t="shared" si="0"/>
        <v>0</v>
      </c>
      <c r="P39" s="203">
        <f t="shared" si="1"/>
        <v>0</v>
      </c>
    </row>
    <row r="40" spans="1:16" s="202" customFormat="1" ht="17.100000000000001" customHeight="1" x14ac:dyDescent="0.25">
      <c r="A40" s="305"/>
      <c r="B40" s="317"/>
      <c r="C40" s="316"/>
      <c r="D40" s="307"/>
      <c r="E40" s="307"/>
      <c r="F40" s="307"/>
      <c r="G40" s="307"/>
      <c r="H40" s="203">
        <f t="shared" si="2"/>
        <v>0</v>
      </c>
      <c r="I40" s="204">
        <f t="shared" si="3"/>
        <v>0</v>
      </c>
      <c r="J40" s="201">
        <f t="shared" si="4"/>
        <v>0</v>
      </c>
      <c r="K40" s="303"/>
      <c r="L40" s="314"/>
      <c r="M40" s="314"/>
      <c r="N40" s="314"/>
      <c r="O40" s="203">
        <f t="shared" si="0"/>
        <v>0</v>
      </c>
      <c r="P40" s="203">
        <f t="shared" si="1"/>
        <v>0</v>
      </c>
    </row>
    <row r="41" spans="1:16" s="202" customFormat="1" ht="17.100000000000001" customHeight="1" x14ac:dyDescent="0.25">
      <c r="A41" s="305"/>
      <c r="B41" s="317"/>
      <c r="C41" s="316"/>
      <c r="D41" s="307"/>
      <c r="E41" s="307"/>
      <c r="F41" s="307"/>
      <c r="G41" s="307"/>
      <c r="H41" s="203">
        <f t="shared" si="2"/>
        <v>0</v>
      </c>
      <c r="I41" s="204">
        <f t="shared" si="3"/>
        <v>0</v>
      </c>
      <c r="J41" s="201">
        <f t="shared" si="4"/>
        <v>0</v>
      </c>
      <c r="K41" s="303"/>
      <c r="L41" s="314"/>
      <c r="M41" s="314"/>
      <c r="N41" s="314"/>
      <c r="O41" s="203">
        <f t="shared" si="0"/>
        <v>0</v>
      </c>
      <c r="P41" s="203">
        <f t="shared" si="1"/>
        <v>0</v>
      </c>
    </row>
    <row r="42" spans="1:16" s="202" customFormat="1" ht="17.100000000000001" customHeight="1" x14ac:dyDescent="0.25">
      <c r="A42" s="305"/>
      <c r="B42" s="317"/>
      <c r="C42" s="316"/>
      <c r="D42" s="307"/>
      <c r="E42" s="307"/>
      <c r="F42" s="307"/>
      <c r="G42" s="307"/>
      <c r="H42" s="203">
        <f t="shared" si="2"/>
        <v>0</v>
      </c>
      <c r="I42" s="204">
        <f t="shared" si="3"/>
        <v>0</v>
      </c>
      <c r="J42" s="201">
        <f t="shared" si="4"/>
        <v>0</v>
      </c>
      <c r="K42" s="303"/>
      <c r="L42" s="314"/>
      <c r="M42" s="314"/>
      <c r="N42" s="314"/>
      <c r="O42" s="203">
        <f t="shared" si="0"/>
        <v>0</v>
      </c>
      <c r="P42" s="203">
        <f t="shared" si="1"/>
        <v>0</v>
      </c>
    </row>
    <row r="43" spans="1:16" s="202" customFormat="1" ht="17.100000000000001" customHeight="1" x14ac:dyDescent="0.25">
      <c r="A43" s="305"/>
      <c r="B43" s="317"/>
      <c r="C43" s="316"/>
      <c r="D43" s="307"/>
      <c r="E43" s="307"/>
      <c r="F43" s="307"/>
      <c r="G43" s="307"/>
      <c r="H43" s="203">
        <f t="shared" si="2"/>
        <v>0</v>
      </c>
      <c r="I43" s="204">
        <f t="shared" si="3"/>
        <v>0</v>
      </c>
      <c r="J43" s="201">
        <f t="shared" si="4"/>
        <v>0</v>
      </c>
      <c r="K43" s="303"/>
      <c r="L43" s="314"/>
      <c r="M43" s="314"/>
      <c r="N43" s="314"/>
      <c r="O43" s="203">
        <f t="shared" si="0"/>
        <v>0</v>
      </c>
      <c r="P43" s="203">
        <f t="shared" si="1"/>
        <v>0</v>
      </c>
    </row>
    <row r="44" spans="1:16" s="202" customFormat="1" ht="17.100000000000001" customHeight="1" x14ac:dyDescent="0.25">
      <c r="A44" s="318"/>
      <c r="B44" s="317"/>
      <c r="C44" s="316"/>
      <c r="D44" s="307"/>
      <c r="E44" s="307"/>
      <c r="F44" s="307"/>
      <c r="G44" s="307"/>
      <c r="H44" s="203">
        <f t="shared" si="2"/>
        <v>0</v>
      </c>
      <c r="I44" s="204">
        <f t="shared" si="3"/>
        <v>0</v>
      </c>
      <c r="J44" s="201">
        <f t="shared" si="4"/>
        <v>0</v>
      </c>
      <c r="K44" s="303"/>
      <c r="L44" s="314"/>
      <c r="M44" s="314"/>
      <c r="N44" s="314"/>
      <c r="O44" s="203">
        <f t="shared" ref="O44:P44" si="5">IF(L44&gt;=0,0,MIN(N44/0.45,ABS(L44)))</f>
        <v>0</v>
      </c>
      <c r="P44" s="203">
        <f t="shared" si="5"/>
        <v>0</v>
      </c>
    </row>
    <row r="45" spans="1:16" ht="17.100000000000001" customHeight="1" x14ac:dyDescent="0.2">
      <c r="C45" s="15"/>
      <c r="D45" s="14"/>
      <c r="E45" s="16"/>
      <c r="F45" s="16"/>
      <c r="G45" s="14"/>
      <c r="H45" s="14"/>
      <c r="I45" s="16"/>
      <c r="J45" s="16"/>
      <c r="K45" s="15"/>
      <c r="L45" s="14"/>
      <c r="M45" s="14"/>
      <c r="N45" s="14"/>
      <c r="P45" s="192">
        <f>SUM(P15:P44)</f>
        <v>0</v>
      </c>
    </row>
    <row r="46" spans="1:16" ht="17.100000000000001" customHeight="1" thickBot="1" x14ac:dyDescent="0.25">
      <c r="C46" s="8" t="s">
        <v>25</v>
      </c>
      <c r="E46" s="2"/>
      <c r="F46" s="4"/>
      <c r="I46" s="4"/>
      <c r="J46" s="4"/>
      <c r="L46" s="4"/>
      <c r="M46" s="4"/>
      <c r="N46" s="4"/>
      <c r="P46" s="192">
        <f>SUM(E15:E44)</f>
        <v>0</v>
      </c>
    </row>
    <row r="47" spans="1:16" ht="17.100000000000001" customHeight="1" x14ac:dyDescent="0.2">
      <c r="C47" s="238"/>
      <c r="D47" s="239"/>
      <c r="E47" s="239"/>
      <c r="F47" s="239"/>
      <c r="G47" s="239"/>
      <c r="H47" s="239"/>
      <c r="I47" s="239"/>
      <c r="J47" s="239"/>
      <c r="K47" s="240"/>
      <c r="L47" s="4"/>
      <c r="M47" s="4"/>
      <c r="N47" s="4"/>
      <c r="P47" s="192">
        <f>P45-P46</f>
        <v>0</v>
      </c>
    </row>
    <row r="48" spans="1:16" ht="17.100000000000001" customHeight="1" x14ac:dyDescent="0.2">
      <c r="C48" s="241"/>
      <c r="D48" s="242"/>
      <c r="E48" s="242"/>
      <c r="F48" s="242"/>
      <c r="G48" s="242"/>
      <c r="H48" s="242"/>
      <c r="I48" s="242"/>
      <c r="J48" s="242"/>
      <c r="K48" s="243"/>
      <c r="L48" s="4"/>
      <c r="M48" s="4"/>
      <c r="N48" s="4"/>
    </row>
    <row r="49" spans="3:14" ht="17.100000000000001" customHeight="1" thickBot="1" x14ac:dyDescent="0.25">
      <c r="C49" s="244"/>
      <c r="D49" s="245"/>
      <c r="E49" s="245"/>
      <c r="F49" s="245"/>
      <c r="G49" s="245"/>
      <c r="H49" s="245"/>
      <c r="I49" s="245"/>
      <c r="J49" s="245"/>
      <c r="K49" s="246"/>
      <c r="L49" s="4"/>
      <c r="M49" s="4"/>
      <c r="N49" s="4"/>
    </row>
    <row r="50" spans="3:14" ht="17.100000000000001" customHeight="1" x14ac:dyDescent="0.2">
      <c r="C50" s="5"/>
      <c r="D50" s="5"/>
      <c r="E50" s="5"/>
      <c r="F50" s="5"/>
      <c r="G50" s="5"/>
      <c r="H50" s="5"/>
      <c r="I50" s="5"/>
      <c r="J50" s="5"/>
      <c r="K50" s="14"/>
      <c r="L50" s="5"/>
      <c r="M50" s="5"/>
      <c r="N50" s="5"/>
    </row>
    <row r="51" spans="3:14" hidden="1" x14ac:dyDescent="0.2"/>
    <row r="52" spans="3:14" hidden="1" x14ac:dyDescent="0.2"/>
    <row r="53" spans="3:14" hidden="1" x14ac:dyDescent="0.2"/>
    <row r="54" spans="3:14" hidden="1" x14ac:dyDescent="0.2"/>
    <row r="55" spans="3:14" hidden="1" x14ac:dyDescent="0.2"/>
    <row r="56" spans="3:14" hidden="1" x14ac:dyDescent="0.2"/>
    <row r="57" spans="3:14" hidden="1" x14ac:dyDescent="0.2"/>
    <row r="58" spans="3:14" hidden="1" x14ac:dyDescent="0.2"/>
    <row r="59" spans="3:14" hidden="1" x14ac:dyDescent="0.2"/>
    <row r="60" spans="3:14" hidden="1" x14ac:dyDescent="0.2"/>
    <row r="61" spans="3:14" hidden="1" x14ac:dyDescent="0.2"/>
    <row r="62" spans="3:14" hidden="1" x14ac:dyDescent="0.2"/>
    <row r="63" spans="3:14" hidden="1" x14ac:dyDescent="0.2"/>
    <row r="64" spans="3:1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3:14" hidden="1" x14ac:dyDescent="0.2"/>
    <row r="98" spans="3:14" hidden="1" x14ac:dyDescent="0.2"/>
    <row r="99" spans="3:14" hidden="1" x14ac:dyDescent="0.2"/>
    <row r="100" spans="3:14" hidden="1" x14ac:dyDescent="0.2"/>
    <row r="101" spans="3:14" hidden="1" x14ac:dyDescent="0.2"/>
    <row r="102" spans="3:14" hidden="1" x14ac:dyDescent="0.2"/>
    <row r="103" spans="3:14" hidden="1" x14ac:dyDescent="0.2"/>
    <row r="104" spans="3:14" hidden="1" x14ac:dyDescent="0.2"/>
    <row r="105" spans="3:14" hidden="1" x14ac:dyDescent="0.2"/>
    <row r="106" spans="3:14" hidden="1" x14ac:dyDescent="0.2"/>
    <row r="107" spans="3:14" hidden="1" x14ac:dyDescent="0.2"/>
    <row r="108" spans="3:14" hidden="1" x14ac:dyDescent="0.2"/>
    <row r="109" spans="3:14" hidden="1" x14ac:dyDescent="0.2"/>
    <row r="110" spans="3:14" hidden="1" x14ac:dyDescent="0.2">
      <c r="C110" s="10" t="s">
        <v>18</v>
      </c>
      <c r="D110" s="10" t="s">
        <v>24</v>
      </c>
    </row>
    <row r="111" spans="3:14" hidden="1" x14ac:dyDescent="0.2">
      <c r="C111" s="7" t="s">
        <v>167</v>
      </c>
      <c r="D111" s="8" t="s">
        <v>75</v>
      </c>
      <c r="G111" s="5"/>
      <c r="H111" s="5"/>
      <c r="K111" s="5"/>
      <c r="L111" s="5"/>
      <c r="M111" s="5"/>
      <c r="N111" s="5"/>
    </row>
    <row r="112" spans="3:14" hidden="1" x14ac:dyDescent="0.2">
      <c r="C112" s="5" t="s">
        <v>6</v>
      </c>
      <c r="D112" s="8" t="s">
        <v>76</v>
      </c>
      <c r="G112" s="5"/>
      <c r="H112" s="5"/>
      <c r="K112" s="5"/>
      <c r="L112" s="5"/>
      <c r="M112" s="5"/>
      <c r="N112" s="5"/>
    </row>
    <row r="113" spans="3:14" hidden="1" x14ac:dyDescent="0.2">
      <c r="C113" s="7" t="s">
        <v>40</v>
      </c>
      <c r="D113" s="8" t="s">
        <v>82</v>
      </c>
      <c r="G113" s="7"/>
      <c r="H113" s="7"/>
      <c r="K113" s="7"/>
      <c r="L113" s="7"/>
      <c r="M113" s="7"/>
      <c r="N113" s="7"/>
    </row>
    <row r="114" spans="3:14" hidden="1" x14ac:dyDescent="0.2">
      <c r="C114" s="7" t="s">
        <v>67</v>
      </c>
      <c r="D114" s="8" t="s">
        <v>83</v>
      </c>
      <c r="G114" s="7"/>
      <c r="H114" s="7"/>
      <c r="K114" s="7"/>
      <c r="L114" s="5"/>
      <c r="M114" s="5"/>
      <c r="N114" s="5"/>
    </row>
    <row r="115" spans="3:14" hidden="1" x14ac:dyDescent="0.2">
      <c r="C115" s="7" t="s">
        <v>187</v>
      </c>
      <c r="D115" s="8" t="s">
        <v>77</v>
      </c>
      <c r="G115" s="7"/>
      <c r="H115" s="7"/>
      <c r="K115" s="7"/>
      <c r="L115" s="7"/>
      <c r="M115" s="7"/>
      <c r="N115" s="7"/>
    </row>
    <row r="116" spans="3:14" hidden="1" x14ac:dyDescent="0.2">
      <c r="C116" s="7" t="s">
        <v>152</v>
      </c>
      <c r="D116" s="8" t="s">
        <v>78</v>
      </c>
      <c r="G116" s="7"/>
      <c r="H116" s="7"/>
      <c r="K116" s="7"/>
      <c r="L116" s="5"/>
      <c r="M116" s="5"/>
      <c r="N116" s="5"/>
    </row>
    <row r="117" spans="3:14" hidden="1" x14ac:dyDescent="0.2">
      <c r="C117" s="7" t="s">
        <v>41</v>
      </c>
      <c r="D117" s="8" t="s">
        <v>80</v>
      </c>
      <c r="G117" s="7"/>
      <c r="H117" s="7"/>
      <c r="K117" s="7"/>
      <c r="L117" s="5"/>
      <c r="M117" s="5"/>
      <c r="N117" s="5"/>
    </row>
    <row r="118" spans="3:14" hidden="1" x14ac:dyDescent="0.2">
      <c r="C118" s="7" t="s">
        <v>42</v>
      </c>
      <c r="D118" s="8" t="s">
        <v>84</v>
      </c>
      <c r="G118" s="5"/>
      <c r="H118" s="5"/>
      <c r="K118" s="7"/>
      <c r="L118" s="5"/>
      <c r="M118" s="5"/>
      <c r="N118" s="5"/>
    </row>
    <row r="119" spans="3:14" hidden="1" x14ac:dyDescent="0.2">
      <c r="C119" s="7" t="s">
        <v>5</v>
      </c>
      <c r="D119" s="8" t="s">
        <v>85</v>
      </c>
      <c r="G119" s="5"/>
      <c r="H119" s="5"/>
      <c r="K119" s="5"/>
      <c r="L119" s="5"/>
      <c r="M119" s="5"/>
      <c r="N119" s="5"/>
    </row>
    <row r="120" spans="3:14" hidden="1" x14ac:dyDescent="0.2">
      <c r="C120" s="7" t="s">
        <v>9</v>
      </c>
      <c r="D120" s="8" t="s">
        <v>86</v>
      </c>
      <c r="G120" s="7"/>
      <c r="H120" s="7"/>
      <c r="K120" s="5"/>
      <c r="L120" s="5"/>
      <c r="M120" s="5"/>
      <c r="N120" s="5"/>
    </row>
    <row r="121" spans="3:14" hidden="1" x14ac:dyDescent="0.2">
      <c r="C121" s="7" t="s">
        <v>14</v>
      </c>
      <c r="D121" s="8" t="s">
        <v>87</v>
      </c>
      <c r="G121" s="7"/>
      <c r="H121" s="7"/>
      <c r="K121" s="7"/>
      <c r="L121" s="7"/>
      <c r="M121" s="7"/>
      <c r="N121" s="7"/>
    </row>
    <row r="122" spans="3:14" hidden="1" x14ac:dyDescent="0.2">
      <c r="C122" s="7" t="s">
        <v>301</v>
      </c>
      <c r="D122" s="8" t="s">
        <v>88</v>
      </c>
      <c r="G122" s="7"/>
      <c r="H122" s="7"/>
      <c r="K122" s="7"/>
      <c r="L122" s="7"/>
      <c r="M122" s="7"/>
      <c r="N122" s="7"/>
    </row>
    <row r="123" spans="3:14" hidden="1" x14ac:dyDescent="0.2">
      <c r="C123" s="8" t="s">
        <v>13</v>
      </c>
      <c r="D123" s="8" t="s">
        <v>79</v>
      </c>
      <c r="G123" s="7"/>
      <c r="H123" s="7"/>
      <c r="K123" s="7"/>
      <c r="L123" s="7"/>
      <c r="M123" s="7"/>
      <c r="N123" s="7"/>
    </row>
    <row r="124" spans="3:14" hidden="1" x14ac:dyDescent="0.2">
      <c r="C124" s="5" t="s">
        <v>43</v>
      </c>
      <c r="D124" s="8" t="s">
        <v>73</v>
      </c>
      <c r="G124" s="7"/>
      <c r="H124" s="7"/>
      <c r="K124" s="7"/>
      <c r="L124" s="7"/>
      <c r="M124" s="7"/>
      <c r="N124" s="7"/>
    </row>
    <row r="125" spans="3:14" hidden="1" x14ac:dyDescent="0.2">
      <c r="C125" s="7" t="s">
        <v>68</v>
      </c>
      <c r="D125" s="8" t="s">
        <v>21</v>
      </c>
      <c r="G125" s="7"/>
      <c r="H125" s="7"/>
      <c r="K125" s="7"/>
      <c r="L125" s="7"/>
      <c r="M125" s="7"/>
      <c r="N125" s="7"/>
    </row>
    <row r="126" spans="3:14" hidden="1" x14ac:dyDescent="0.2">
      <c r="C126" s="7" t="s">
        <v>211</v>
      </c>
      <c r="G126" s="7"/>
      <c r="H126" s="7"/>
      <c r="K126" s="7"/>
      <c r="L126" s="7"/>
      <c r="M126" s="7"/>
      <c r="N126" s="7"/>
    </row>
    <row r="127" spans="3:14" hidden="1" x14ac:dyDescent="0.2">
      <c r="C127" s="8" t="s">
        <v>211</v>
      </c>
      <c r="D127" s="7"/>
      <c r="G127" s="7"/>
      <c r="H127" s="7"/>
      <c r="K127" s="7"/>
      <c r="L127" s="7"/>
      <c r="M127" s="7"/>
      <c r="N127" s="7"/>
    </row>
    <row r="128" spans="3:14" hidden="1" x14ac:dyDescent="0.2">
      <c r="C128" s="5" t="s">
        <v>8</v>
      </c>
      <c r="D128" s="7"/>
      <c r="G128" s="7"/>
      <c r="H128" s="7"/>
      <c r="K128" s="7"/>
      <c r="L128" s="7"/>
      <c r="M128" s="7"/>
      <c r="N128" s="7"/>
    </row>
    <row r="129" spans="3:14" hidden="1" x14ac:dyDescent="0.2">
      <c r="C129" s="7" t="s">
        <v>44</v>
      </c>
      <c r="D129" s="7"/>
      <c r="G129" s="7"/>
      <c r="H129" s="7"/>
      <c r="K129" s="7"/>
      <c r="L129" s="7"/>
      <c r="M129" s="7"/>
      <c r="N129" s="7"/>
    </row>
    <row r="130" spans="3:14" hidden="1" x14ac:dyDescent="0.2">
      <c r="C130" s="7" t="s">
        <v>45</v>
      </c>
      <c r="D130" s="7"/>
      <c r="G130" s="7"/>
      <c r="H130" s="7"/>
      <c r="K130" s="7"/>
      <c r="L130" s="7"/>
      <c r="M130" s="7"/>
      <c r="N130" s="7"/>
    </row>
    <row r="131" spans="3:14" hidden="1" x14ac:dyDescent="0.2">
      <c r="C131" s="7" t="s">
        <v>46</v>
      </c>
      <c r="D131" s="17"/>
      <c r="G131" s="7"/>
      <c r="H131" s="7"/>
      <c r="K131" s="7"/>
      <c r="L131" s="1"/>
      <c r="M131" s="1"/>
      <c r="N131" s="1"/>
    </row>
    <row r="132" spans="3:14" hidden="1" x14ac:dyDescent="0.2">
      <c r="C132" s="7" t="s">
        <v>204</v>
      </c>
      <c r="D132" s="17"/>
      <c r="G132" s="7"/>
      <c r="H132" s="7"/>
      <c r="K132" s="7"/>
      <c r="L132" s="7"/>
      <c r="M132" s="7"/>
      <c r="N132" s="7"/>
    </row>
    <row r="133" spans="3:14" hidden="1" x14ac:dyDescent="0.2">
      <c r="C133" s="7" t="s">
        <v>47</v>
      </c>
      <c r="D133" s="17"/>
      <c r="G133" s="7"/>
      <c r="H133" s="7"/>
      <c r="K133" s="7"/>
      <c r="L133" s="7"/>
      <c r="M133" s="7"/>
      <c r="N133" s="7"/>
    </row>
    <row r="134" spans="3:14" hidden="1" x14ac:dyDescent="0.2">
      <c r="C134" s="7" t="s">
        <v>70</v>
      </c>
      <c r="D134" s="7"/>
      <c r="G134" s="7"/>
      <c r="H134" s="7"/>
      <c r="K134" s="7"/>
      <c r="L134" s="7"/>
      <c r="M134" s="7"/>
      <c r="N134" s="7"/>
    </row>
    <row r="135" spans="3:14" hidden="1" x14ac:dyDescent="0.2">
      <c r="C135" s="7" t="s">
        <v>48</v>
      </c>
      <c r="D135" s="7"/>
      <c r="G135" s="7"/>
      <c r="H135" s="7"/>
      <c r="K135" s="7"/>
      <c r="L135" s="7"/>
      <c r="M135" s="7"/>
      <c r="N135" s="7"/>
    </row>
    <row r="136" spans="3:14" hidden="1" x14ac:dyDescent="0.2">
      <c r="C136" s="7" t="s">
        <v>49</v>
      </c>
      <c r="D136" s="7"/>
      <c r="G136" s="7"/>
      <c r="H136" s="7"/>
      <c r="K136" s="7"/>
      <c r="L136" s="7"/>
      <c r="M136" s="7"/>
      <c r="N136" s="7"/>
    </row>
    <row r="137" spans="3:14" hidden="1" x14ac:dyDescent="0.2">
      <c r="C137" s="7" t="s">
        <v>50</v>
      </c>
      <c r="D137" s="7"/>
      <c r="G137" s="7"/>
      <c r="H137" s="7"/>
      <c r="K137" s="7"/>
      <c r="L137" s="7"/>
      <c r="M137" s="7"/>
      <c r="N137" s="7"/>
    </row>
    <row r="138" spans="3:14" hidden="1" x14ac:dyDescent="0.2">
      <c r="C138" s="7" t="s">
        <v>51</v>
      </c>
      <c r="D138" s="7"/>
      <c r="G138" s="7"/>
      <c r="H138" s="7"/>
      <c r="K138" s="7"/>
      <c r="L138" s="7"/>
      <c r="M138" s="7"/>
      <c r="N138" s="7"/>
    </row>
    <row r="139" spans="3:14" hidden="1" x14ac:dyDescent="0.2">
      <c r="C139" s="7" t="s">
        <v>52</v>
      </c>
      <c r="D139" s="7"/>
      <c r="G139" s="7"/>
      <c r="H139" s="7"/>
      <c r="K139" s="7"/>
      <c r="L139" s="7"/>
      <c r="M139" s="7"/>
      <c r="N139" s="7"/>
    </row>
    <row r="140" spans="3:14" hidden="1" x14ac:dyDescent="0.2">
      <c r="C140" s="7" t="s">
        <v>72</v>
      </c>
      <c r="D140" s="7"/>
      <c r="G140" s="7"/>
      <c r="H140" s="7"/>
      <c r="K140" s="7"/>
      <c r="L140" s="7"/>
      <c r="M140" s="7"/>
      <c r="N140" s="7"/>
    </row>
    <row r="141" spans="3:14" hidden="1" x14ac:dyDescent="0.2">
      <c r="C141" s="7" t="s">
        <v>181</v>
      </c>
      <c r="D141" s="7"/>
      <c r="G141" s="7"/>
      <c r="H141" s="7"/>
      <c r="K141" s="7"/>
      <c r="L141" s="7"/>
      <c r="M141" s="7"/>
      <c r="N141" s="7"/>
    </row>
    <row r="142" spans="3:14" hidden="1" x14ac:dyDescent="0.2">
      <c r="C142" s="7" t="s">
        <v>37</v>
      </c>
      <c r="D142" s="7"/>
      <c r="G142" s="7"/>
      <c r="H142" s="7"/>
      <c r="K142" s="7"/>
      <c r="L142" s="7"/>
      <c r="M142" s="7"/>
      <c r="N142" s="7"/>
    </row>
    <row r="143" spans="3:14" hidden="1" x14ac:dyDescent="0.2">
      <c r="C143" s="7" t="s">
        <v>53</v>
      </c>
      <c r="D143" s="7"/>
      <c r="G143" s="7"/>
      <c r="H143" s="7"/>
      <c r="K143" s="7"/>
      <c r="L143" s="7"/>
      <c r="M143" s="7"/>
      <c r="N143" s="7"/>
    </row>
    <row r="144" spans="3:14" hidden="1" x14ac:dyDescent="0.2">
      <c r="C144" s="7" t="s">
        <v>54</v>
      </c>
      <c r="D144" s="1"/>
      <c r="G144" s="1"/>
      <c r="H144" s="1"/>
      <c r="K144" s="7"/>
      <c r="L144" s="7"/>
      <c r="M144" s="7"/>
      <c r="N144" s="7"/>
    </row>
    <row r="145" spans="3:14" hidden="1" x14ac:dyDescent="0.2">
      <c r="C145" s="7" t="s">
        <v>16</v>
      </c>
      <c r="D145" s="1"/>
      <c r="G145" s="1"/>
      <c r="H145" s="1"/>
      <c r="K145" s="7"/>
      <c r="L145" s="7"/>
      <c r="M145" s="7"/>
      <c r="N145" s="7"/>
    </row>
    <row r="146" spans="3:14" hidden="1" x14ac:dyDescent="0.2">
      <c r="C146" s="7" t="s">
        <v>27</v>
      </c>
      <c r="D146" s="1"/>
      <c r="G146" s="1"/>
      <c r="H146" s="1"/>
      <c r="K146" s="7"/>
      <c r="L146" s="7"/>
      <c r="M146" s="7"/>
      <c r="N146" s="7"/>
    </row>
    <row r="147" spans="3:14" hidden="1" x14ac:dyDescent="0.2">
      <c r="C147" s="7" t="s">
        <v>219</v>
      </c>
      <c r="D147" s="1"/>
      <c r="G147" s="1"/>
      <c r="H147" s="1"/>
      <c r="K147" s="7"/>
      <c r="L147" s="7"/>
      <c r="M147" s="7"/>
      <c r="N147" s="7"/>
    </row>
    <row r="148" spans="3:14" hidden="1" x14ac:dyDescent="0.2">
      <c r="C148" s="7" t="s">
        <v>55</v>
      </c>
      <c r="D148" s="1"/>
      <c r="G148" s="1"/>
      <c r="H148" s="1"/>
      <c r="K148" s="7"/>
      <c r="L148" s="7"/>
      <c r="M148" s="7"/>
      <c r="N148" s="7"/>
    </row>
    <row r="149" spans="3:14" hidden="1" x14ac:dyDescent="0.2">
      <c r="C149" s="7" t="s">
        <v>71</v>
      </c>
      <c r="D149" s="1"/>
      <c r="G149" s="1"/>
      <c r="H149" s="1"/>
      <c r="K149" s="7"/>
      <c r="L149" s="7"/>
      <c r="M149" s="7"/>
      <c r="N149" s="7"/>
    </row>
    <row r="150" spans="3:14" hidden="1" x14ac:dyDescent="0.2">
      <c r="C150" s="7" t="s">
        <v>243</v>
      </c>
      <c r="D150" s="7"/>
      <c r="G150" s="7"/>
      <c r="H150" s="7"/>
      <c r="K150" s="7"/>
      <c r="L150" s="7"/>
      <c r="M150" s="7"/>
      <c r="N150" s="7"/>
    </row>
    <row r="151" spans="3:14" hidden="1" x14ac:dyDescent="0.2">
      <c r="C151" s="7" t="s">
        <v>26</v>
      </c>
      <c r="D151" s="7"/>
      <c r="G151" s="7"/>
      <c r="H151" s="7"/>
      <c r="K151" s="7"/>
      <c r="L151" s="7"/>
      <c r="M151" s="7"/>
      <c r="N151" s="7"/>
    </row>
    <row r="152" spans="3:14" hidden="1" x14ac:dyDescent="0.2">
      <c r="C152" s="7" t="s">
        <v>32</v>
      </c>
      <c r="D152" s="7"/>
      <c r="G152" s="7"/>
      <c r="H152" s="7"/>
      <c r="K152" s="7"/>
      <c r="L152" s="7"/>
      <c r="M152" s="7"/>
      <c r="N152" s="7"/>
    </row>
    <row r="153" spans="3:14" hidden="1" x14ac:dyDescent="0.2">
      <c r="C153" s="7" t="s">
        <v>33</v>
      </c>
      <c r="D153" s="7"/>
      <c r="G153" s="7"/>
      <c r="H153" s="7"/>
      <c r="K153" s="7"/>
      <c r="L153" s="7"/>
      <c r="M153" s="7"/>
      <c r="N153" s="7"/>
    </row>
    <row r="154" spans="3:14" hidden="1" x14ac:dyDescent="0.2">
      <c r="C154" s="7" t="s">
        <v>31</v>
      </c>
      <c r="D154" s="7"/>
      <c r="G154" s="7"/>
      <c r="H154" s="7"/>
      <c r="K154" s="7"/>
      <c r="L154" s="7"/>
      <c r="M154" s="7"/>
      <c r="N154" s="7"/>
    </row>
    <row r="155" spans="3:14" hidden="1" x14ac:dyDescent="0.2">
      <c r="C155" s="7" t="s">
        <v>30</v>
      </c>
      <c r="D155" s="7"/>
      <c r="G155" s="7"/>
      <c r="H155" s="7"/>
      <c r="K155" s="7"/>
      <c r="L155" s="7"/>
      <c r="M155" s="7"/>
      <c r="N155" s="7"/>
    </row>
    <row r="156" spans="3:14" hidden="1" x14ac:dyDescent="0.2">
      <c r="C156" s="7" t="s">
        <v>17</v>
      </c>
      <c r="D156" s="7"/>
      <c r="G156" s="7"/>
      <c r="H156" s="7"/>
      <c r="K156" s="7"/>
      <c r="L156" s="7"/>
      <c r="M156" s="7"/>
      <c r="N156" s="7"/>
    </row>
    <row r="157" spans="3:14" hidden="1" x14ac:dyDescent="0.2">
      <c r="C157" s="7" t="s">
        <v>29</v>
      </c>
      <c r="D157" s="7"/>
      <c r="G157" s="7"/>
      <c r="H157" s="7"/>
      <c r="K157" s="7"/>
      <c r="L157" s="7"/>
      <c r="M157" s="7"/>
      <c r="N157" s="7"/>
    </row>
    <row r="158" spans="3:14" hidden="1" x14ac:dyDescent="0.2">
      <c r="C158" s="7" t="s">
        <v>28</v>
      </c>
      <c r="D158" s="7"/>
      <c r="G158" s="7"/>
      <c r="H158" s="7"/>
      <c r="K158" s="7"/>
      <c r="L158" s="7"/>
      <c r="M158" s="7"/>
      <c r="N158" s="7"/>
    </row>
    <row r="159" spans="3:14" hidden="1" x14ac:dyDescent="0.2">
      <c r="C159" s="7" t="s">
        <v>57</v>
      </c>
      <c r="D159" s="7"/>
      <c r="G159" s="7"/>
      <c r="H159" s="7"/>
      <c r="K159" s="7"/>
      <c r="L159" s="7"/>
      <c r="M159" s="7"/>
      <c r="N159" s="7"/>
    </row>
    <row r="160" spans="3:14" hidden="1" x14ac:dyDescent="0.2">
      <c r="C160" s="7" t="s">
        <v>197</v>
      </c>
      <c r="D160" s="7"/>
      <c r="G160" s="7"/>
      <c r="H160" s="7"/>
      <c r="K160" s="7"/>
      <c r="L160" s="7"/>
      <c r="M160" s="7"/>
      <c r="N160" s="7"/>
    </row>
    <row r="161" spans="1:14" hidden="1" x14ac:dyDescent="0.2">
      <c r="C161" s="7" t="s">
        <v>56</v>
      </c>
      <c r="D161" s="7"/>
      <c r="G161" s="7"/>
      <c r="H161" s="7"/>
      <c r="K161" s="7"/>
      <c r="L161" s="7"/>
      <c r="M161" s="7"/>
      <c r="N161" s="7"/>
    </row>
    <row r="162" spans="1:14" s="18" customFormat="1" hidden="1" x14ac:dyDescent="0.2">
      <c r="A162" s="21"/>
      <c r="B162" s="21"/>
      <c r="C162" s="7" t="s">
        <v>192</v>
      </c>
      <c r="D162" s="7"/>
      <c r="G162" s="7"/>
      <c r="H162" s="7"/>
      <c r="K162" s="7"/>
      <c r="L162" s="7"/>
      <c r="M162" s="7"/>
      <c r="N162" s="7"/>
    </row>
    <row r="163" spans="1:14" s="18" customFormat="1" hidden="1" x14ac:dyDescent="0.2">
      <c r="A163" s="21"/>
      <c r="B163" s="21"/>
      <c r="C163" s="7" t="s">
        <v>58</v>
      </c>
      <c r="D163" s="7"/>
      <c r="G163" s="7"/>
      <c r="H163" s="7"/>
      <c r="K163" s="7"/>
      <c r="L163" s="7"/>
      <c r="M163" s="7"/>
      <c r="N163" s="7"/>
    </row>
    <row r="164" spans="1:14" s="18" customFormat="1" hidden="1" x14ac:dyDescent="0.2">
      <c r="A164" s="21"/>
      <c r="B164" s="21"/>
      <c r="C164" s="7" t="s">
        <v>59</v>
      </c>
      <c r="D164" s="7"/>
      <c r="G164" s="7"/>
      <c r="H164" s="7"/>
      <c r="K164" s="7"/>
      <c r="L164" s="7"/>
      <c r="M164" s="7"/>
      <c r="N164" s="7"/>
    </row>
    <row r="165" spans="1:14" s="18" customFormat="1" hidden="1" x14ac:dyDescent="0.2">
      <c r="A165" s="21"/>
      <c r="B165" s="21"/>
      <c r="C165" s="7" t="s">
        <v>172</v>
      </c>
      <c r="D165" s="7"/>
      <c r="G165" s="7"/>
      <c r="H165" s="7"/>
      <c r="K165" s="1"/>
      <c r="L165" s="7"/>
      <c r="M165" s="7"/>
      <c r="N165" s="7"/>
    </row>
    <row r="166" spans="1:14" s="18" customFormat="1" hidden="1" x14ac:dyDescent="0.2">
      <c r="A166" s="21"/>
      <c r="B166" s="21"/>
      <c r="C166" s="7" t="s">
        <v>60</v>
      </c>
      <c r="D166" s="7"/>
      <c r="G166" s="7"/>
      <c r="H166" s="7"/>
      <c r="K166" s="7"/>
      <c r="L166" s="7"/>
      <c r="M166" s="7"/>
      <c r="N166" s="7"/>
    </row>
    <row r="167" spans="1:14" s="18" customFormat="1" hidden="1" x14ac:dyDescent="0.2">
      <c r="A167" s="21"/>
      <c r="B167" s="21"/>
      <c r="C167" s="7" t="s">
        <v>69</v>
      </c>
      <c r="D167" s="7"/>
      <c r="G167" s="7"/>
      <c r="H167" s="7"/>
      <c r="K167" s="7"/>
      <c r="L167" s="7"/>
      <c r="M167" s="7"/>
      <c r="N167" s="7"/>
    </row>
    <row r="168" spans="1:14" s="18" customFormat="1" hidden="1" x14ac:dyDescent="0.2">
      <c r="A168" s="21"/>
      <c r="B168" s="21"/>
      <c r="C168" s="7" t="s">
        <v>61</v>
      </c>
      <c r="D168" s="7"/>
      <c r="G168" s="7"/>
      <c r="H168" s="7"/>
      <c r="K168" s="7"/>
      <c r="L168" s="1"/>
      <c r="M168" s="1"/>
      <c r="N168" s="1"/>
    </row>
    <row r="169" spans="1:14" s="18" customFormat="1" hidden="1" x14ac:dyDescent="0.2">
      <c r="A169" s="21"/>
      <c r="B169" s="21"/>
      <c r="C169" s="7" t="s">
        <v>62</v>
      </c>
      <c r="D169" s="7"/>
      <c r="G169" s="7"/>
      <c r="H169" s="7"/>
      <c r="K169" s="7"/>
      <c r="L169" s="7"/>
      <c r="M169" s="7"/>
      <c r="N169" s="7"/>
    </row>
    <row r="170" spans="1:14" s="18" customFormat="1" hidden="1" x14ac:dyDescent="0.2">
      <c r="A170" s="21"/>
      <c r="B170" s="21"/>
      <c r="C170" s="7" t="s">
        <v>63</v>
      </c>
      <c r="D170" s="7"/>
      <c r="G170" s="7"/>
      <c r="H170" s="7"/>
      <c r="K170" s="7"/>
      <c r="L170" s="7"/>
      <c r="M170" s="7"/>
      <c r="N170" s="7"/>
    </row>
    <row r="171" spans="1:14" s="18" customFormat="1" hidden="1" x14ac:dyDescent="0.2">
      <c r="A171" s="21"/>
      <c r="B171" s="21"/>
      <c r="C171" s="7" t="s">
        <v>64</v>
      </c>
      <c r="D171" s="7"/>
      <c r="G171" s="7"/>
      <c r="H171" s="7"/>
      <c r="K171" s="7"/>
      <c r="L171" s="7"/>
      <c r="M171" s="7"/>
      <c r="N171" s="7"/>
    </row>
    <row r="172" spans="1:14" s="18" customFormat="1" hidden="1" x14ac:dyDescent="0.2">
      <c r="A172" s="21"/>
      <c r="B172" s="21"/>
      <c r="C172" s="8" t="s">
        <v>145</v>
      </c>
      <c r="D172" s="7"/>
      <c r="G172" s="7"/>
      <c r="H172" s="7"/>
      <c r="K172" s="7"/>
      <c r="L172" s="7"/>
      <c r="M172" s="7"/>
      <c r="N172" s="7"/>
    </row>
    <row r="173" spans="1:14" s="18" customFormat="1" hidden="1" x14ac:dyDescent="0.2">
      <c r="A173" s="21"/>
      <c r="B173" s="21"/>
      <c r="C173" s="7" t="s">
        <v>65</v>
      </c>
      <c r="D173" s="7"/>
      <c r="G173" s="7"/>
      <c r="H173" s="7"/>
      <c r="K173" s="7"/>
      <c r="L173" s="7"/>
      <c r="M173" s="7"/>
      <c r="N173" s="7"/>
    </row>
    <row r="174" spans="1:14" s="18" customFormat="1" hidden="1" x14ac:dyDescent="0.2">
      <c r="A174" s="21"/>
      <c r="B174" s="21"/>
      <c r="C174" s="7" t="s">
        <v>66</v>
      </c>
      <c r="D174" s="7"/>
      <c r="G174" s="7"/>
      <c r="H174" s="7"/>
      <c r="K174" s="7"/>
      <c r="L174" s="7"/>
      <c r="M174" s="7"/>
      <c r="N174" s="7"/>
    </row>
    <row r="175" spans="1:14" s="18" customFormat="1" hidden="1" x14ac:dyDescent="0.2">
      <c r="A175" s="21"/>
      <c r="B175" s="21"/>
      <c r="D175" s="7"/>
      <c r="G175" s="7"/>
      <c r="H175" s="7"/>
      <c r="K175" s="7"/>
      <c r="L175" s="7"/>
      <c r="M175" s="7"/>
      <c r="N175" s="7"/>
    </row>
    <row r="176" spans="1:14" s="18" customFormat="1" x14ac:dyDescent="0.2">
      <c r="A176" s="21"/>
      <c r="B176" s="221" t="s">
        <v>366</v>
      </c>
      <c r="D176" s="7"/>
      <c r="G176" s="7"/>
      <c r="H176" s="7"/>
      <c r="K176" s="7"/>
      <c r="L176" s="7"/>
      <c r="M176" s="7"/>
      <c r="N176" s="7"/>
    </row>
    <row r="177" spans="1:14" s="18" customFormat="1" x14ac:dyDescent="0.2">
      <c r="A177" s="21"/>
      <c r="B177" s="228" t="s">
        <v>315</v>
      </c>
      <c r="C177" s="220" t="s">
        <v>320</v>
      </c>
      <c r="D177" s="7"/>
      <c r="G177" s="7"/>
      <c r="H177" s="7"/>
      <c r="K177" s="7"/>
      <c r="L177" s="7"/>
      <c r="M177" s="7"/>
      <c r="N177" s="7"/>
    </row>
    <row r="178" spans="1:14" s="18" customFormat="1" x14ac:dyDescent="0.2">
      <c r="A178" s="21"/>
      <c r="B178" s="228" t="s">
        <v>316</v>
      </c>
      <c r="C178" s="220" t="s">
        <v>319</v>
      </c>
      <c r="D178" s="7"/>
      <c r="G178" s="7"/>
      <c r="H178" s="7"/>
      <c r="K178" s="7"/>
      <c r="L178" s="7"/>
      <c r="M178" s="7"/>
      <c r="N178" s="7"/>
    </row>
    <row r="179" spans="1:14" s="18" customFormat="1" x14ac:dyDescent="0.2">
      <c r="A179" s="21"/>
      <c r="B179" s="222" t="s">
        <v>317</v>
      </c>
      <c r="C179" s="223" t="s">
        <v>318</v>
      </c>
      <c r="D179" s="7"/>
      <c r="G179" s="7"/>
      <c r="H179" s="7"/>
      <c r="K179" s="7"/>
      <c r="L179" s="7"/>
      <c r="M179" s="7"/>
      <c r="N179" s="7"/>
    </row>
    <row r="180" spans="1:14" s="18" customFormat="1" x14ac:dyDescent="0.2">
      <c r="A180" s="21"/>
      <c r="B180" s="228" t="s">
        <v>321</v>
      </c>
      <c r="C180" s="18" t="s">
        <v>324</v>
      </c>
      <c r="G180" s="7"/>
      <c r="H180" s="7"/>
      <c r="K180" s="7"/>
      <c r="L180" s="7"/>
      <c r="M180" s="7"/>
      <c r="N180" s="7"/>
    </row>
    <row r="181" spans="1:14" s="18" customFormat="1" x14ac:dyDescent="0.2">
      <c r="A181" s="21"/>
      <c r="B181" s="228" t="s">
        <v>322</v>
      </c>
      <c r="C181" s="18" t="s">
        <v>323</v>
      </c>
      <c r="G181" s="7"/>
      <c r="H181" s="7"/>
      <c r="K181" s="7"/>
      <c r="L181" s="7"/>
      <c r="M181" s="7"/>
      <c r="N181" s="7"/>
    </row>
    <row r="182" spans="1:14" s="18" customFormat="1" x14ac:dyDescent="0.2">
      <c r="A182" s="21"/>
      <c r="B182" s="228" t="s">
        <v>325</v>
      </c>
      <c r="C182" s="18" t="s">
        <v>328</v>
      </c>
      <c r="G182" s="7"/>
      <c r="H182" s="7"/>
      <c r="K182" s="7"/>
      <c r="L182" s="7"/>
      <c r="M182" s="7"/>
      <c r="N182" s="7"/>
    </row>
    <row r="183" spans="1:14" s="18" customFormat="1" x14ac:dyDescent="0.2">
      <c r="A183" s="21"/>
      <c r="B183" s="228" t="s">
        <v>326</v>
      </c>
      <c r="C183" s="224" t="s">
        <v>329</v>
      </c>
      <c r="G183" s="7"/>
      <c r="H183" s="7"/>
      <c r="K183" s="7"/>
      <c r="L183" s="7"/>
      <c r="M183" s="7"/>
      <c r="N183" s="7"/>
    </row>
    <row r="184" spans="1:14" s="18" customFormat="1" x14ac:dyDescent="0.2">
      <c r="A184" s="21"/>
      <c r="B184" s="228" t="s">
        <v>327</v>
      </c>
      <c r="C184" s="18" t="s">
        <v>330</v>
      </c>
      <c r="G184" s="7"/>
      <c r="H184" s="7"/>
      <c r="K184" s="7"/>
      <c r="L184" s="7"/>
      <c r="M184" s="7"/>
      <c r="N184" s="7"/>
    </row>
    <row r="185" spans="1:14" s="18" customFormat="1" x14ac:dyDescent="0.2">
      <c r="A185" s="21"/>
      <c r="B185" s="228" t="s">
        <v>331</v>
      </c>
      <c r="C185" s="18" t="s">
        <v>333</v>
      </c>
      <c r="G185" s="7"/>
      <c r="H185" s="7"/>
      <c r="K185" s="1"/>
      <c r="L185" s="7"/>
      <c r="M185" s="7"/>
      <c r="N185" s="7"/>
    </row>
    <row r="186" spans="1:14" s="18" customFormat="1" x14ac:dyDescent="0.2">
      <c r="A186" s="21"/>
      <c r="B186" s="230" t="s">
        <v>332</v>
      </c>
      <c r="C186" s="224" t="s">
        <v>361</v>
      </c>
      <c r="G186" s="7"/>
      <c r="H186" s="7"/>
      <c r="K186" s="7"/>
      <c r="L186" s="7"/>
      <c r="M186" s="7"/>
      <c r="N186" s="7"/>
    </row>
    <row r="187" spans="1:14" x14ac:dyDescent="0.2">
      <c r="B187" s="230" t="s">
        <v>334</v>
      </c>
      <c r="C187" s="224" t="s">
        <v>338</v>
      </c>
      <c r="G187" s="7"/>
      <c r="H187" s="7"/>
      <c r="K187" s="7"/>
      <c r="L187" s="7"/>
      <c r="M187" s="7"/>
      <c r="N187" s="7"/>
    </row>
    <row r="188" spans="1:14" x14ac:dyDescent="0.2">
      <c r="B188" s="230" t="s">
        <v>335</v>
      </c>
      <c r="C188" s="224" t="s">
        <v>336</v>
      </c>
      <c r="G188" s="7"/>
      <c r="H188" s="7"/>
      <c r="K188" s="7"/>
      <c r="L188" s="7"/>
      <c r="M188" s="7"/>
      <c r="N188" s="7"/>
    </row>
    <row r="189" spans="1:14" x14ac:dyDescent="0.2">
      <c r="B189" s="230" t="s">
        <v>339</v>
      </c>
      <c r="C189" s="224" t="s">
        <v>337</v>
      </c>
      <c r="G189" s="7"/>
      <c r="H189" s="7"/>
      <c r="K189" s="7"/>
      <c r="L189" s="7"/>
      <c r="M189" s="7"/>
      <c r="N189" s="7"/>
    </row>
    <row r="190" spans="1:14" x14ac:dyDescent="0.2">
      <c r="B190" s="230" t="s">
        <v>340</v>
      </c>
      <c r="C190" s="224" t="s">
        <v>328</v>
      </c>
      <c r="G190" s="7"/>
      <c r="H190" s="7"/>
      <c r="K190" s="7"/>
      <c r="L190" s="7"/>
      <c r="M190" s="7"/>
      <c r="N190" s="7"/>
    </row>
    <row r="191" spans="1:14" x14ac:dyDescent="0.2">
      <c r="B191" s="230" t="s">
        <v>341</v>
      </c>
      <c r="C191" s="224" t="s">
        <v>362</v>
      </c>
      <c r="G191" s="7"/>
      <c r="H191" s="7"/>
      <c r="K191" s="7"/>
      <c r="L191" s="7"/>
      <c r="M191" s="7"/>
      <c r="N191" s="7"/>
    </row>
    <row r="192" spans="1:14" x14ac:dyDescent="0.2">
      <c r="B192" s="230" t="s">
        <v>342</v>
      </c>
      <c r="C192" s="224" t="s">
        <v>343</v>
      </c>
      <c r="G192" s="7"/>
      <c r="H192" s="7"/>
      <c r="K192" s="7"/>
      <c r="L192" s="7"/>
      <c r="M192" s="7"/>
      <c r="N192" s="7"/>
    </row>
    <row r="193" spans="2:14" x14ac:dyDescent="0.2">
      <c r="B193" s="230" t="s">
        <v>346</v>
      </c>
      <c r="C193" s="231" t="s">
        <v>365</v>
      </c>
      <c r="D193" s="232"/>
      <c r="G193" s="7"/>
      <c r="H193" s="7"/>
      <c r="K193" s="7"/>
      <c r="L193" s="7"/>
      <c r="M193" s="7"/>
      <c r="N193" s="7"/>
    </row>
    <row r="194" spans="2:14" x14ac:dyDescent="0.2">
      <c r="B194" s="230" t="s">
        <v>348</v>
      </c>
      <c r="C194" s="231" t="s">
        <v>363</v>
      </c>
      <c r="D194" s="232"/>
      <c r="G194" s="7"/>
      <c r="H194" s="7"/>
      <c r="K194" s="7"/>
      <c r="L194" s="7"/>
      <c r="M194" s="7"/>
      <c r="N194" s="7"/>
    </row>
    <row r="195" spans="2:14" x14ac:dyDescent="0.2">
      <c r="B195" s="230" t="s">
        <v>349</v>
      </c>
      <c r="C195" s="231" t="s">
        <v>364</v>
      </c>
      <c r="D195" s="232"/>
      <c r="G195" s="7"/>
      <c r="H195" s="7"/>
      <c r="K195" s="7"/>
      <c r="L195" s="7"/>
      <c r="M195" s="7"/>
      <c r="N195" s="7"/>
    </row>
    <row r="196" spans="2:14" x14ac:dyDescent="0.2">
      <c r="B196" s="230" t="s">
        <v>350</v>
      </c>
      <c r="C196" s="231" t="s">
        <v>351</v>
      </c>
      <c r="D196" s="232"/>
      <c r="G196" s="7"/>
      <c r="H196" s="7"/>
      <c r="K196" s="7"/>
      <c r="L196" s="7"/>
      <c r="M196" s="7"/>
      <c r="N196" s="7"/>
    </row>
    <row r="197" spans="2:14" x14ac:dyDescent="0.2">
      <c r="B197" s="230"/>
      <c r="C197" s="231"/>
      <c r="D197" s="232"/>
      <c r="G197" s="7"/>
      <c r="H197" s="7"/>
      <c r="K197" s="7"/>
      <c r="L197" s="7"/>
      <c r="M197" s="7"/>
      <c r="N197" s="7"/>
    </row>
    <row r="198" spans="2:14" x14ac:dyDescent="0.2">
      <c r="G198" s="7"/>
      <c r="H198" s="7"/>
    </row>
    <row r="199" spans="2:14" x14ac:dyDescent="0.2">
      <c r="G199" s="7"/>
      <c r="H199" s="7"/>
    </row>
    <row r="200" spans="2:14" x14ac:dyDescent="0.2">
      <c r="G200" s="7"/>
      <c r="H200" s="7"/>
    </row>
    <row r="201" spans="2:14" x14ac:dyDescent="0.2">
      <c r="G201" s="7"/>
      <c r="H201" s="7"/>
    </row>
    <row r="202" spans="2:14" x14ac:dyDescent="0.2">
      <c r="G202" s="7"/>
      <c r="H202" s="7"/>
    </row>
    <row r="203" spans="2:14" x14ac:dyDescent="0.2">
      <c r="G203" s="7"/>
      <c r="H203" s="7"/>
    </row>
  </sheetData>
  <sheetProtection algorithmName="SHA-512" hashValue="tDHPFq0dXncPzi5PhVUvBCuFlsDVBVGLxVu+HjHrOgW/FjPeU7vMiWXqrmXes4NL1K/mDJqc4kvxKtQhK7lGpw==" saltValue="J/Tbfv/1vo+8O+qP82SZBA==" spinCount="100000" sheet="1" objects="1" scenarios="1" autoFilter="0"/>
  <mergeCells count="17">
    <mergeCell ref="A1:P1"/>
    <mergeCell ref="A2:P2"/>
    <mergeCell ref="A4:I4"/>
    <mergeCell ref="A5:P5"/>
    <mergeCell ref="A7:P7"/>
    <mergeCell ref="O13:P13"/>
    <mergeCell ref="C47:K49"/>
    <mergeCell ref="J4:M4"/>
    <mergeCell ref="E9:H9"/>
    <mergeCell ref="J9:K9"/>
    <mergeCell ref="E10:H10"/>
    <mergeCell ref="J10:K10"/>
    <mergeCell ref="O9:P9"/>
    <mergeCell ref="O10:P10"/>
    <mergeCell ref="C13:E13"/>
    <mergeCell ref="F13:K13"/>
    <mergeCell ref="L13:N13"/>
  </mergeCells>
  <conditionalFormatting sqref="H15:J44">
    <cfRule type="cellIs" dxfId="2" priority="1" operator="lessThan">
      <formula>0</formula>
    </cfRule>
  </conditionalFormatting>
  <dataValidations count="3">
    <dataValidation allowBlank="1" showInputMessage="1" showErrorMessage="1" sqref="C50" xr:uid="{C511D522-3953-4E5B-950B-7686FE6FE0FA}"/>
    <dataValidation type="list" allowBlank="1" showInputMessage="1" showErrorMessage="1" sqref="K15:K45" xr:uid="{47E6F669-C0C1-4798-8B4E-1C4357021604}">
      <formula1>$D$110:$D$125</formula1>
    </dataValidation>
    <dataValidation type="list" allowBlank="1" showInputMessage="1" showErrorMessage="1" sqref="C15:C45" xr:uid="{026D7D5C-5654-4384-AD92-246CEE538D5F}">
      <formula1>$C$110:$C$174</formula1>
    </dataValidation>
  </dataValidations>
  <printOptions horizontalCentered="1"/>
  <pageMargins left="0.25" right="0.25" top="0.5" bottom="0.5" header="0.25" footer="0.25"/>
  <pageSetup paperSize="5" scale="61" orientation="landscape" r:id="rId1"/>
  <headerFooter>
    <oddFooter>&amp;C&amp;8&amp;P of &amp;N&amp;R&amp;8 9/27/2019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7E2F-529C-4B85-B5A2-118F8EC87AD1}">
  <sheetPr>
    <pageSetUpPr fitToPage="1"/>
  </sheetPr>
  <dimension ref="A1:Q226"/>
  <sheetViews>
    <sheetView zoomScale="110" zoomScaleNormal="110" zoomScaleSheetLayoutView="75" zoomScalePageLayoutView="75" workbookViewId="0">
      <selection activeCell="B15" sqref="B15"/>
    </sheetView>
  </sheetViews>
  <sheetFormatPr defaultRowHeight="12.75" x14ac:dyDescent="0.2"/>
  <cols>
    <col min="1" max="2" width="7.140625" style="20" customWidth="1"/>
    <col min="3" max="3" width="45.7109375" style="8" customWidth="1"/>
    <col min="4" max="4" width="14.7109375" style="8" customWidth="1"/>
    <col min="5" max="5" width="15.42578125" style="8" customWidth="1"/>
    <col min="6" max="6" width="14.7109375" style="8" customWidth="1"/>
    <col min="7" max="7" width="16" style="8" customWidth="1"/>
    <col min="8" max="8" width="16.28515625" style="8" customWidth="1"/>
    <col min="9" max="10" width="15.7109375" style="8" customWidth="1"/>
    <col min="11" max="11" width="30.7109375" style="8" customWidth="1"/>
    <col min="12" max="14" width="14.7109375" style="8" customWidth="1"/>
    <col min="15" max="16" width="15.7109375" style="8" customWidth="1"/>
    <col min="17" max="16384" width="9.140625" style="8"/>
  </cols>
  <sheetData>
    <row r="1" spans="1:17" ht="15" customHeight="1" x14ac:dyDescent="0.2">
      <c r="A1" s="278" t="s">
        <v>0</v>
      </c>
      <c r="B1" s="278"/>
      <c r="C1" s="278"/>
      <c r="D1" s="278"/>
      <c r="E1" s="278"/>
      <c r="F1" s="278"/>
      <c r="G1" s="278"/>
      <c r="H1" s="278"/>
      <c r="I1" s="278"/>
      <c r="J1" s="278"/>
      <c r="K1" s="278"/>
      <c r="L1" s="278"/>
      <c r="M1" s="278"/>
      <c r="N1" s="278"/>
      <c r="O1" s="278"/>
      <c r="P1" s="278"/>
    </row>
    <row r="2" spans="1:17" ht="15" customHeight="1" x14ac:dyDescent="0.2">
      <c r="A2" s="278" t="s">
        <v>39</v>
      </c>
      <c r="B2" s="278"/>
      <c r="C2" s="278"/>
      <c r="D2" s="278"/>
      <c r="E2" s="278"/>
      <c r="F2" s="278"/>
      <c r="G2" s="278"/>
      <c r="H2" s="278"/>
      <c r="I2" s="278"/>
      <c r="J2" s="278"/>
      <c r="K2" s="278"/>
      <c r="L2" s="278"/>
      <c r="M2" s="278"/>
      <c r="N2" s="278"/>
      <c r="O2" s="278"/>
      <c r="P2" s="278"/>
    </row>
    <row r="3" spans="1:17" ht="11.25" customHeight="1" x14ac:dyDescent="0.2">
      <c r="I3" s="227"/>
      <c r="J3" s="227"/>
      <c r="K3" s="227"/>
    </row>
    <row r="4" spans="1:17" ht="15" customHeight="1" x14ac:dyDescent="0.2">
      <c r="A4" s="279" t="s">
        <v>286</v>
      </c>
      <c r="B4" s="279"/>
      <c r="C4" s="279"/>
      <c r="D4" s="279"/>
      <c r="E4" s="279"/>
      <c r="F4" s="279"/>
      <c r="G4" s="279"/>
      <c r="H4" s="279"/>
      <c r="I4" s="279"/>
      <c r="J4" s="254" t="s">
        <v>367</v>
      </c>
      <c r="K4" s="254"/>
      <c r="L4" s="254"/>
      <c r="M4" s="254"/>
      <c r="N4" s="198"/>
      <c r="O4" s="198" t="s">
        <v>287</v>
      </c>
      <c r="P4" s="214" t="s">
        <v>368</v>
      </c>
    </row>
    <row r="5" spans="1:17" ht="14.25" x14ac:dyDescent="0.2">
      <c r="A5" s="279" t="s">
        <v>23</v>
      </c>
      <c r="B5" s="279"/>
      <c r="C5" s="279"/>
      <c r="D5" s="279"/>
      <c r="E5" s="279"/>
      <c r="F5" s="279"/>
      <c r="G5" s="279"/>
      <c r="H5" s="279"/>
      <c r="I5" s="279"/>
      <c r="J5" s="279"/>
      <c r="K5" s="279"/>
      <c r="L5" s="279"/>
      <c r="M5" s="279"/>
      <c r="N5" s="279"/>
      <c r="O5" s="279"/>
      <c r="P5" s="279"/>
    </row>
    <row r="6" spans="1:17" ht="9.75" customHeight="1" x14ac:dyDescent="0.2">
      <c r="A6" s="198"/>
      <c r="B6" s="198"/>
      <c r="C6" s="198"/>
      <c r="D6" s="198"/>
      <c r="E6" s="198"/>
      <c r="F6" s="198"/>
      <c r="G6" s="198"/>
      <c r="H6" s="198"/>
      <c r="I6" s="280"/>
      <c r="J6" s="280"/>
      <c r="K6" s="280"/>
      <c r="L6" s="198"/>
      <c r="M6" s="198"/>
      <c r="N6" s="198"/>
      <c r="O6" s="198"/>
      <c r="P6" s="198"/>
    </row>
    <row r="7" spans="1:17" ht="45" customHeight="1" x14ac:dyDescent="0.2">
      <c r="A7" s="281" t="s">
        <v>352</v>
      </c>
      <c r="B7" s="281"/>
      <c r="C7" s="281"/>
      <c r="D7" s="281"/>
      <c r="E7" s="281"/>
      <c r="F7" s="281"/>
      <c r="G7" s="281"/>
      <c r="H7" s="281"/>
      <c r="I7" s="281"/>
      <c r="J7" s="281"/>
      <c r="K7" s="281"/>
      <c r="L7" s="281"/>
      <c r="M7" s="281"/>
      <c r="N7" s="281"/>
      <c r="O7" s="281"/>
      <c r="P7" s="281"/>
    </row>
    <row r="8" spans="1:17" ht="11.25" customHeight="1" x14ac:dyDescent="0.2">
      <c r="I8" s="227"/>
      <c r="J8" s="227"/>
      <c r="K8" s="227"/>
    </row>
    <row r="9" spans="1:17" ht="20.25" customHeight="1" x14ac:dyDescent="0.2">
      <c r="C9" s="233" t="s">
        <v>290</v>
      </c>
      <c r="D9" s="282"/>
      <c r="E9" s="254" t="s">
        <v>291</v>
      </c>
      <c r="F9" s="254"/>
      <c r="G9" s="254"/>
      <c r="H9" s="254"/>
      <c r="I9" s="20"/>
      <c r="J9" s="254"/>
      <c r="K9" s="254"/>
      <c r="M9" s="182">
        <f ca="1">TODAY()</f>
        <v>45215</v>
      </c>
      <c r="N9" s="283"/>
      <c r="O9" s="254" t="s">
        <v>304</v>
      </c>
      <c r="P9" s="254"/>
    </row>
    <row r="10" spans="1:17" ht="20.25" customHeight="1" x14ac:dyDescent="0.2">
      <c r="C10" s="234" t="s">
        <v>288</v>
      </c>
      <c r="D10" s="282"/>
      <c r="E10" s="255" t="s">
        <v>289</v>
      </c>
      <c r="F10" s="255"/>
      <c r="G10" s="255"/>
      <c r="H10" s="255"/>
      <c r="I10" s="20"/>
      <c r="J10" s="257" t="s">
        <v>1</v>
      </c>
      <c r="K10" s="257"/>
      <c r="M10" s="234" t="s">
        <v>2</v>
      </c>
      <c r="N10" s="283"/>
      <c r="O10" s="255" t="s">
        <v>91</v>
      </c>
      <c r="P10" s="255"/>
    </row>
    <row r="11" spans="1:17" ht="20.25" customHeight="1" x14ac:dyDescent="0.2">
      <c r="B11" s="218" t="s">
        <v>311</v>
      </c>
      <c r="C11" s="234"/>
      <c r="D11" s="282"/>
      <c r="E11" s="234"/>
      <c r="F11" s="234"/>
      <c r="G11" s="234"/>
      <c r="H11" s="234"/>
      <c r="I11" s="20"/>
      <c r="J11" s="20"/>
      <c r="K11" s="234"/>
      <c r="L11" s="234"/>
      <c r="M11" s="234"/>
      <c r="N11" s="283"/>
      <c r="O11" s="234"/>
    </row>
    <row r="12" spans="1:17" s="20" customFormat="1" ht="13.5" thickBot="1" x14ac:dyDescent="0.25">
      <c r="A12" s="20">
        <v>1</v>
      </c>
      <c r="B12" s="20">
        <v>2</v>
      </c>
      <c r="C12" s="20">
        <v>3</v>
      </c>
      <c r="D12" s="20">
        <v>4</v>
      </c>
      <c r="E12" s="20">
        <v>5</v>
      </c>
      <c r="F12" s="20">
        <v>6</v>
      </c>
      <c r="G12" s="20">
        <v>7</v>
      </c>
      <c r="H12" s="20">
        <v>8</v>
      </c>
      <c r="I12" s="20">
        <v>9</v>
      </c>
      <c r="J12" s="20">
        <v>10</v>
      </c>
      <c r="K12" s="20">
        <v>11</v>
      </c>
      <c r="L12" s="20">
        <v>12</v>
      </c>
      <c r="M12" s="20">
        <v>13</v>
      </c>
      <c r="N12" s="20">
        <v>14</v>
      </c>
      <c r="O12" s="20" t="s">
        <v>308</v>
      </c>
      <c r="P12" s="20" t="s">
        <v>309</v>
      </c>
    </row>
    <row r="13" spans="1:17" s="173" customFormat="1" ht="17.100000000000001" customHeight="1" x14ac:dyDescent="0.2">
      <c r="A13" s="172"/>
      <c r="B13" s="208"/>
      <c r="C13" s="247" t="s">
        <v>353</v>
      </c>
      <c r="D13" s="248"/>
      <c r="E13" s="249"/>
      <c r="F13" s="258" t="s">
        <v>305</v>
      </c>
      <c r="G13" s="259"/>
      <c r="H13" s="259"/>
      <c r="I13" s="259"/>
      <c r="J13" s="259"/>
      <c r="K13" s="260" t="s">
        <v>354</v>
      </c>
      <c r="L13" s="261"/>
      <c r="M13" s="261"/>
      <c r="N13" s="262"/>
      <c r="O13" s="250" t="s">
        <v>81</v>
      </c>
      <c r="P13" s="251"/>
    </row>
    <row r="14" spans="1:17" s="173" customFormat="1" ht="74.25" customHeight="1" thickBot="1" x14ac:dyDescent="0.25">
      <c r="A14" s="184" t="s">
        <v>299</v>
      </c>
      <c r="B14" s="209" t="s">
        <v>310</v>
      </c>
      <c r="C14" s="194" t="s">
        <v>355</v>
      </c>
      <c r="D14" s="194" t="s">
        <v>3</v>
      </c>
      <c r="E14" s="195" t="s">
        <v>345</v>
      </c>
      <c r="F14" s="174" t="s">
        <v>19</v>
      </c>
      <c r="G14" s="175" t="s">
        <v>292</v>
      </c>
      <c r="H14" s="176" t="s">
        <v>356</v>
      </c>
      <c r="I14" s="176" t="s">
        <v>295</v>
      </c>
      <c r="J14" s="176" t="s">
        <v>344</v>
      </c>
      <c r="K14" s="219" t="s">
        <v>22</v>
      </c>
      <c r="L14" s="191" t="s">
        <v>293</v>
      </c>
      <c r="M14" s="191" t="s">
        <v>297</v>
      </c>
      <c r="N14" s="178" t="s">
        <v>347</v>
      </c>
      <c r="O14" s="179" t="s">
        <v>3</v>
      </c>
      <c r="P14" s="180" t="s">
        <v>20</v>
      </c>
    </row>
    <row r="15" spans="1:17" s="186" customFormat="1" ht="17.100000000000001" customHeight="1" x14ac:dyDescent="0.25">
      <c r="A15" s="284">
        <v>1</v>
      </c>
      <c r="B15" s="285" t="s">
        <v>369</v>
      </c>
      <c r="C15" s="286" t="s">
        <v>68</v>
      </c>
      <c r="D15" s="287"/>
      <c r="E15" s="288">
        <v>166792</v>
      </c>
      <c r="F15" s="288"/>
      <c r="G15" s="287">
        <v>206475.51533765841</v>
      </c>
      <c r="H15" s="287">
        <f>IF(SUM(D15,F15)=0,E15-G15,0)</f>
        <v>-39683.515337658406</v>
      </c>
      <c r="I15" s="288">
        <f>IF(SUM(D15,F15)&gt;0,D15-F15,0)</f>
        <v>0</v>
      </c>
      <c r="J15" s="288">
        <f>IF(SUM(D15,F15)=0,0,E15-G15)</f>
        <v>0</v>
      </c>
      <c r="K15" s="286" t="s">
        <v>73</v>
      </c>
      <c r="L15" s="289"/>
      <c r="M15" s="289">
        <f>IF(J15&gt;=0,0,MIN(L15/0.45,ABS(J15)))</f>
        <v>0</v>
      </c>
      <c r="N15" s="289">
        <v>40000</v>
      </c>
      <c r="O15" s="287">
        <f t="shared" ref="O15:O43" si="0">D15+L15</f>
        <v>0</v>
      </c>
      <c r="P15" s="287">
        <f t="shared" ref="P15:P43" si="1">E15+N15</f>
        <v>206792</v>
      </c>
      <c r="Q15" s="186" t="str">
        <f>IF(P15&gt;=G15,"OK","Error")</f>
        <v>OK</v>
      </c>
    </row>
    <row r="16" spans="1:17" s="186" customFormat="1" ht="17.100000000000001" customHeight="1" x14ac:dyDescent="0.25">
      <c r="A16" s="290">
        <v>1</v>
      </c>
      <c r="B16" s="291" t="s">
        <v>370</v>
      </c>
      <c r="C16" s="286" t="s">
        <v>43</v>
      </c>
      <c r="D16" s="292">
        <v>883314</v>
      </c>
      <c r="E16" s="293">
        <v>4956310</v>
      </c>
      <c r="F16" s="293">
        <v>714102.388343625</v>
      </c>
      <c r="G16" s="292">
        <v>4539041.0744100073</v>
      </c>
      <c r="H16" s="292">
        <f t="shared" ref="H16:H44" si="2">IF(SUM(D16,F16)=0,E16-G16,0)</f>
        <v>0</v>
      </c>
      <c r="I16" s="293">
        <f t="shared" ref="I16:I44" si="3">IF(SUM(D16,F16)&gt;0,D16-F16,0)</f>
        <v>169211.611656375</v>
      </c>
      <c r="J16" s="288">
        <f t="shared" ref="J16:J44" si="4">IF(SUM(D16,F16)=0,0,E16-G16)</f>
        <v>417268.92558999266</v>
      </c>
      <c r="K16" s="286" t="s">
        <v>76</v>
      </c>
      <c r="L16" s="294">
        <v>-40000</v>
      </c>
      <c r="M16" s="294">
        <f t="shared" ref="M16:M44" si="5">IF(J16&gt;=0,0,MIN(L16/0.45,ABS(J16)))</f>
        <v>0</v>
      </c>
      <c r="N16" s="294">
        <v>-40000</v>
      </c>
      <c r="O16" s="295">
        <f t="shared" si="0"/>
        <v>843314</v>
      </c>
      <c r="P16" s="295">
        <f t="shared" si="1"/>
        <v>4916310</v>
      </c>
      <c r="Q16" s="186" t="str">
        <f t="shared" ref="Q16:Q44" si="6">IF(P16&gt;=G16,"OK","Error")</f>
        <v>OK</v>
      </c>
    </row>
    <row r="17" spans="1:17" s="186" customFormat="1" ht="17.100000000000001" customHeight="1" x14ac:dyDescent="0.25">
      <c r="A17" s="171">
        <v>2</v>
      </c>
      <c r="B17" s="207" t="s">
        <v>369</v>
      </c>
      <c r="C17" s="185" t="s">
        <v>31</v>
      </c>
      <c r="D17" s="188"/>
      <c r="E17" s="189">
        <v>1545831</v>
      </c>
      <c r="F17" s="189"/>
      <c r="G17" s="188">
        <v>1776606.8259356508</v>
      </c>
      <c r="H17" s="188">
        <f t="shared" si="2"/>
        <v>-230775.82593565085</v>
      </c>
      <c r="I17" s="189">
        <f t="shared" si="3"/>
        <v>0</v>
      </c>
      <c r="J17" s="187">
        <f t="shared" si="4"/>
        <v>0</v>
      </c>
      <c r="K17" s="185" t="s">
        <v>73</v>
      </c>
      <c r="L17" s="190"/>
      <c r="M17" s="190">
        <f t="shared" si="5"/>
        <v>0</v>
      </c>
      <c r="N17" s="190">
        <v>231000</v>
      </c>
      <c r="O17" s="188">
        <f t="shared" si="0"/>
        <v>0</v>
      </c>
      <c r="P17" s="188">
        <f t="shared" si="1"/>
        <v>1776831</v>
      </c>
      <c r="Q17" s="186" t="str">
        <f t="shared" si="6"/>
        <v>OK</v>
      </c>
    </row>
    <row r="18" spans="1:17" s="186" customFormat="1" ht="17.100000000000001" customHeight="1" x14ac:dyDescent="0.25">
      <c r="A18" s="171">
        <v>2</v>
      </c>
      <c r="B18" s="207" t="s">
        <v>370</v>
      </c>
      <c r="C18" s="185" t="s">
        <v>27</v>
      </c>
      <c r="D18" s="188"/>
      <c r="E18" s="189">
        <v>2223432</v>
      </c>
      <c r="F18" s="189"/>
      <c r="G18" s="188">
        <v>1487670.6121303497</v>
      </c>
      <c r="H18" s="188">
        <f t="shared" si="2"/>
        <v>735761.38786965027</v>
      </c>
      <c r="I18" s="189">
        <f t="shared" si="3"/>
        <v>0</v>
      </c>
      <c r="J18" s="187">
        <f t="shared" si="4"/>
        <v>0</v>
      </c>
      <c r="K18" s="185" t="s">
        <v>73</v>
      </c>
      <c r="L18" s="190"/>
      <c r="M18" s="190">
        <f t="shared" si="5"/>
        <v>0</v>
      </c>
      <c r="N18" s="190">
        <v>-231000</v>
      </c>
      <c r="O18" s="188">
        <f t="shared" si="0"/>
        <v>0</v>
      </c>
      <c r="P18" s="188">
        <f t="shared" si="1"/>
        <v>1992432</v>
      </c>
      <c r="Q18" s="186" t="str">
        <f t="shared" si="6"/>
        <v>OK</v>
      </c>
    </row>
    <row r="19" spans="1:17" s="186" customFormat="1" ht="17.100000000000001" customHeight="1" x14ac:dyDescent="0.25">
      <c r="A19" s="290">
        <v>3</v>
      </c>
      <c r="B19" s="291" t="s">
        <v>369</v>
      </c>
      <c r="C19" s="286" t="s">
        <v>33</v>
      </c>
      <c r="D19" s="292">
        <v>2549042</v>
      </c>
      <c r="E19" s="293">
        <v>14439667</v>
      </c>
      <c r="F19" s="293">
        <v>2867396.5863539851</v>
      </c>
      <c r="G19" s="292">
        <v>14871190.394602396</v>
      </c>
      <c r="H19" s="292">
        <f t="shared" si="2"/>
        <v>0</v>
      </c>
      <c r="I19" s="293">
        <f t="shared" si="3"/>
        <v>-318354.58635398513</v>
      </c>
      <c r="J19" s="288">
        <f t="shared" si="4"/>
        <v>-431523.39460239559</v>
      </c>
      <c r="K19" s="286" t="s">
        <v>76</v>
      </c>
      <c r="L19" s="294">
        <f>319000</f>
        <v>319000</v>
      </c>
      <c r="M19" s="294">
        <f>-ROUNDUP(J19+L19,-3)</f>
        <v>113000</v>
      </c>
      <c r="N19" s="294">
        <v>432000</v>
      </c>
      <c r="O19" s="292">
        <f t="shared" si="0"/>
        <v>2868042</v>
      </c>
      <c r="P19" s="292">
        <f t="shared" si="1"/>
        <v>14871667</v>
      </c>
      <c r="Q19" s="186" t="str">
        <f t="shared" si="6"/>
        <v>OK</v>
      </c>
    </row>
    <row r="20" spans="1:17" s="186" customFormat="1" ht="17.100000000000001" customHeight="1" x14ac:dyDescent="0.25">
      <c r="A20" s="290">
        <v>3</v>
      </c>
      <c r="B20" s="291" t="s">
        <v>369</v>
      </c>
      <c r="C20" s="286" t="s">
        <v>53</v>
      </c>
      <c r="D20" s="292"/>
      <c r="E20" s="293"/>
      <c r="F20" s="293">
        <v>272.54005130512212</v>
      </c>
      <c r="G20" s="292">
        <v>622.23756005735652</v>
      </c>
      <c r="H20" s="292">
        <f t="shared" si="2"/>
        <v>0</v>
      </c>
      <c r="I20" s="293">
        <f t="shared" si="3"/>
        <v>-272.54005130512212</v>
      </c>
      <c r="J20" s="288">
        <f t="shared" si="4"/>
        <v>-622.23756005735652</v>
      </c>
      <c r="K20" s="286" t="s">
        <v>76</v>
      </c>
      <c r="L20" s="294">
        <f>ROUNDUP(ABS(I20),-2)</f>
        <v>300</v>
      </c>
      <c r="M20" s="294">
        <v>400</v>
      </c>
      <c r="N20" s="294">
        <v>700</v>
      </c>
      <c r="O20" s="292">
        <f t="shared" si="0"/>
        <v>300</v>
      </c>
      <c r="P20" s="292">
        <f t="shared" si="1"/>
        <v>700</v>
      </c>
      <c r="Q20" s="186" t="str">
        <f t="shared" si="6"/>
        <v>OK</v>
      </c>
    </row>
    <row r="21" spans="1:17" s="186" customFormat="1" ht="17.100000000000001" customHeight="1" x14ac:dyDescent="0.25">
      <c r="A21" s="290">
        <v>3</v>
      </c>
      <c r="B21" s="291" t="s">
        <v>370</v>
      </c>
      <c r="C21" s="286" t="s">
        <v>16</v>
      </c>
      <c r="D21" s="292">
        <v>2137292</v>
      </c>
      <c r="E21" s="293">
        <v>13455595</v>
      </c>
      <c r="F21" s="293">
        <v>1478651.1003388513</v>
      </c>
      <c r="G21" s="292">
        <v>10486676.435030336</v>
      </c>
      <c r="H21" s="292">
        <f t="shared" si="2"/>
        <v>0</v>
      </c>
      <c r="I21" s="293">
        <f t="shared" si="3"/>
        <v>658640.89966114867</v>
      </c>
      <c r="J21" s="288">
        <f t="shared" si="4"/>
        <v>2968918.5649696644</v>
      </c>
      <c r="K21" s="286" t="s">
        <v>76</v>
      </c>
      <c r="L21" s="294">
        <f>-319000-300</f>
        <v>-319300</v>
      </c>
      <c r="M21" s="294">
        <f t="shared" si="5"/>
        <v>0</v>
      </c>
      <c r="N21" s="294">
        <v>-319300</v>
      </c>
      <c r="O21" s="292">
        <f t="shared" si="0"/>
        <v>1817992</v>
      </c>
      <c r="P21" s="292">
        <f t="shared" si="1"/>
        <v>13136295</v>
      </c>
      <c r="Q21" s="186" t="str">
        <f t="shared" si="6"/>
        <v>OK</v>
      </c>
    </row>
    <row r="22" spans="1:17" s="186" customFormat="1" ht="17.100000000000001" customHeight="1" x14ac:dyDescent="0.25">
      <c r="A22" s="171">
        <v>4</v>
      </c>
      <c r="B22" s="207" t="s">
        <v>369</v>
      </c>
      <c r="C22" s="185" t="s">
        <v>54</v>
      </c>
      <c r="D22" s="188"/>
      <c r="E22" s="189"/>
      <c r="F22" s="189"/>
      <c r="G22" s="188">
        <v>1276.5492211485973</v>
      </c>
      <c r="H22" s="188">
        <f t="shared" si="2"/>
        <v>-1276.5492211485973</v>
      </c>
      <c r="I22" s="189">
        <f t="shared" si="3"/>
        <v>0</v>
      </c>
      <c r="J22" s="187">
        <f t="shared" si="4"/>
        <v>0</v>
      </c>
      <c r="K22" s="185" t="s">
        <v>73</v>
      </c>
      <c r="L22" s="190"/>
      <c r="M22" s="190">
        <f t="shared" si="5"/>
        <v>0</v>
      </c>
      <c r="N22" s="190">
        <v>1300</v>
      </c>
      <c r="O22" s="188">
        <f t="shared" si="0"/>
        <v>0</v>
      </c>
      <c r="P22" s="188">
        <f t="shared" si="1"/>
        <v>1300</v>
      </c>
      <c r="Q22" s="186" t="str">
        <f t="shared" si="6"/>
        <v>OK</v>
      </c>
    </row>
    <row r="23" spans="1:17" s="186" customFormat="1" ht="17.100000000000001" customHeight="1" x14ac:dyDescent="0.25">
      <c r="A23" s="171">
        <v>4</v>
      </c>
      <c r="B23" s="207" t="s">
        <v>370</v>
      </c>
      <c r="C23" s="185" t="s">
        <v>37</v>
      </c>
      <c r="D23" s="188"/>
      <c r="E23" s="189">
        <v>270068</v>
      </c>
      <c r="F23" s="189"/>
      <c r="G23" s="188">
        <v>261046</v>
      </c>
      <c r="H23" s="188">
        <f t="shared" si="2"/>
        <v>9022</v>
      </c>
      <c r="I23" s="189">
        <f t="shared" si="3"/>
        <v>0</v>
      </c>
      <c r="J23" s="187">
        <f t="shared" si="4"/>
        <v>0</v>
      </c>
      <c r="K23" s="185" t="s">
        <v>21</v>
      </c>
      <c r="L23" s="190"/>
      <c r="M23" s="190">
        <f t="shared" si="5"/>
        <v>0</v>
      </c>
      <c r="N23" s="190">
        <v>-1300</v>
      </c>
      <c r="O23" s="188">
        <f t="shared" si="0"/>
        <v>0</v>
      </c>
      <c r="P23" s="188">
        <f t="shared" si="1"/>
        <v>268768</v>
      </c>
      <c r="Q23" s="186" t="str">
        <f t="shared" si="6"/>
        <v>OK</v>
      </c>
    </row>
    <row r="24" spans="1:17" s="186" customFormat="1" ht="17.100000000000001" customHeight="1" x14ac:dyDescent="0.25">
      <c r="A24" s="290">
        <v>5</v>
      </c>
      <c r="B24" s="291" t="s">
        <v>369</v>
      </c>
      <c r="C24" s="286" t="s">
        <v>17</v>
      </c>
      <c r="D24" s="292">
        <v>105604</v>
      </c>
      <c r="E24" s="293">
        <v>1464605</v>
      </c>
      <c r="F24" s="293">
        <v>63360.920808346331</v>
      </c>
      <c r="G24" s="292">
        <v>1523830.9944776644</v>
      </c>
      <c r="H24" s="292">
        <f t="shared" si="2"/>
        <v>0</v>
      </c>
      <c r="I24" s="293">
        <f t="shared" si="3"/>
        <v>42243.079191653669</v>
      </c>
      <c r="J24" s="288">
        <f t="shared" si="4"/>
        <v>-59225.994477664353</v>
      </c>
      <c r="K24" s="286" t="s">
        <v>75</v>
      </c>
      <c r="L24" s="294"/>
      <c r="M24" s="294">
        <f>IF(J24&gt;=0,0,MIN(L24/0.45,ABS(J24)))+ROUNDUP(ABS(J24),-3)</f>
        <v>60000</v>
      </c>
      <c r="N24" s="294">
        <v>60000</v>
      </c>
      <c r="O24" s="292">
        <f t="shared" si="0"/>
        <v>105604</v>
      </c>
      <c r="P24" s="292">
        <f t="shared" si="1"/>
        <v>1524605</v>
      </c>
      <c r="Q24" s="186" t="str">
        <f t="shared" si="6"/>
        <v>OK</v>
      </c>
    </row>
    <row r="25" spans="1:17" s="186" customFormat="1" ht="17.100000000000001" customHeight="1" x14ac:dyDescent="0.25">
      <c r="A25" s="171"/>
      <c r="B25" s="207"/>
      <c r="C25" s="185"/>
      <c r="D25" s="188"/>
      <c r="E25" s="189"/>
      <c r="F25" s="189"/>
      <c r="G25" s="188"/>
      <c r="H25" s="188">
        <f t="shared" si="2"/>
        <v>0</v>
      </c>
      <c r="I25" s="189">
        <f t="shared" si="3"/>
        <v>0</v>
      </c>
      <c r="J25" s="187">
        <f t="shared" si="4"/>
        <v>0</v>
      </c>
      <c r="K25" s="185"/>
      <c r="L25" s="190"/>
      <c r="M25" s="190">
        <f t="shared" si="5"/>
        <v>0</v>
      </c>
      <c r="N25" s="190"/>
      <c r="O25" s="188">
        <f t="shared" si="0"/>
        <v>0</v>
      </c>
      <c r="P25" s="188">
        <f t="shared" si="1"/>
        <v>0</v>
      </c>
      <c r="Q25" s="186" t="str">
        <f t="shared" si="6"/>
        <v>OK</v>
      </c>
    </row>
    <row r="26" spans="1:17" s="186" customFormat="1" ht="17.100000000000001" customHeight="1" x14ac:dyDescent="0.25">
      <c r="A26" s="171"/>
      <c r="B26" s="207"/>
      <c r="C26" s="185"/>
      <c r="D26" s="188"/>
      <c r="E26" s="189"/>
      <c r="F26" s="189"/>
      <c r="G26" s="188"/>
      <c r="H26" s="188">
        <f t="shared" si="2"/>
        <v>0</v>
      </c>
      <c r="I26" s="189">
        <f t="shared" si="3"/>
        <v>0</v>
      </c>
      <c r="J26" s="187">
        <f t="shared" si="4"/>
        <v>0</v>
      </c>
      <c r="K26" s="185"/>
      <c r="L26" s="190"/>
      <c r="M26" s="190">
        <f t="shared" si="5"/>
        <v>0</v>
      </c>
      <c r="N26" s="190"/>
      <c r="O26" s="188">
        <f t="shared" si="0"/>
        <v>0</v>
      </c>
      <c r="P26" s="188">
        <f t="shared" si="1"/>
        <v>0</v>
      </c>
      <c r="Q26" s="186" t="str">
        <f t="shared" si="6"/>
        <v>OK</v>
      </c>
    </row>
    <row r="27" spans="1:17" s="186" customFormat="1" ht="17.100000000000001" customHeight="1" x14ac:dyDescent="0.25">
      <c r="A27" s="171"/>
      <c r="B27" s="207"/>
      <c r="C27" s="185"/>
      <c r="D27" s="188"/>
      <c r="E27" s="189"/>
      <c r="F27" s="189"/>
      <c r="G27" s="188"/>
      <c r="H27" s="188">
        <f t="shared" si="2"/>
        <v>0</v>
      </c>
      <c r="I27" s="189">
        <f t="shared" si="3"/>
        <v>0</v>
      </c>
      <c r="J27" s="187">
        <f t="shared" si="4"/>
        <v>0</v>
      </c>
      <c r="K27" s="185"/>
      <c r="L27" s="190"/>
      <c r="M27" s="190">
        <f t="shared" si="5"/>
        <v>0</v>
      </c>
      <c r="N27" s="190"/>
      <c r="O27" s="188">
        <f t="shared" si="0"/>
        <v>0</v>
      </c>
      <c r="P27" s="188">
        <f t="shared" si="1"/>
        <v>0</v>
      </c>
      <c r="Q27" s="186" t="str">
        <f t="shared" si="6"/>
        <v>OK</v>
      </c>
    </row>
    <row r="28" spans="1:17" s="186" customFormat="1" ht="17.100000000000001" customHeight="1" x14ac:dyDescent="0.25">
      <c r="A28" s="171"/>
      <c r="B28" s="207"/>
      <c r="C28" s="185"/>
      <c r="D28" s="188"/>
      <c r="E28" s="189"/>
      <c r="F28" s="189"/>
      <c r="G28" s="188"/>
      <c r="H28" s="188">
        <f t="shared" si="2"/>
        <v>0</v>
      </c>
      <c r="I28" s="189">
        <f t="shared" si="3"/>
        <v>0</v>
      </c>
      <c r="J28" s="187">
        <f t="shared" si="4"/>
        <v>0</v>
      </c>
      <c r="K28" s="185"/>
      <c r="L28" s="190"/>
      <c r="M28" s="190">
        <f t="shared" si="5"/>
        <v>0</v>
      </c>
      <c r="N28" s="190"/>
      <c r="O28" s="188">
        <f t="shared" si="0"/>
        <v>0</v>
      </c>
      <c r="P28" s="188">
        <f t="shared" si="1"/>
        <v>0</v>
      </c>
      <c r="Q28" s="186" t="str">
        <f t="shared" si="6"/>
        <v>OK</v>
      </c>
    </row>
    <row r="29" spans="1:17" s="186" customFormat="1" ht="17.100000000000001" customHeight="1" x14ac:dyDescent="0.25">
      <c r="A29" s="171"/>
      <c r="B29" s="207"/>
      <c r="C29" s="185"/>
      <c r="D29" s="188"/>
      <c r="E29" s="189"/>
      <c r="F29" s="189"/>
      <c r="G29" s="188"/>
      <c r="H29" s="188">
        <f t="shared" si="2"/>
        <v>0</v>
      </c>
      <c r="I29" s="189">
        <f t="shared" si="3"/>
        <v>0</v>
      </c>
      <c r="J29" s="187">
        <f t="shared" si="4"/>
        <v>0</v>
      </c>
      <c r="K29" s="185"/>
      <c r="L29" s="190"/>
      <c r="M29" s="190">
        <f t="shared" si="5"/>
        <v>0</v>
      </c>
      <c r="N29" s="190"/>
      <c r="O29" s="188">
        <f t="shared" si="0"/>
        <v>0</v>
      </c>
      <c r="P29" s="188">
        <f t="shared" si="1"/>
        <v>0</v>
      </c>
      <c r="Q29" s="186" t="str">
        <f t="shared" si="6"/>
        <v>OK</v>
      </c>
    </row>
    <row r="30" spans="1:17" s="186" customFormat="1" ht="17.100000000000001" customHeight="1" x14ac:dyDescent="0.25">
      <c r="A30" s="171"/>
      <c r="B30" s="207"/>
      <c r="C30" s="185"/>
      <c r="D30" s="188"/>
      <c r="E30" s="189"/>
      <c r="F30" s="189"/>
      <c r="G30" s="188"/>
      <c r="H30" s="188">
        <f t="shared" si="2"/>
        <v>0</v>
      </c>
      <c r="I30" s="189">
        <f t="shared" si="3"/>
        <v>0</v>
      </c>
      <c r="J30" s="187">
        <f t="shared" si="4"/>
        <v>0</v>
      </c>
      <c r="K30" s="185"/>
      <c r="L30" s="190"/>
      <c r="M30" s="190">
        <f t="shared" si="5"/>
        <v>0</v>
      </c>
      <c r="N30" s="190"/>
      <c r="O30" s="188">
        <f t="shared" si="0"/>
        <v>0</v>
      </c>
      <c r="P30" s="188">
        <f t="shared" si="1"/>
        <v>0</v>
      </c>
      <c r="Q30" s="186" t="str">
        <f t="shared" si="6"/>
        <v>OK</v>
      </c>
    </row>
    <row r="31" spans="1:17" s="186" customFormat="1" ht="17.100000000000001" customHeight="1" x14ac:dyDescent="0.25">
      <c r="A31" s="171"/>
      <c r="B31" s="207"/>
      <c r="C31" s="185"/>
      <c r="D31" s="188"/>
      <c r="E31" s="189"/>
      <c r="F31" s="189"/>
      <c r="G31" s="188"/>
      <c r="H31" s="188">
        <f t="shared" si="2"/>
        <v>0</v>
      </c>
      <c r="I31" s="189">
        <f t="shared" si="3"/>
        <v>0</v>
      </c>
      <c r="J31" s="187">
        <f t="shared" si="4"/>
        <v>0</v>
      </c>
      <c r="K31" s="185"/>
      <c r="L31" s="190"/>
      <c r="M31" s="190">
        <f t="shared" si="5"/>
        <v>0</v>
      </c>
      <c r="N31" s="190"/>
      <c r="O31" s="188">
        <f t="shared" si="0"/>
        <v>0</v>
      </c>
      <c r="P31" s="188">
        <f t="shared" si="1"/>
        <v>0</v>
      </c>
      <c r="Q31" s="186" t="str">
        <f t="shared" si="6"/>
        <v>OK</v>
      </c>
    </row>
    <row r="32" spans="1:17" s="186" customFormat="1" ht="17.100000000000001" customHeight="1" x14ac:dyDescent="0.25">
      <c r="A32" s="171"/>
      <c r="B32" s="207"/>
      <c r="C32" s="185"/>
      <c r="D32" s="188"/>
      <c r="E32" s="189"/>
      <c r="F32" s="189"/>
      <c r="G32" s="188"/>
      <c r="H32" s="188">
        <f t="shared" si="2"/>
        <v>0</v>
      </c>
      <c r="I32" s="189">
        <f t="shared" si="3"/>
        <v>0</v>
      </c>
      <c r="J32" s="187">
        <f t="shared" si="4"/>
        <v>0</v>
      </c>
      <c r="K32" s="185"/>
      <c r="L32" s="190"/>
      <c r="M32" s="190">
        <f t="shared" si="5"/>
        <v>0</v>
      </c>
      <c r="N32" s="190"/>
      <c r="O32" s="188">
        <f t="shared" si="0"/>
        <v>0</v>
      </c>
      <c r="P32" s="188">
        <f t="shared" si="1"/>
        <v>0</v>
      </c>
      <c r="Q32" s="186" t="str">
        <f t="shared" si="6"/>
        <v>OK</v>
      </c>
    </row>
    <row r="33" spans="1:17" s="186" customFormat="1" ht="17.100000000000001" customHeight="1" x14ac:dyDescent="0.25">
      <c r="A33" s="171"/>
      <c r="B33" s="207"/>
      <c r="C33" s="185"/>
      <c r="D33" s="188"/>
      <c r="E33" s="189"/>
      <c r="F33" s="189"/>
      <c r="G33" s="188"/>
      <c r="H33" s="188">
        <f t="shared" si="2"/>
        <v>0</v>
      </c>
      <c r="I33" s="189">
        <f t="shared" si="3"/>
        <v>0</v>
      </c>
      <c r="J33" s="187">
        <f t="shared" si="4"/>
        <v>0</v>
      </c>
      <c r="K33" s="185"/>
      <c r="L33" s="190"/>
      <c r="M33" s="190">
        <f t="shared" si="5"/>
        <v>0</v>
      </c>
      <c r="N33" s="190"/>
      <c r="O33" s="188">
        <f t="shared" si="0"/>
        <v>0</v>
      </c>
      <c r="P33" s="188">
        <f t="shared" si="1"/>
        <v>0</v>
      </c>
      <c r="Q33" s="186" t="str">
        <f t="shared" si="6"/>
        <v>OK</v>
      </c>
    </row>
    <row r="34" spans="1:17" s="186" customFormat="1" ht="17.100000000000001" customHeight="1" x14ac:dyDescent="0.25">
      <c r="A34" s="171"/>
      <c r="B34" s="207"/>
      <c r="C34" s="185"/>
      <c r="D34" s="188"/>
      <c r="E34" s="189"/>
      <c r="F34" s="189"/>
      <c r="G34" s="188"/>
      <c r="H34" s="188">
        <f t="shared" si="2"/>
        <v>0</v>
      </c>
      <c r="I34" s="189">
        <f t="shared" si="3"/>
        <v>0</v>
      </c>
      <c r="J34" s="187">
        <f t="shared" si="4"/>
        <v>0</v>
      </c>
      <c r="K34" s="185"/>
      <c r="L34" s="190"/>
      <c r="M34" s="190">
        <f t="shared" si="5"/>
        <v>0</v>
      </c>
      <c r="N34" s="190"/>
      <c r="O34" s="188">
        <f t="shared" si="0"/>
        <v>0</v>
      </c>
      <c r="P34" s="188">
        <f t="shared" si="1"/>
        <v>0</v>
      </c>
      <c r="Q34" s="186" t="str">
        <f t="shared" si="6"/>
        <v>OK</v>
      </c>
    </row>
    <row r="35" spans="1:17" s="186" customFormat="1" ht="17.100000000000001" customHeight="1" x14ac:dyDescent="0.25">
      <c r="A35" s="171"/>
      <c r="B35" s="207"/>
      <c r="C35" s="185"/>
      <c r="D35" s="188"/>
      <c r="E35" s="189"/>
      <c r="F35" s="189"/>
      <c r="G35" s="188"/>
      <c r="H35" s="188">
        <f t="shared" si="2"/>
        <v>0</v>
      </c>
      <c r="I35" s="189">
        <f t="shared" si="3"/>
        <v>0</v>
      </c>
      <c r="J35" s="187">
        <f t="shared" si="4"/>
        <v>0</v>
      </c>
      <c r="K35" s="185"/>
      <c r="L35" s="190"/>
      <c r="M35" s="190">
        <f t="shared" si="5"/>
        <v>0</v>
      </c>
      <c r="N35" s="190"/>
      <c r="O35" s="188">
        <f t="shared" si="0"/>
        <v>0</v>
      </c>
      <c r="P35" s="188">
        <f t="shared" si="1"/>
        <v>0</v>
      </c>
      <c r="Q35" s="186" t="str">
        <f t="shared" si="6"/>
        <v>OK</v>
      </c>
    </row>
    <row r="36" spans="1:17" s="186" customFormat="1" ht="17.100000000000001" customHeight="1" x14ac:dyDescent="0.25">
      <c r="A36" s="171"/>
      <c r="B36" s="207"/>
      <c r="C36" s="185"/>
      <c r="D36" s="188"/>
      <c r="E36" s="189"/>
      <c r="F36" s="189"/>
      <c r="G36" s="188"/>
      <c r="H36" s="188">
        <f t="shared" si="2"/>
        <v>0</v>
      </c>
      <c r="I36" s="189">
        <f t="shared" si="3"/>
        <v>0</v>
      </c>
      <c r="J36" s="187">
        <f t="shared" si="4"/>
        <v>0</v>
      </c>
      <c r="K36" s="185"/>
      <c r="L36" s="190"/>
      <c r="M36" s="190">
        <f t="shared" si="5"/>
        <v>0</v>
      </c>
      <c r="N36" s="190"/>
      <c r="O36" s="188">
        <f t="shared" si="0"/>
        <v>0</v>
      </c>
      <c r="P36" s="188">
        <f t="shared" si="1"/>
        <v>0</v>
      </c>
      <c r="Q36" s="186" t="str">
        <f t="shared" si="6"/>
        <v>OK</v>
      </c>
    </row>
    <row r="37" spans="1:17" s="186" customFormat="1" ht="17.100000000000001" customHeight="1" x14ac:dyDescent="0.25">
      <c r="A37" s="171"/>
      <c r="B37" s="207"/>
      <c r="C37" s="185"/>
      <c r="D37" s="188"/>
      <c r="E37" s="189"/>
      <c r="F37" s="189"/>
      <c r="G37" s="188"/>
      <c r="H37" s="188">
        <f t="shared" si="2"/>
        <v>0</v>
      </c>
      <c r="I37" s="189">
        <f t="shared" si="3"/>
        <v>0</v>
      </c>
      <c r="J37" s="187">
        <f t="shared" si="4"/>
        <v>0</v>
      </c>
      <c r="K37" s="185"/>
      <c r="L37" s="190"/>
      <c r="M37" s="190">
        <f t="shared" si="5"/>
        <v>0</v>
      </c>
      <c r="N37" s="190"/>
      <c r="O37" s="188">
        <f t="shared" si="0"/>
        <v>0</v>
      </c>
      <c r="P37" s="188">
        <f t="shared" si="1"/>
        <v>0</v>
      </c>
      <c r="Q37" s="186" t="str">
        <f t="shared" si="6"/>
        <v>OK</v>
      </c>
    </row>
    <row r="38" spans="1:17" s="186" customFormat="1" ht="17.100000000000001" customHeight="1" x14ac:dyDescent="0.25">
      <c r="A38" s="171"/>
      <c r="B38" s="207"/>
      <c r="C38" s="185"/>
      <c r="D38" s="188"/>
      <c r="E38" s="189"/>
      <c r="F38" s="189"/>
      <c r="G38" s="188"/>
      <c r="H38" s="188">
        <f t="shared" si="2"/>
        <v>0</v>
      </c>
      <c r="I38" s="189">
        <f t="shared" si="3"/>
        <v>0</v>
      </c>
      <c r="J38" s="187">
        <f t="shared" si="4"/>
        <v>0</v>
      </c>
      <c r="K38" s="185"/>
      <c r="L38" s="190"/>
      <c r="M38" s="190">
        <f t="shared" si="5"/>
        <v>0</v>
      </c>
      <c r="N38" s="190"/>
      <c r="O38" s="188">
        <f t="shared" si="0"/>
        <v>0</v>
      </c>
      <c r="P38" s="188">
        <f t="shared" si="1"/>
        <v>0</v>
      </c>
      <c r="Q38" s="186" t="str">
        <f t="shared" si="6"/>
        <v>OK</v>
      </c>
    </row>
    <row r="39" spans="1:17" s="186" customFormat="1" ht="17.100000000000001" customHeight="1" x14ac:dyDescent="0.25">
      <c r="A39" s="171"/>
      <c r="B39" s="207"/>
      <c r="C39" s="185"/>
      <c r="D39" s="188"/>
      <c r="E39" s="189"/>
      <c r="F39" s="189"/>
      <c r="G39" s="188"/>
      <c r="H39" s="188">
        <f t="shared" si="2"/>
        <v>0</v>
      </c>
      <c r="I39" s="189">
        <f t="shared" si="3"/>
        <v>0</v>
      </c>
      <c r="J39" s="187">
        <f t="shared" si="4"/>
        <v>0</v>
      </c>
      <c r="K39" s="185"/>
      <c r="L39" s="190"/>
      <c r="M39" s="190">
        <f t="shared" si="5"/>
        <v>0</v>
      </c>
      <c r="N39" s="190"/>
      <c r="O39" s="188">
        <f t="shared" si="0"/>
        <v>0</v>
      </c>
      <c r="P39" s="188">
        <f t="shared" si="1"/>
        <v>0</v>
      </c>
      <c r="Q39" s="186" t="str">
        <f t="shared" si="6"/>
        <v>OK</v>
      </c>
    </row>
    <row r="40" spans="1:17" s="186" customFormat="1" ht="17.100000000000001" customHeight="1" x14ac:dyDescent="0.25">
      <c r="A40" s="171"/>
      <c r="B40" s="207"/>
      <c r="C40" s="185"/>
      <c r="D40" s="188"/>
      <c r="E40" s="189"/>
      <c r="F40" s="189"/>
      <c r="G40" s="188"/>
      <c r="H40" s="188">
        <f t="shared" si="2"/>
        <v>0</v>
      </c>
      <c r="I40" s="189">
        <f t="shared" si="3"/>
        <v>0</v>
      </c>
      <c r="J40" s="187">
        <f t="shared" si="4"/>
        <v>0</v>
      </c>
      <c r="K40" s="185"/>
      <c r="L40" s="190"/>
      <c r="M40" s="190">
        <f t="shared" si="5"/>
        <v>0</v>
      </c>
      <c r="N40" s="190"/>
      <c r="O40" s="188">
        <f t="shared" si="0"/>
        <v>0</v>
      </c>
      <c r="P40" s="188">
        <f t="shared" si="1"/>
        <v>0</v>
      </c>
      <c r="Q40" s="186" t="str">
        <f t="shared" si="6"/>
        <v>OK</v>
      </c>
    </row>
    <row r="41" spans="1:17" s="186" customFormat="1" ht="17.100000000000001" customHeight="1" x14ac:dyDescent="0.25">
      <c r="A41" s="171"/>
      <c r="B41" s="207"/>
      <c r="C41" s="185"/>
      <c r="D41" s="188"/>
      <c r="E41" s="189"/>
      <c r="F41" s="189"/>
      <c r="G41" s="188"/>
      <c r="H41" s="188">
        <f t="shared" si="2"/>
        <v>0</v>
      </c>
      <c r="I41" s="189">
        <f t="shared" si="3"/>
        <v>0</v>
      </c>
      <c r="J41" s="187">
        <f t="shared" si="4"/>
        <v>0</v>
      </c>
      <c r="K41" s="185"/>
      <c r="L41" s="190"/>
      <c r="M41" s="190">
        <f t="shared" si="5"/>
        <v>0</v>
      </c>
      <c r="N41" s="190"/>
      <c r="O41" s="188">
        <f t="shared" si="0"/>
        <v>0</v>
      </c>
      <c r="P41" s="188">
        <f t="shared" si="1"/>
        <v>0</v>
      </c>
      <c r="Q41" s="186" t="str">
        <f t="shared" si="6"/>
        <v>OK</v>
      </c>
    </row>
    <row r="42" spans="1:17" s="186" customFormat="1" ht="17.100000000000001" customHeight="1" x14ac:dyDescent="0.25">
      <c r="A42" s="171"/>
      <c r="B42" s="207"/>
      <c r="C42" s="185"/>
      <c r="D42" s="188"/>
      <c r="E42" s="189"/>
      <c r="F42" s="189"/>
      <c r="G42" s="188"/>
      <c r="H42" s="188">
        <f t="shared" si="2"/>
        <v>0</v>
      </c>
      <c r="I42" s="189">
        <f t="shared" si="3"/>
        <v>0</v>
      </c>
      <c r="J42" s="187">
        <f t="shared" si="4"/>
        <v>0</v>
      </c>
      <c r="K42" s="185"/>
      <c r="L42" s="190"/>
      <c r="M42" s="190">
        <f t="shared" si="5"/>
        <v>0</v>
      </c>
      <c r="N42" s="190"/>
      <c r="O42" s="188">
        <f t="shared" si="0"/>
        <v>0</v>
      </c>
      <c r="P42" s="188">
        <f t="shared" si="1"/>
        <v>0</v>
      </c>
      <c r="Q42" s="186" t="str">
        <f t="shared" si="6"/>
        <v>OK</v>
      </c>
    </row>
    <row r="43" spans="1:17" s="186" customFormat="1" ht="17.100000000000001" customHeight="1" x14ac:dyDescent="0.25">
      <c r="A43" s="171"/>
      <c r="B43" s="207"/>
      <c r="C43" s="185"/>
      <c r="D43" s="188"/>
      <c r="E43" s="189"/>
      <c r="F43" s="189"/>
      <c r="G43" s="188"/>
      <c r="H43" s="188">
        <f t="shared" si="2"/>
        <v>0</v>
      </c>
      <c r="I43" s="189">
        <f t="shared" si="3"/>
        <v>0</v>
      </c>
      <c r="J43" s="187">
        <f t="shared" si="4"/>
        <v>0</v>
      </c>
      <c r="K43" s="185"/>
      <c r="L43" s="190"/>
      <c r="M43" s="190">
        <f t="shared" si="5"/>
        <v>0</v>
      </c>
      <c r="N43" s="190"/>
      <c r="O43" s="188">
        <f t="shared" si="0"/>
        <v>0</v>
      </c>
      <c r="P43" s="188">
        <f t="shared" si="1"/>
        <v>0</v>
      </c>
      <c r="Q43" s="186" t="str">
        <f t="shared" si="6"/>
        <v>OK</v>
      </c>
    </row>
    <row r="44" spans="1:17" s="186" customFormat="1" ht="17.100000000000001" customHeight="1" x14ac:dyDescent="0.25">
      <c r="A44" s="183"/>
      <c r="B44" s="207"/>
      <c r="C44" s="185"/>
      <c r="D44" s="188"/>
      <c r="E44" s="189"/>
      <c r="F44" s="189"/>
      <c r="G44" s="188"/>
      <c r="H44" s="188">
        <f t="shared" si="2"/>
        <v>0</v>
      </c>
      <c r="I44" s="189">
        <f t="shared" si="3"/>
        <v>0</v>
      </c>
      <c r="J44" s="187">
        <f t="shared" si="4"/>
        <v>0</v>
      </c>
      <c r="K44" s="185"/>
      <c r="L44" s="190"/>
      <c r="M44" s="190">
        <f t="shared" si="5"/>
        <v>0</v>
      </c>
      <c r="N44" s="190"/>
      <c r="O44" s="188">
        <f t="shared" ref="O44:P44" si="7">IF(L44&gt;=0,0,MIN(N44/0.45,ABS(L44)))</f>
        <v>0</v>
      </c>
      <c r="P44" s="188">
        <f t="shared" si="7"/>
        <v>0</v>
      </c>
      <c r="Q44" s="186" t="str">
        <f t="shared" si="6"/>
        <v>OK</v>
      </c>
    </row>
    <row r="45" spans="1:17" ht="17.100000000000001" customHeight="1" x14ac:dyDescent="0.2">
      <c r="D45" s="14"/>
      <c r="E45" s="16"/>
      <c r="F45" s="16"/>
      <c r="G45" s="14"/>
      <c r="H45" s="14"/>
      <c r="I45" s="16"/>
      <c r="J45" s="16"/>
      <c r="L45" s="14"/>
      <c r="M45" s="14"/>
      <c r="N45" s="14"/>
      <c r="P45" s="192">
        <f>SUM(P15:P44)</f>
        <v>38695700</v>
      </c>
    </row>
    <row r="46" spans="1:17" ht="17.100000000000001" customHeight="1" thickBot="1" x14ac:dyDescent="0.25">
      <c r="C46" s="8" t="s">
        <v>25</v>
      </c>
      <c r="E46" s="20"/>
      <c r="F46" s="20"/>
      <c r="I46" s="20"/>
      <c r="J46" s="20"/>
      <c r="L46" s="20"/>
      <c r="M46" s="20"/>
      <c r="N46" s="20"/>
      <c r="P46" s="192">
        <f>SUM(E15:E44)</f>
        <v>38522300</v>
      </c>
    </row>
    <row r="47" spans="1:17" ht="17.100000000000001" customHeight="1" x14ac:dyDescent="0.2">
      <c r="C47" s="238"/>
      <c r="D47" s="239"/>
      <c r="E47" s="239"/>
      <c r="F47" s="239"/>
      <c r="G47" s="239"/>
      <c r="H47" s="239"/>
      <c r="I47" s="239"/>
      <c r="J47" s="239"/>
      <c r="K47" s="240"/>
      <c r="L47" s="20"/>
      <c r="M47" s="20"/>
      <c r="N47" s="20"/>
      <c r="P47" s="192">
        <f>P45-P46</f>
        <v>173400</v>
      </c>
    </row>
    <row r="48" spans="1:17" ht="17.100000000000001" customHeight="1" x14ac:dyDescent="0.2">
      <c r="C48" s="241"/>
      <c r="D48" s="242"/>
      <c r="E48" s="242"/>
      <c r="F48" s="242"/>
      <c r="G48" s="242"/>
      <c r="H48" s="242"/>
      <c r="I48" s="242"/>
      <c r="J48" s="242"/>
      <c r="K48" s="243"/>
      <c r="L48" s="20"/>
      <c r="M48" s="20"/>
      <c r="N48" s="20"/>
    </row>
    <row r="49" spans="3:14" ht="17.100000000000001" customHeight="1" thickBot="1" x14ac:dyDescent="0.25">
      <c r="C49" s="244"/>
      <c r="D49" s="245"/>
      <c r="E49" s="245"/>
      <c r="F49" s="245"/>
      <c r="G49" s="245"/>
      <c r="H49" s="245"/>
      <c r="I49" s="245"/>
      <c r="J49" s="245"/>
      <c r="K49" s="246"/>
      <c r="L49" s="20"/>
      <c r="M49" s="20"/>
      <c r="N49" s="20"/>
    </row>
    <row r="50" spans="3:14" ht="17.100000000000001" customHeight="1" x14ac:dyDescent="0.2">
      <c r="K50" s="14"/>
    </row>
    <row r="51" spans="3:14" hidden="1" x14ac:dyDescent="0.2"/>
    <row r="52" spans="3:14" hidden="1" x14ac:dyDescent="0.2"/>
    <row r="53" spans="3:14" hidden="1" x14ac:dyDescent="0.2"/>
    <row r="54" spans="3:14" hidden="1" x14ac:dyDescent="0.2"/>
    <row r="55" spans="3:14" hidden="1" x14ac:dyDescent="0.2"/>
    <row r="56" spans="3:14" hidden="1" x14ac:dyDescent="0.2"/>
    <row r="57" spans="3:14" hidden="1" x14ac:dyDescent="0.2"/>
    <row r="58" spans="3:14" hidden="1" x14ac:dyDescent="0.2"/>
    <row r="59" spans="3:14" hidden="1" x14ac:dyDescent="0.2"/>
    <row r="60" spans="3:14" hidden="1" x14ac:dyDescent="0.2"/>
    <row r="61" spans="3:14" hidden="1" x14ac:dyDescent="0.2"/>
    <row r="62" spans="3:14" hidden="1" x14ac:dyDescent="0.2"/>
    <row r="63" spans="3:14" hidden="1" x14ac:dyDescent="0.2"/>
    <row r="64" spans="3:1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3:4" hidden="1" x14ac:dyDescent="0.2"/>
    <row r="98" spans="3:4" hidden="1" x14ac:dyDescent="0.2"/>
    <row r="99" spans="3:4" hidden="1" x14ac:dyDescent="0.2"/>
    <row r="100" spans="3:4" hidden="1" x14ac:dyDescent="0.2"/>
    <row r="101" spans="3:4" hidden="1" x14ac:dyDescent="0.2"/>
    <row r="102" spans="3:4" hidden="1" x14ac:dyDescent="0.2"/>
    <row r="103" spans="3:4" hidden="1" x14ac:dyDescent="0.2"/>
    <row r="104" spans="3:4" hidden="1" x14ac:dyDescent="0.2"/>
    <row r="105" spans="3:4" hidden="1" x14ac:dyDescent="0.2"/>
    <row r="106" spans="3:4" hidden="1" x14ac:dyDescent="0.2"/>
    <row r="107" spans="3:4" hidden="1" x14ac:dyDescent="0.2"/>
    <row r="108" spans="3:4" hidden="1" x14ac:dyDescent="0.2"/>
    <row r="109" spans="3:4" hidden="1" x14ac:dyDescent="0.2"/>
    <row r="110" spans="3:4" hidden="1" x14ac:dyDescent="0.2">
      <c r="C110" s="10" t="s">
        <v>18</v>
      </c>
      <c r="D110" s="10" t="s">
        <v>24</v>
      </c>
    </row>
    <row r="111" spans="3:4" hidden="1" x14ac:dyDescent="0.2">
      <c r="C111" s="8" t="s">
        <v>167</v>
      </c>
      <c r="D111" s="8" t="s">
        <v>75</v>
      </c>
    </row>
    <row r="112" spans="3:4" hidden="1" x14ac:dyDescent="0.2">
      <c r="C112" s="8" t="s">
        <v>6</v>
      </c>
      <c r="D112" s="8" t="s">
        <v>76</v>
      </c>
    </row>
    <row r="113" spans="3:4" hidden="1" x14ac:dyDescent="0.2">
      <c r="C113" s="8" t="s">
        <v>40</v>
      </c>
      <c r="D113" s="8" t="s">
        <v>82</v>
      </c>
    </row>
    <row r="114" spans="3:4" hidden="1" x14ac:dyDescent="0.2">
      <c r="C114" s="8" t="s">
        <v>67</v>
      </c>
      <c r="D114" s="8" t="s">
        <v>83</v>
      </c>
    </row>
    <row r="115" spans="3:4" hidden="1" x14ac:dyDescent="0.2">
      <c r="C115" s="8" t="s">
        <v>187</v>
      </c>
      <c r="D115" s="8" t="s">
        <v>77</v>
      </c>
    </row>
    <row r="116" spans="3:4" hidden="1" x14ac:dyDescent="0.2">
      <c r="C116" s="8" t="s">
        <v>152</v>
      </c>
      <c r="D116" s="8" t="s">
        <v>78</v>
      </c>
    </row>
    <row r="117" spans="3:4" hidden="1" x14ac:dyDescent="0.2">
      <c r="C117" s="8" t="s">
        <v>41</v>
      </c>
      <c r="D117" s="8" t="s">
        <v>80</v>
      </c>
    </row>
    <row r="118" spans="3:4" hidden="1" x14ac:dyDescent="0.2">
      <c r="C118" s="8" t="s">
        <v>42</v>
      </c>
      <c r="D118" s="8" t="s">
        <v>357</v>
      </c>
    </row>
    <row r="119" spans="3:4" hidden="1" x14ac:dyDescent="0.2">
      <c r="C119" s="8" t="s">
        <v>5</v>
      </c>
      <c r="D119" s="8" t="s">
        <v>85</v>
      </c>
    </row>
    <row r="120" spans="3:4" hidden="1" x14ac:dyDescent="0.2">
      <c r="C120" s="8" t="s">
        <v>9</v>
      </c>
      <c r="D120" s="8" t="s">
        <v>86</v>
      </c>
    </row>
    <row r="121" spans="3:4" hidden="1" x14ac:dyDescent="0.2">
      <c r="C121" s="8" t="s">
        <v>14</v>
      </c>
      <c r="D121" s="8" t="s">
        <v>87</v>
      </c>
    </row>
    <row r="122" spans="3:4" hidden="1" x14ac:dyDescent="0.2">
      <c r="C122" s="8" t="s">
        <v>301</v>
      </c>
      <c r="D122" s="8" t="s">
        <v>88</v>
      </c>
    </row>
    <row r="123" spans="3:4" hidden="1" x14ac:dyDescent="0.2">
      <c r="C123" s="8" t="s">
        <v>13</v>
      </c>
      <c r="D123" s="8" t="s">
        <v>79</v>
      </c>
    </row>
    <row r="124" spans="3:4" hidden="1" x14ac:dyDescent="0.2">
      <c r="C124" s="8" t="s">
        <v>43</v>
      </c>
      <c r="D124" s="8" t="s">
        <v>73</v>
      </c>
    </row>
    <row r="125" spans="3:4" hidden="1" x14ac:dyDescent="0.2">
      <c r="C125" s="8" t="s">
        <v>68</v>
      </c>
      <c r="D125" s="8" t="s">
        <v>21</v>
      </c>
    </row>
    <row r="126" spans="3:4" hidden="1" x14ac:dyDescent="0.2">
      <c r="C126" s="8" t="s">
        <v>211</v>
      </c>
    </row>
    <row r="127" spans="3:4" hidden="1" x14ac:dyDescent="0.2">
      <c r="C127" s="8" t="s">
        <v>211</v>
      </c>
    </row>
    <row r="128" spans="3:4" hidden="1" x14ac:dyDescent="0.2">
      <c r="C128" s="8" t="s">
        <v>8</v>
      </c>
    </row>
    <row r="129" spans="3:14" hidden="1" x14ac:dyDescent="0.2">
      <c r="C129" s="8" t="s">
        <v>44</v>
      </c>
    </row>
    <row r="130" spans="3:14" hidden="1" x14ac:dyDescent="0.2">
      <c r="C130" s="8" t="s">
        <v>45</v>
      </c>
    </row>
    <row r="131" spans="3:14" hidden="1" x14ac:dyDescent="0.2">
      <c r="C131" s="8" t="s">
        <v>46</v>
      </c>
      <c r="D131" s="296"/>
      <c r="L131" s="173"/>
      <c r="M131" s="173"/>
      <c r="N131" s="173"/>
    </row>
    <row r="132" spans="3:14" hidden="1" x14ac:dyDescent="0.2">
      <c r="C132" s="8" t="s">
        <v>204</v>
      </c>
      <c r="D132" s="296"/>
    </row>
    <row r="133" spans="3:14" hidden="1" x14ac:dyDescent="0.2">
      <c r="C133" s="8" t="s">
        <v>47</v>
      </c>
      <c r="D133" s="296"/>
    </row>
    <row r="134" spans="3:14" hidden="1" x14ac:dyDescent="0.2">
      <c r="C134" s="8" t="s">
        <v>70</v>
      </c>
    </row>
    <row r="135" spans="3:14" hidden="1" x14ac:dyDescent="0.2">
      <c r="C135" s="8" t="s">
        <v>48</v>
      </c>
    </row>
    <row r="136" spans="3:14" hidden="1" x14ac:dyDescent="0.2">
      <c r="C136" s="8" t="s">
        <v>49</v>
      </c>
    </row>
    <row r="137" spans="3:14" hidden="1" x14ac:dyDescent="0.2">
      <c r="C137" s="8" t="s">
        <v>50</v>
      </c>
    </row>
    <row r="138" spans="3:14" hidden="1" x14ac:dyDescent="0.2">
      <c r="C138" s="8" t="s">
        <v>51</v>
      </c>
    </row>
    <row r="139" spans="3:14" hidden="1" x14ac:dyDescent="0.2">
      <c r="C139" s="8" t="s">
        <v>52</v>
      </c>
    </row>
    <row r="140" spans="3:14" hidden="1" x14ac:dyDescent="0.2">
      <c r="C140" s="8" t="s">
        <v>72</v>
      </c>
    </row>
    <row r="141" spans="3:14" hidden="1" x14ac:dyDescent="0.2">
      <c r="C141" s="8" t="s">
        <v>181</v>
      </c>
    </row>
    <row r="142" spans="3:14" hidden="1" x14ac:dyDescent="0.2">
      <c r="C142" s="8" t="s">
        <v>37</v>
      </c>
    </row>
    <row r="143" spans="3:14" hidden="1" x14ac:dyDescent="0.2">
      <c r="C143" s="8" t="s">
        <v>53</v>
      </c>
    </row>
    <row r="144" spans="3:14" hidden="1" x14ac:dyDescent="0.2">
      <c r="C144" s="8" t="s">
        <v>54</v>
      </c>
      <c r="D144" s="173"/>
      <c r="G144" s="173"/>
      <c r="H144" s="173"/>
    </row>
    <row r="145" spans="3:8" hidden="1" x14ac:dyDescent="0.2">
      <c r="C145" s="8" t="s">
        <v>16</v>
      </c>
      <c r="D145" s="173"/>
      <c r="G145" s="173"/>
      <c r="H145" s="173"/>
    </row>
    <row r="146" spans="3:8" hidden="1" x14ac:dyDescent="0.2">
      <c r="C146" s="8" t="s">
        <v>27</v>
      </c>
      <c r="D146" s="173"/>
      <c r="G146" s="173"/>
      <c r="H146" s="173"/>
    </row>
    <row r="147" spans="3:8" hidden="1" x14ac:dyDescent="0.2">
      <c r="C147" s="8" t="s">
        <v>219</v>
      </c>
      <c r="D147" s="173"/>
      <c r="G147" s="173"/>
      <c r="H147" s="173"/>
    </row>
    <row r="148" spans="3:8" hidden="1" x14ac:dyDescent="0.2">
      <c r="C148" s="8" t="s">
        <v>55</v>
      </c>
      <c r="D148" s="173"/>
      <c r="G148" s="173"/>
      <c r="H148" s="173"/>
    </row>
    <row r="149" spans="3:8" hidden="1" x14ac:dyDescent="0.2">
      <c r="C149" s="8" t="s">
        <v>71</v>
      </c>
      <c r="D149" s="173"/>
      <c r="G149" s="173"/>
      <c r="H149" s="173"/>
    </row>
    <row r="150" spans="3:8" hidden="1" x14ac:dyDescent="0.2">
      <c r="C150" s="8" t="s">
        <v>243</v>
      </c>
    </row>
    <row r="151" spans="3:8" hidden="1" x14ac:dyDescent="0.2">
      <c r="C151" s="8" t="s">
        <v>26</v>
      </c>
    </row>
    <row r="152" spans="3:8" hidden="1" x14ac:dyDescent="0.2">
      <c r="C152" s="8" t="s">
        <v>32</v>
      </c>
    </row>
    <row r="153" spans="3:8" hidden="1" x14ac:dyDescent="0.2">
      <c r="C153" s="8" t="s">
        <v>33</v>
      </c>
    </row>
    <row r="154" spans="3:8" hidden="1" x14ac:dyDescent="0.2">
      <c r="C154" s="8" t="s">
        <v>31</v>
      </c>
    </row>
    <row r="155" spans="3:8" hidden="1" x14ac:dyDescent="0.2">
      <c r="C155" s="8" t="s">
        <v>30</v>
      </c>
    </row>
    <row r="156" spans="3:8" hidden="1" x14ac:dyDescent="0.2">
      <c r="C156" s="8" t="s">
        <v>17</v>
      </c>
    </row>
    <row r="157" spans="3:8" hidden="1" x14ac:dyDescent="0.2">
      <c r="C157" s="8" t="s">
        <v>29</v>
      </c>
    </row>
    <row r="158" spans="3:8" hidden="1" x14ac:dyDescent="0.2">
      <c r="C158" s="8" t="s">
        <v>28</v>
      </c>
    </row>
    <row r="159" spans="3:8" hidden="1" x14ac:dyDescent="0.2">
      <c r="C159" s="8" t="s">
        <v>358</v>
      </c>
    </row>
    <row r="160" spans="3:8" hidden="1" x14ac:dyDescent="0.2">
      <c r="C160" s="8" t="s">
        <v>197</v>
      </c>
    </row>
    <row r="161" spans="2:14" hidden="1" x14ac:dyDescent="0.2">
      <c r="C161" s="8" t="s">
        <v>56</v>
      </c>
    </row>
    <row r="162" spans="2:14" hidden="1" x14ac:dyDescent="0.2">
      <c r="C162" s="8" t="s">
        <v>192</v>
      </c>
    </row>
    <row r="163" spans="2:14" hidden="1" x14ac:dyDescent="0.2">
      <c r="C163" s="8" t="s">
        <v>58</v>
      </c>
    </row>
    <row r="164" spans="2:14" hidden="1" x14ac:dyDescent="0.2">
      <c r="C164" s="8" t="s">
        <v>59</v>
      </c>
    </row>
    <row r="165" spans="2:14" hidden="1" x14ac:dyDescent="0.2">
      <c r="C165" s="8" t="s">
        <v>172</v>
      </c>
      <c r="K165" s="173"/>
    </row>
    <row r="166" spans="2:14" hidden="1" x14ac:dyDescent="0.2">
      <c r="C166" s="8" t="s">
        <v>359</v>
      </c>
    </row>
    <row r="167" spans="2:14" hidden="1" x14ac:dyDescent="0.2">
      <c r="C167" s="8" t="s">
        <v>360</v>
      </c>
    </row>
    <row r="168" spans="2:14" hidden="1" x14ac:dyDescent="0.2">
      <c r="C168" s="8" t="s">
        <v>61</v>
      </c>
      <c r="L168" s="173"/>
      <c r="M168" s="173"/>
      <c r="N168" s="173"/>
    </row>
    <row r="169" spans="2:14" hidden="1" x14ac:dyDescent="0.2">
      <c r="C169" s="8" t="s">
        <v>62</v>
      </c>
    </row>
    <row r="170" spans="2:14" hidden="1" x14ac:dyDescent="0.2">
      <c r="C170" s="8" t="s">
        <v>63</v>
      </c>
    </row>
    <row r="171" spans="2:14" hidden="1" x14ac:dyDescent="0.2">
      <c r="C171" s="8" t="s">
        <v>64</v>
      </c>
    </row>
    <row r="172" spans="2:14" hidden="1" x14ac:dyDescent="0.2">
      <c r="C172" s="8" t="s">
        <v>145</v>
      </c>
    </row>
    <row r="173" spans="2:14" hidden="1" x14ac:dyDescent="0.2">
      <c r="C173" s="8" t="s">
        <v>65</v>
      </c>
    </row>
    <row r="174" spans="2:14" hidden="1" x14ac:dyDescent="0.2">
      <c r="C174" s="8" t="s">
        <v>66</v>
      </c>
    </row>
    <row r="175" spans="2:14" hidden="1" x14ac:dyDescent="0.2"/>
    <row r="176" spans="2:14" x14ac:dyDescent="0.2">
      <c r="B176" s="297" t="s">
        <v>366</v>
      </c>
    </row>
    <row r="177" spans="2:11" x14ac:dyDescent="0.2">
      <c r="B177" s="298" t="s">
        <v>315</v>
      </c>
      <c r="C177" s="212" t="s">
        <v>320</v>
      </c>
    </row>
    <row r="178" spans="2:11" x14ac:dyDescent="0.2">
      <c r="B178" s="298" t="s">
        <v>316</v>
      </c>
      <c r="C178" s="212" t="s">
        <v>319</v>
      </c>
    </row>
    <row r="179" spans="2:11" x14ac:dyDescent="0.2">
      <c r="B179" s="298" t="s">
        <v>317</v>
      </c>
      <c r="C179" s="225" t="s">
        <v>318</v>
      </c>
    </row>
    <row r="180" spans="2:11" x14ac:dyDescent="0.2">
      <c r="B180" s="298" t="s">
        <v>321</v>
      </c>
      <c r="C180" s="8" t="s">
        <v>324</v>
      </c>
    </row>
    <row r="181" spans="2:11" x14ac:dyDescent="0.2">
      <c r="B181" s="298" t="s">
        <v>322</v>
      </c>
      <c r="C181" s="8" t="s">
        <v>323</v>
      </c>
    </row>
    <row r="182" spans="2:11" x14ac:dyDescent="0.2">
      <c r="B182" s="298" t="s">
        <v>325</v>
      </c>
      <c r="C182" s="8" t="s">
        <v>328</v>
      </c>
    </row>
    <row r="183" spans="2:11" x14ac:dyDescent="0.2">
      <c r="B183" s="298" t="s">
        <v>326</v>
      </c>
      <c r="C183" s="225" t="s">
        <v>329</v>
      </c>
    </row>
    <row r="184" spans="2:11" x14ac:dyDescent="0.2">
      <c r="B184" s="298" t="s">
        <v>327</v>
      </c>
      <c r="C184" s="8" t="s">
        <v>330</v>
      </c>
    </row>
    <row r="185" spans="2:11" x14ac:dyDescent="0.2">
      <c r="B185" s="298" t="s">
        <v>331</v>
      </c>
      <c r="C185" s="8" t="s">
        <v>333</v>
      </c>
      <c r="K185" s="173"/>
    </row>
    <row r="186" spans="2:11" x14ac:dyDescent="0.2">
      <c r="B186" s="298" t="s">
        <v>332</v>
      </c>
      <c r="C186" s="225" t="s">
        <v>361</v>
      </c>
    </row>
    <row r="187" spans="2:11" x14ac:dyDescent="0.2">
      <c r="B187" s="298" t="s">
        <v>334</v>
      </c>
      <c r="C187" s="225" t="s">
        <v>338</v>
      </c>
    </row>
    <row r="188" spans="2:11" x14ac:dyDescent="0.2">
      <c r="B188" s="298" t="s">
        <v>335</v>
      </c>
      <c r="C188" s="225" t="s">
        <v>336</v>
      </c>
    </row>
    <row r="189" spans="2:11" x14ac:dyDescent="0.2">
      <c r="B189" s="298" t="s">
        <v>339</v>
      </c>
      <c r="C189" s="225" t="s">
        <v>337</v>
      </c>
    </row>
    <row r="190" spans="2:11" x14ac:dyDescent="0.2">
      <c r="B190" s="298" t="s">
        <v>340</v>
      </c>
      <c r="C190" s="225" t="s">
        <v>328</v>
      </c>
    </row>
    <row r="191" spans="2:11" x14ac:dyDescent="0.2">
      <c r="B191" s="298" t="s">
        <v>341</v>
      </c>
      <c r="C191" s="225" t="s">
        <v>362</v>
      </c>
    </row>
    <row r="192" spans="2:11" x14ac:dyDescent="0.2">
      <c r="B192" s="298" t="s">
        <v>342</v>
      </c>
      <c r="C192" s="225" t="s">
        <v>343</v>
      </c>
    </row>
    <row r="193" spans="2:3" x14ac:dyDescent="0.2">
      <c r="B193" s="298" t="s">
        <v>346</v>
      </c>
      <c r="C193" s="227" t="s">
        <v>365</v>
      </c>
    </row>
    <row r="194" spans="2:3" x14ac:dyDescent="0.2">
      <c r="B194" s="298" t="s">
        <v>348</v>
      </c>
      <c r="C194" s="227" t="s">
        <v>363</v>
      </c>
    </row>
    <row r="195" spans="2:3" x14ac:dyDescent="0.2">
      <c r="B195" s="298" t="s">
        <v>349</v>
      </c>
      <c r="C195" s="227" t="s">
        <v>364</v>
      </c>
    </row>
    <row r="196" spans="2:3" x14ac:dyDescent="0.2">
      <c r="B196" s="298" t="s">
        <v>350</v>
      </c>
      <c r="C196" s="227" t="s">
        <v>351</v>
      </c>
    </row>
    <row r="197" spans="2:3" x14ac:dyDescent="0.2">
      <c r="B197" s="298"/>
      <c r="C197" s="227"/>
    </row>
    <row r="198" spans="2:3" x14ac:dyDescent="0.2">
      <c r="B198" s="298"/>
      <c r="C198" s="227"/>
    </row>
    <row r="199" spans="2:3" x14ac:dyDescent="0.2">
      <c r="B199" s="298"/>
      <c r="C199" s="227"/>
    </row>
    <row r="200" spans="2:3" x14ac:dyDescent="0.2">
      <c r="B200" s="298"/>
      <c r="C200" s="227"/>
    </row>
    <row r="201" spans="2:3" x14ac:dyDescent="0.2">
      <c r="B201" s="298"/>
      <c r="C201" s="227"/>
    </row>
    <row r="202" spans="2:3" x14ac:dyDescent="0.2">
      <c r="B202" s="298"/>
      <c r="C202" s="227"/>
    </row>
    <row r="203" spans="2:3" x14ac:dyDescent="0.2">
      <c r="B203" s="298"/>
      <c r="C203" s="227"/>
    </row>
    <row r="204" spans="2:3" x14ac:dyDescent="0.2">
      <c r="B204" s="298"/>
      <c r="C204" s="227"/>
    </row>
    <row r="205" spans="2:3" x14ac:dyDescent="0.2">
      <c r="B205" s="298"/>
      <c r="C205" s="227"/>
    </row>
    <row r="206" spans="2:3" x14ac:dyDescent="0.2">
      <c r="B206" s="298"/>
      <c r="C206" s="227"/>
    </row>
    <row r="207" spans="2:3" x14ac:dyDescent="0.2">
      <c r="B207" s="298"/>
      <c r="C207" s="227"/>
    </row>
    <row r="208" spans="2:3" x14ac:dyDescent="0.2">
      <c r="B208" s="298"/>
      <c r="C208" s="227"/>
    </row>
    <row r="209" spans="2:14" x14ac:dyDescent="0.2">
      <c r="B209" s="298"/>
      <c r="C209" s="227"/>
    </row>
    <row r="210" spans="2:14" x14ac:dyDescent="0.2">
      <c r="B210" s="299"/>
      <c r="C210" s="225"/>
      <c r="L210" s="173"/>
      <c r="M210" s="173"/>
      <c r="N210" s="173"/>
    </row>
    <row r="211" spans="2:14" x14ac:dyDescent="0.2">
      <c r="B211" s="299"/>
      <c r="C211" s="225"/>
    </row>
    <row r="212" spans="2:14" x14ac:dyDescent="0.2">
      <c r="B212" s="299"/>
      <c r="C212" s="225"/>
    </row>
    <row r="213" spans="2:14" x14ac:dyDescent="0.2">
      <c r="B213" s="299"/>
      <c r="C213" s="300"/>
    </row>
    <row r="214" spans="2:14" x14ac:dyDescent="0.2">
      <c r="B214" s="299"/>
      <c r="C214" s="225"/>
    </row>
    <row r="215" spans="2:14" x14ac:dyDescent="0.2">
      <c r="B215" s="299"/>
      <c r="C215" s="225"/>
    </row>
    <row r="216" spans="2:14" x14ac:dyDescent="0.2">
      <c r="B216" s="299"/>
      <c r="C216" s="225"/>
    </row>
    <row r="217" spans="2:14" x14ac:dyDescent="0.2">
      <c r="B217" s="299"/>
      <c r="C217" s="225"/>
    </row>
    <row r="218" spans="2:14" x14ac:dyDescent="0.2">
      <c r="B218" s="299"/>
      <c r="C218" s="225"/>
    </row>
    <row r="219" spans="2:14" x14ac:dyDescent="0.2">
      <c r="B219" s="299"/>
      <c r="C219" s="227"/>
    </row>
    <row r="220" spans="2:14" x14ac:dyDescent="0.2">
      <c r="B220" s="299"/>
      <c r="C220" s="227"/>
    </row>
    <row r="221" spans="2:14" x14ac:dyDescent="0.2">
      <c r="B221" s="299"/>
      <c r="C221" s="227"/>
    </row>
    <row r="222" spans="2:14" x14ac:dyDescent="0.2">
      <c r="B222" s="299"/>
      <c r="C222" s="227"/>
    </row>
    <row r="223" spans="2:14" x14ac:dyDescent="0.2">
      <c r="B223" s="299"/>
      <c r="C223" s="227"/>
    </row>
    <row r="224" spans="2:14" x14ac:dyDescent="0.2">
      <c r="C224" s="227"/>
    </row>
    <row r="225" spans="2:3" x14ac:dyDescent="0.2">
      <c r="C225" s="227"/>
    </row>
    <row r="226" spans="2:3" x14ac:dyDescent="0.2">
      <c r="B226" s="8"/>
    </row>
  </sheetData>
  <sheetProtection algorithmName="SHA-512" hashValue="0I0xGeROJXzsoGwQqS+ESavuy0AgOimcqdoJ/1rHMFU/2sKL1YPDQn7RV41rnOaqkMS/ltyxkLBASM92gmP48g==" saltValue="N42kri8S+v+cvgXWNRKVKQ==" spinCount="100000" sheet="1" objects="1" scenarios="1" autoFilter="0"/>
  <mergeCells count="17">
    <mergeCell ref="C13:E13"/>
    <mergeCell ref="F13:J13"/>
    <mergeCell ref="K13:N13"/>
    <mergeCell ref="O13:P13"/>
    <mergeCell ref="C47:K49"/>
    <mergeCell ref="E9:H9"/>
    <mergeCell ref="J9:K9"/>
    <mergeCell ref="O9:P9"/>
    <mergeCell ref="E10:H10"/>
    <mergeCell ref="J10:K10"/>
    <mergeCell ref="O10:P10"/>
    <mergeCell ref="A1:P1"/>
    <mergeCell ref="A2:P2"/>
    <mergeCell ref="A4:I4"/>
    <mergeCell ref="J4:M4"/>
    <mergeCell ref="A5:P5"/>
    <mergeCell ref="A7:P7"/>
  </mergeCells>
  <conditionalFormatting sqref="H15:J44">
    <cfRule type="cellIs" dxfId="0" priority="1" operator="lessThan">
      <formula>0</formula>
    </cfRule>
  </conditionalFormatting>
  <dataValidations count="3">
    <dataValidation type="list" allowBlank="1" showInputMessage="1" showErrorMessage="1" sqref="C15:C45" xr:uid="{BB926B2F-1D1C-44CB-8D82-367B3705BF81}">
      <formula1>$C$110:$C$174</formula1>
    </dataValidation>
    <dataValidation type="list" allowBlank="1" showInputMessage="1" showErrorMessage="1" sqref="K15:K45" xr:uid="{E72330C4-6BC1-429B-8502-4245789E60B6}">
      <formula1>$D$110:$D$125</formula1>
    </dataValidation>
    <dataValidation allowBlank="1" showInputMessage="1" showErrorMessage="1" sqref="C50" xr:uid="{E5393089-0179-4C5F-85B1-550A5FECF884}"/>
  </dataValidations>
  <printOptions horizontalCentered="1"/>
  <pageMargins left="0.25" right="0.25" top="0.5" bottom="0.5" header="0.25" footer="0.25"/>
  <pageSetup paperSize="17" scale="63" orientation="landscape" r:id="rId1"/>
  <headerFooter>
    <oddFooter>&amp;C&amp;8&amp;P of &amp;N&amp;R&amp;8 9/27/2019</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D5602-6850-4954-873E-033FC4FB39D0}">
  <sheetPr filterMode="1"/>
  <dimension ref="A1:T132"/>
  <sheetViews>
    <sheetView zoomScaleNormal="100" workbookViewId="0">
      <pane ySplit="10" topLeftCell="A44" activePane="bottomLeft" state="frozen"/>
      <selection pane="bottomLeft" activeCell="F78" sqref="F78"/>
    </sheetView>
  </sheetViews>
  <sheetFormatPr defaultRowHeight="15" x14ac:dyDescent="0.25"/>
  <cols>
    <col min="1" max="1" width="11.28515625" style="85" customWidth="1"/>
    <col min="2" max="2" width="5.5703125" style="169" hidden="1" customWidth="1"/>
    <col min="3" max="3" width="7.5703125" style="169" hidden="1" customWidth="1"/>
    <col min="4" max="4" width="7.7109375" style="169" customWidth="1"/>
    <col min="5" max="5" width="8.7109375" style="169" customWidth="1"/>
    <col min="6" max="6" width="65.28515625" style="85" customWidth="1"/>
    <col min="7" max="7" width="6.140625" style="85" hidden="1" customWidth="1"/>
    <col min="8" max="8" width="23.7109375" style="85" hidden="1" customWidth="1"/>
    <col min="9" max="10" width="17.7109375" style="85" customWidth="1"/>
    <col min="11" max="18" width="17.7109375" style="35" customWidth="1"/>
    <col min="19" max="19" width="1.7109375" style="34" customWidth="1"/>
    <col min="20" max="20" width="9.140625" style="35" customWidth="1"/>
    <col min="21" max="16384" width="9.140625" style="35"/>
  </cols>
  <sheetData>
    <row r="1" spans="1:20" ht="15.75" x14ac:dyDescent="0.25">
      <c r="A1" s="22" t="s">
        <v>90</v>
      </c>
      <c r="B1" s="22"/>
      <c r="C1" s="23"/>
      <c r="D1" s="24"/>
      <c r="E1" s="24"/>
      <c r="F1" s="25"/>
      <c r="G1" s="26"/>
      <c r="H1" s="26"/>
      <c r="I1" s="27" t="s">
        <v>91</v>
      </c>
      <c r="J1" s="28" t="s">
        <v>92</v>
      </c>
      <c r="K1" s="29" t="s">
        <v>93</v>
      </c>
      <c r="L1" s="30" t="s">
        <v>94</v>
      </c>
      <c r="M1" s="30" t="s">
        <v>95</v>
      </c>
      <c r="N1" s="29" t="s">
        <v>96</v>
      </c>
      <c r="O1" s="31" t="s">
        <v>97</v>
      </c>
      <c r="P1" s="32"/>
      <c r="Q1" s="32"/>
      <c r="R1" s="32"/>
      <c r="S1" s="33"/>
      <c r="T1" s="32"/>
    </row>
    <row r="2" spans="1:20" ht="15.75" x14ac:dyDescent="0.25">
      <c r="A2" s="22" t="s">
        <v>98</v>
      </c>
      <c r="B2" s="22"/>
      <c r="C2" s="23"/>
      <c r="D2" s="24"/>
      <c r="E2" s="24"/>
      <c r="F2" s="25"/>
      <c r="G2" s="26"/>
      <c r="H2" s="26"/>
      <c r="I2" s="36" t="s">
        <v>99</v>
      </c>
      <c r="J2" s="37" t="s">
        <v>313</v>
      </c>
      <c r="K2" s="38">
        <v>2</v>
      </c>
      <c r="L2" s="39">
        <v>2</v>
      </c>
      <c r="M2" s="40">
        <v>56674789</v>
      </c>
      <c r="N2" s="41">
        <v>56674789</v>
      </c>
      <c r="O2" s="42">
        <f t="shared" ref="O2:O7" si="0">IFERROR(N2-M2,0)</f>
        <v>0</v>
      </c>
      <c r="P2" s="206"/>
      <c r="Q2" s="206"/>
      <c r="R2" s="206"/>
      <c r="S2" s="206"/>
      <c r="T2" s="206"/>
    </row>
    <row r="3" spans="1:20" ht="15.75" x14ac:dyDescent="0.25">
      <c r="A3" s="22" t="s">
        <v>100</v>
      </c>
      <c r="B3" s="22"/>
      <c r="C3" s="23"/>
      <c r="D3" s="24"/>
      <c r="E3" s="24"/>
      <c r="F3" s="25"/>
      <c r="G3" s="26"/>
      <c r="H3" s="26"/>
      <c r="I3" s="36" t="s">
        <v>101</v>
      </c>
      <c r="J3" s="37" t="s">
        <v>314</v>
      </c>
      <c r="K3" s="38">
        <v>1</v>
      </c>
      <c r="L3" s="39">
        <v>1</v>
      </c>
      <c r="M3" s="40">
        <v>12325636</v>
      </c>
      <c r="N3" s="41">
        <v>12325636</v>
      </c>
      <c r="O3" s="42">
        <f t="shared" si="0"/>
        <v>0</v>
      </c>
      <c r="P3" s="206"/>
      <c r="Q3" s="206"/>
      <c r="R3" s="206"/>
      <c r="S3" s="206"/>
      <c r="T3" s="206"/>
    </row>
    <row r="4" spans="1:20" ht="15.75" x14ac:dyDescent="0.25">
      <c r="A4" s="22" t="s">
        <v>102</v>
      </c>
      <c r="B4" s="22"/>
      <c r="C4" s="23"/>
      <c r="D4" s="24"/>
      <c r="E4" s="24"/>
      <c r="F4" s="25"/>
      <c r="G4" s="26"/>
      <c r="H4" s="26"/>
      <c r="I4" s="36" t="s">
        <v>103</v>
      </c>
      <c r="J4" s="37" t="s">
        <v>371</v>
      </c>
      <c r="K4" s="38" t="s">
        <v>371</v>
      </c>
      <c r="L4" s="39" t="s">
        <v>371</v>
      </c>
      <c r="M4" s="40" t="s">
        <v>371</v>
      </c>
      <c r="N4" s="41">
        <f>R102</f>
        <v>0</v>
      </c>
      <c r="O4" s="42">
        <f t="shared" si="0"/>
        <v>0</v>
      </c>
      <c r="P4" s="206"/>
      <c r="Q4" s="206"/>
      <c r="R4" s="206"/>
      <c r="S4" s="206"/>
      <c r="T4" s="206"/>
    </row>
    <row r="5" spans="1:20" ht="37.5" x14ac:dyDescent="0.7">
      <c r="A5" s="24"/>
      <c r="B5" s="24"/>
      <c r="C5" s="24"/>
      <c r="D5" s="24"/>
      <c r="E5" s="24"/>
      <c r="F5" s="26"/>
      <c r="G5" s="26"/>
      <c r="H5" s="26"/>
      <c r="I5" s="36" t="s">
        <v>104</v>
      </c>
      <c r="J5" s="37" t="s">
        <v>371</v>
      </c>
      <c r="K5" s="38" t="s">
        <v>371</v>
      </c>
      <c r="L5" s="39" t="s">
        <v>371</v>
      </c>
      <c r="M5" s="40" t="s">
        <v>371</v>
      </c>
      <c r="N5" s="41">
        <f>R108</f>
        <v>0</v>
      </c>
      <c r="O5" s="42">
        <f t="shared" si="0"/>
        <v>0</v>
      </c>
      <c r="P5" s="206"/>
      <c r="Q5" s="215"/>
      <c r="R5" s="206"/>
      <c r="S5" s="206"/>
      <c r="T5" s="206"/>
    </row>
    <row r="6" spans="1:20" ht="15.75" x14ac:dyDescent="0.25">
      <c r="A6" s="22" t="s">
        <v>105</v>
      </c>
      <c r="B6" s="22"/>
      <c r="C6" s="23"/>
      <c r="D6" s="43" t="s">
        <v>368</v>
      </c>
      <c r="E6" s="44"/>
      <c r="F6" s="26"/>
      <c r="G6" s="45"/>
      <c r="H6" s="45"/>
      <c r="I6" s="36" t="s">
        <v>106</v>
      </c>
      <c r="J6" s="37" t="s">
        <v>371</v>
      </c>
      <c r="K6" s="38" t="s">
        <v>371</v>
      </c>
      <c r="L6" s="39" t="s">
        <v>371</v>
      </c>
      <c r="M6" s="40" t="s">
        <v>371</v>
      </c>
      <c r="N6" s="41">
        <f>R118</f>
        <v>0</v>
      </c>
      <c r="O6" s="42">
        <f t="shared" si="0"/>
        <v>0</v>
      </c>
      <c r="P6" s="206"/>
      <c r="Q6" s="206"/>
      <c r="R6" s="206"/>
      <c r="S6" s="206"/>
      <c r="T6" s="206"/>
    </row>
    <row r="7" spans="1:20" ht="16.5" thickBot="1" x14ac:dyDescent="0.3">
      <c r="A7" s="22" t="s">
        <v>107</v>
      </c>
      <c r="B7" s="22"/>
      <c r="C7" s="23"/>
      <c r="D7" s="43" t="s">
        <v>367</v>
      </c>
      <c r="E7" s="46"/>
      <c r="F7" s="47"/>
      <c r="G7" s="26"/>
      <c r="H7" s="26"/>
      <c r="I7" s="48" t="s">
        <v>108</v>
      </c>
      <c r="J7" s="49" t="s">
        <v>371</v>
      </c>
      <c r="K7" s="50" t="s">
        <v>371</v>
      </c>
      <c r="L7" s="51" t="s">
        <v>371</v>
      </c>
      <c r="M7" s="52" t="s">
        <v>371</v>
      </c>
      <c r="N7" s="53">
        <f>R121</f>
        <v>0</v>
      </c>
      <c r="O7" s="54">
        <f t="shared" si="0"/>
        <v>0</v>
      </c>
      <c r="P7" s="206"/>
      <c r="Q7" s="206"/>
      <c r="R7" s="206"/>
      <c r="S7" s="206"/>
      <c r="T7" s="206"/>
    </row>
    <row r="8" spans="1:20" ht="15.75" thickBot="1" x14ac:dyDescent="0.3">
      <c r="A8" s="26"/>
      <c r="B8" s="55"/>
      <c r="C8" s="55"/>
      <c r="D8" s="24"/>
      <c r="E8" s="24"/>
      <c r="F8" s="26"/>
      <c r="G8" s="26"/>
      <c r="H8" s="26"/>
      <c r="I8" s="26"/>
      <c r="J8" s="24"/>
      <c r="K8" s="206"/>
      <c r="L8" s="206"/>
      <c r="M8" s="32"/>
      <c r="N8" s="32"/>
      <c r="O8" s="32"/>
      <c r="P8" s="32"/>
      <c r="Q8" s="32"/>
      <c r="R8" s="32"/>
      <c r="S8" s="33"/>
      <c r="T8" s="32"/>
    </row>
    <row r="9" spans="1:20" s="61" customFormat="1" ht="42.75" customHeight="1" x14ac:dyDescent="0.25">
      <c r="A9" s="56"/>
      <c r="B9" s="57"/>
      <c r="C9" s="57"/>
      <c r="D9" s="58"/>
      <c r="E9" s="58"/>
      <c r="F9" s="56"/>
      <c r="G9" s="59"/>
      <c r="H9" s="59"/>
      <c r="I9" s="268" t="s">
        <v>109</v>
      </c>
      <c r="J9" s="269"/>
      <c r="K9" s="270" t="s">
        <v>110</v>
      </c>
      <c r="L9" s="271"/>
      <c r="M9" s="272" t="s">
        <v>111</v>
      </c>
      <c r="N9" s="273"/>
      <c r="O9" s="274" t="s">
        <v>112</v>
      </c>
      <c r="P9" s="275"/>
      <c r="Q9" s="276" t="s">
        <v>96</v>
      </c>
      <c r="R9" s="277"/>
      <c r="S9" s="33"/>
      <c r="T9" s="60" t="s">
        <v>113</v>
      </c>
    </row>
    <row r="10" spans="1:20" s="61" customFormat="1" ht="17.100000000000001" customHeight="1" thickBot="1" x14ac:dyDescent="0.3">
      <c r="A10" s="62" t="s">
        <v>114</v>
      </c>
      <c r="B10" s="62" t="s">
        <v>74</v>
      </c>
      <c r="C10" s="62" t="s">
        <v>115</v>
      </c>
      <c r="D10" s="62" t="s">
        <v>116</v>
      </c>
      <c r="E10" s="62"/>
      <c r="F10" s="62" t="s">
        <v>117</v>
      </c>
      <c r="G10" s="63"/>
      <c r="H10" s="63" t="s">
        <v>118</v>
      </c>
      <c r="I10" s="64" t="s">
        <v>119</v>
      </c>
      <c r="J10" s="65" t="s">
        <v>120</v>
      </c>
      <c r="K10" s="66" t="s">
        <v>119</v>
      </c>
      <c r="L10" s="67" t="s">
        <v>120</v>
      </c>
      <c r="M10" s="68" t="s">
        <v>119</v>
      </c>
      <c r="N10" s="69" t="s">
        <v>120</v>
      </c>
      <c r="O10" s="70" t="s">
        <v>119</v>
      </c>
      <c r="P10" s="71" t="s">
        <v>120</v>
      </c>
      <c r="Q10" s="72" t="s">
        <v>119</v>
      </c>
      <c r="R10" s="73" t="s">
        <v>120</v>
      </c>
      <c r="S10" s="33"/>
      <c r="T10" s="60" t="s">
        <v>121</v>
      </c>
    </row>
    <row r="11" spans="1:20" s="85" customFormat="1" ht="17.100000000000001" hidden="1" customHeight="1" thickTop="1" x14ac:dyDescent="0.25">
      <c r="A11" s="74" t="s">
        <v>99</v>
      </c>
      <c r="B11" s="74">
        <v>1</v>
      </c>
      <c r="C11" s="74" t="s">
        <v>122</v>
      </c>
      <c r="D11" s="74">
        <v>100</v>
      </c>
      <c r="E11" s="74"/>
      <c r="F11" s="75" t="s">
        <v>123</v>
      </c>
      <c r="G11" s="76" t="s">
        <v>124</v>
      </c>
      <c r="H11" s="77" t="s">
        <v>125</v>
      </c>
      <c r="I11" s="78"/>
      <c r="J11" s="79">
        <v>0</v>
      </c>
      <c r="K11" s="80"/>
      <c r="L11" s="81">
        <v>0</v>
      </c>
      <c r="M11" s="82"/>
      <c r="N11" s="83">
        <v>0</v>
      </c>
      <c r="O11" s="82"/>
      <c r="P11" s="84"/>
      <c r="Q11" s="82"/>
      <c r="R11" s="83">
        <v>0</v>
      </c>
      <c r="S11" s="33"/>
      <c r="T11" s="24" t="str">
        <f>IF(SUM(J11,L11,P11)&gt;0,"Y","N")</f>
        <v>N</v>
      </c>
    </row>
    <row r="12" spans="1:20" s="85" customFormat="1" ht="16.5" hidden="1" customHeight="1" x14ac:dyDescent="0.25">
      <c r="A12" s="86" t="s">
        <v>99</v>
      </c>
      <c r="B12" s="86">
        <v>2</v>
      </c>
      <c r="C12" s="86" t="s">
        <v>126</v>
      </c>
      <c r="D12" s="86">
        <v>100</v>
      </c>
      <c r="E12" s="86"/>
      <c r="F12" s="87" t="s">
        <v>127</v>
      </c>
      <c r="G12" s="88"/>
      <c r="H12" s="88" t="s">
        <v>128</v>
      </c>
      <c r="I12" s="89">
        <v>0</v>
      </c>
      <c r="J12" s="90">
        <v>0</v>
      </c>
      <c r="K12" s="91">
        <v>0</v>
      </c>
      <c r="L12" s="92">
        <v>0</v>
      </c>
      <c r="M12" s="91">
        <v>0</v>
      </c>
      <c r="N12" s="93">
        <v>0</v>
      </c>
      <c r="O12" s="94"/>
      <c r="P12" s="93"/>
      <c r="Q12" s="91">
        <v>0</v>
      </c>
      <c r="R12" s="93">
        <v>0</v>
      </c>
      <c r="S12" s="33"/>
      <c r="T12" s="24" t="str">
        <f t="shared" ref="T12:T75" si="1">IF(SUM(J12,L12,P12)&gt;0,"Y","N")</f>
        <v>N</v>
      </c>
    </row>
    <row r="13" spans="1:20" s="85" customFormat="1" ht="16.5" hidden="1" customHeight="1" x14ac:dyDescent="0.25">
      <c r="A13" s="86" t="s">
        <v>99</v>
      </c>
      <c r="B13" s="86">
        <v>3</v>
      </c>
      <c r="C13" s="86" t="s">
        <v>129</v>
      </c>
      <c r="D13" s="86">
        <v>130</v>
      </c>
      <c r="E13" s="86"/>
      <c r="F13" s="87" t="s">
        <v>130</v>
      </c>
      <c r="G13" s="96" t="s">
        <v>124</v>
      </c>
      <c r="H13" s="88" t="s">
        <v>125</v>
      </c>
      <c r="I13" s="97"/>
      <c r="J13" s="98">
        <v>0</v>
      </c>
      <c r="K13" s="99"/>
      <c r="L13" s="98">
        <v>0</v>
      </c>
      <c r="M13" s="100"/>
      <c r="N13" s="93">
        <v>0</v>
      </c>
      <c r="O13" s="100"/>
      <c r="P13" s="101"/>
      <c r="Q13" s="100"/>
      <c r="R13" s="93">
        <v>0</v>
      </c>
      <c r="S13" s="33"/>
      <c r="T13" s="24" t="str">
        <f t="shared" si="1"/>
        <v>N</v>
      </c>
    </row>
    <row r="14" spans="1:20" s="85" customFormat="1" ht="17.100000000000001" hidden="1" customHeight="1" x14ac:dyDescent="0.25">
      <c r="A14" s="74" t="s">
        <v>99</v>
      </c>
      <c r="B14" s="74" t="s">
        <v>131</v>
      </c>
      <c r="C14" s="74"/>
      <c r="D14" s="74">
        <v>130.1</v>
      </c>
      <c r="E14" s="74" t="s">
        <v>132</v>
      </c>
      <c r="F14" s="75" t="s">
        <v>133</v>
      </c>
      <c r="G14" s="102" t="s">
        <v>124</v>
      </c>
      <c r="H14" s="77" t="s">
        <v>125</v>
      </c>
      <c r="I14" s="103"/>
      <c r="J14" s="95"/>
      <c r="K14" s="104"/>
      <c r="L14" s="81">
        <v>0</v>
      </c>
      <c r="M14" s="82"/>
      <c r="N14" s="83">
        <v>0</v>
      </c>
      <c r="O14" s="82"/>
      <c r="P14" s="84"/>
      <c r="Q14" s="82"/>
      <c r="R14" s="83">
        <v>0</v>
      </c>
      <c r="S14" s="33"/>
      <c r="T14" s="24" t="str">
        <f t="shared" si="1"/>
        <v>N</v>
      </c>
    </row>
    <row r="15" spans="1:20" s="85" customFormat="1" ht="17.100000000000001" hidden="1" customHeight="1" x14ac:dyDescent="0.25">
      <c r="A15" s="74" t="s">
        <v>99</v>
      </c>
      <c r="B15" s="74">
        <v>4</v>
      </c>
      <c r="C15" s="74" t="s">
        <v>134</v>
      </c>
      <c r="D15" s="74">
        <v>130.1</v>
      </c>
      <c r="E15" s="74" t="s">
        <v>132</v>
      </c>
      <c r="F15" s="75" t="s">
        <v>135</v>
      </c>
      <c r="G15" s="77"/>
      <c r="H15" s="77" t="s">
        <v>128</v>
      </c>
      <c r="I15" s="89">
        <v>0</v>
      </c>
      <c r="J15" s="98">
        <v>0</v>
      </c>
      <c r="K15" s="105">
        <v>0</v>
      </c>
      <c r="L15" s="106">
        <v>0</v>
      </c>
      <c r="M15" s="105">
        <v>0</v>
      </c>
      <c r="N15" s="93">
        <v>0</v>
      </c>
      <c r="O15" s="107"/>
      <c r="P15" s="93"/>
      <c r="Q15" s="105">
        <v>0</v>
      </c>
      <c r="R15" s="83">
        <v>0</v>
      </c>
      <c r="S15" s="33"/>
      <c r="T15" s="24" t="str">
        <f t="shared" si="1"/>
        <v>N</v>
      </c>
    </row>
    <row r="16" spans="1:20" s="85" customFormat="1" ht="17.100000000000001" hidden="1" customHeight="1" x14ac:dyDescent="0.25">
      <c r="A16" s="86" t="s">
        <v>99</v>
      </c>
      <c r="B16" s="86" t="s">
        <v>136</v>
      </c>
      <c r="C16" s="86"/>
      <c r="D16" s="86">
        <v>130.19999999999999</v>
      </c>
      <c r="E16" s="86" t="s">
        <v>132</v>
      </c>
      <c r="F16" s="87" t="s">
        <v>137</v>
      </c>
      <c r="G16" s="96" t="s">
        <v>124</v>
      </c>
      <c r="H16" s="88" t="s">
        <v>125</v>
      </c>
      <c r="I16" s="108"/>
      <c r="J16" s="109"/>
      <c r="K16" s="99"/>
      <c r="L16" s="98">
        <v>0</v>
      </c>
      <c r="M16" s="100"/>
      <c r="N16" s="93">
        <v>0</v>
      </c>
      <c r="O16" s="100"/>
      <c r="P16" s="101"/>
      <c r="Q16" s="100"/>
      <c r="R16" s="93">
        <v>0</v>
      </c>
      <c r="S16" s="33"/>
      <c r="T16" s="24" t="str">
        <f t="shared" si="1"/>
        <v>N</v>
      </c>
    </row>
    <row r="17" spans="1:20" s="85" customFormat="1" ht="17.100000000000001" hidden="1" customHeight="1" x14ac:dyDescent="0.25">
      <c r="A17" s="86" t="s">
        <v>99</v>
      </c>
      <c r="B17" s="86">
        <v>5</v>
      </c>
      <c r="C17" s="86" t="s">
        <v>138</v>
      </c>
      <c r="D17" s="86">
        <v>130.19999999999999</v>
      </c>
      <c r="E17" s="86" t="s">
        <v>132</v>
      </c>
      <c r="F17" s="87" t="s">
        <v>63</v>
      </c>
      <c r="G17" s="88"/>
      <c r="H17" s="88" t="s">
        <v>128</v>
      </c>
      <c r="I17" s="89">
        <v>0</v>
      </c>
      <c r="J17" s="98">
        <v>0</v>
      </c>
      <c r="K17" s="91">
        <v>0</v>
      </c>
      <c r="L17" s="92">
        <v>0</v>
      </c>
      <c r="M17" s="91">
        <v>0</v>
      </c>
      <c r="N17" s="93">
        <v>0</v>
      </c>
      <c r="O17" s="94"/>
      <c r="P17" s="93"/>
      <c r="Q17" s="91">
        <v>0</v>
      </c>
      <c r="R17" s="93">
        <v>0</v>
      </c>
      <c r="S17" s="33"/>
      <c r="T17" s="24" t="str">
        <f t="shared" si="1"/>
        <v>N</v>
      </c>
    </row>
    <row r="18" spans="1:20" s="85" customFormat="1" ht="17.100000000000001" hidden="1" customHeight="1" x14ac:dyDescent="0.25">
      <c r="A18" s="86" t="s">
        <v>99</v>
      </c>
      <c r="B18" s="86" t="s">
        <v>139</v>
      </c>
      <c r="C18" s="86"/>
      <c r="D18" s="86">
        <v>130.4</v>
      </c>
      <c r="E18" s="86" t="s">
        <v>132</v>
      </c>
      <c r="F18" s="87" t="s">
        <v>140</v>
      </c>
      <c r="G18" s="96" t="s">
        <v>124</v>
      </c>
      <c r="H18" s="88" t="s">
        <v>125</v>
      </c>
      <c r="I18" s="108"/>
      <c r="J18" s="109"/>
      <c r="K18" s="99"/>
      <c r="L18" s="98">
        <v>0</v>
      </c>
      <c r="M18" s="100"/>
      <c r="N18" s="93">
        <v>0</v>
      </c>
      <c r="O18" s="100"/>
      <c r="P18" s="101"/>
      <c r="Q18" s="100"/>
      <c r="R18" s="93">
        <v>0</v>
      </c>
      <c r="S18" s="33"/>
      <c r="T18" s="24" t="str">
        <f t="shared" si="1"/>
        <v>N</v>
      </c>
    </row>
    <row r="19" spans="1:20" s="85" customFormat="1" ht="17.100000000000001" hidden="1" customHeight="1" x14ac:dyDescent="0.25">
      <c r="A19" s="86" t="s">
        <v>99</v>
      </c>
      <c r="B19" s="86">
        <v>6</v>
      </c>
      <c r="C19" s="86" t="s">
        <v>141</v>
      </c>
      <c r="D19" s="86">
        <v>130.4</v>
      </c>
      <c r="E19" s="86" t="s">
        <v>132</v>
      </c>
      <c r="F19" s="87" t="s">
        <v>64</v>
      </c>
      <c r="G19" s="88"/>
      <c r="H19" s="88" t="s">
        <v>128</v>
      </c>
      <c r="I19" s="89">
        <v>0</v>
      </c>
      <c r="J19" s="98">
        <v>0</v>
      </c>
      <c r="K19" s="91">
        <v>0</v>
      </c>
      <c r="L19" s="92">
        <v>0</v>
      </c>
      <c r="M19" s="91">
        <v>0</v>
      </c>
      <c r="N19" s="93">
        <v>0</v>
      </c>
      <c r="O19" s="94"/>
      <c r="P19" s="93"/>
      <c r="Q19" s="91">
        <v>0</v>
      </c>
      <c r="R19" s="93">
        <v>0</v>
      </c>
      <c r="S19" s="33"/>
      <c r="T19" s="24" t="str">
        <f t="shared" si="1"/>
        <v>N</v>
      </c>
    </row>
    <row r="20" spans="1:20" s="85" customFormat="1" ht="17.100000000000001" customHeight="1" thickTop="1" x14ac:dyDescent="0.25">
      <c r="A20" s="86" t="s">
        <v>99</v>
      </c>
      <c r="B20" s="86">
        <v>7</v>
      </c>
      <c r="C20" s="86" t="s">
        <v>142</v>
      </c>
      <c r="D20" s="86">
        <v>130.30000000000001</v>
      </c>
      <c r="E20" s="86" t="s">
        <v>132</v>
      </c>
      <c r="F20" s="87" t="s">
        <v>143</v>
      </c>
      <c r="G20" s="96" t="s">
        <v>124</v>
      </c>
      <c r="H20" s="88" t="s">
        <v>125</v>
      </c>
      <c r="I20" s="112"/>
      <c r="J20" s="113">
        <v>390833</v>
      </c>
      <c r="K20" s="99"/>
      <c r="L20" s="98">
        <v>34794.144027508839</v>
      </c>
      <c r="M20" s="100"/>
      <c r="N20" s="93">
        <v>356038.85597249115</v>
      </c>
      <c r="O20" s="100"/>
      <c r="P20" s="101"/>
      <c r="Q20" s="100"/>
      <c r="R20" s="93">
        <v>390833</v>
      </c>
      <c r="S20" s="33"/>
      <c r="T20" s="24" t="str">
        <f t="shared" si="1"/>
        <v>Y</v>
      </c>
    </row>
    <row r="21" spans="1:20" s="85" customFormat="1" ht="17.100000000000001" customHeight="1" x14ac:dyDescent="0.25">
      <c r="A21" s="86" t="s">
        <v>99</v>
      </c>
      <c r="B21" s="86">
        <v>8</v>
      </c>
      <c r="C21" s="86" t="s">
        <v>144</v>
      </c>
      <c r="D21" s="86">
        <v>130.30000000000001</v>
      </c>
      <c r="E21" s="86" t="s">
        <v>132</v>
      </c>
      <c r="F21" s="87" t="s">
        <v>145</v>
      </c>
      <c r="G21" s="114" t="s">
        <v>146</v>
      </c>
      <c r="H21" s="88" t="s">
        <v>21</v>
      </c>
      <c r="I21" s="112"/>
      <c r="J21" s="113">
        <v>300000</v>
      </c>
      <c r="K21" s="99"/>
      <c r="L21" s="98">
        <v>299480</v>
      </c>
      <c r="M21" s="115"/>
      <c r="N21" s="93">
        <v>520</v>
      </c>
      <c r="O21" s="100"/>
      <c r="P21" s="101"/>
      <c r="Q21" s="100"/>
      <c r="R21" s="93">
        <v>300000</v>
      </c>
      <c r="S21" s="33"/>
      <c r="T21" s="24" t="str">
        <f t="shared" si="1"/>
        <v>Y</v>
      </c>
    </row>
    <row r="22" spans="1:20" s="85" customFormat="1" ht="17.100000000000001" customHeight="1" x14ac:dyDescent="0.25">
      <c r="A22" s="86" t="s">
        <v>99</v>
      </c>
      <c r="B22" s="86">
        <v>9</v>
      </c>
      <c r="C22" s="86" t="s">
        <v>147</v>
      </c>
      <c r="D22" s="86">
        <v>130.30000000000001</v>
      </c>
      <c r="E22" s="86" t="s">
        <v>132</v>
      </c>
      <c r="F22" s="87" t="s">
        <v>65</v>
      </c>
      <c r="G22" s="88"/>
      <c r="H22" s="88" t="s">
        <v>128</v>
      </c>
      <c r="I22" s="116">
        <v>14141</v>
      </c>
      <c r="J22" s="113">
        <v>2463574</v>
      </c>
      <c r="K22" s="91">
        <v>105.36342189631009</v>
      </c>
      <c r="L22" s="92">
        <v>2402726.9761385</v>
      </c>
      <c r="M22" s="91">
        <v>14035.636578103689</v>
      </c>
      <c r="N22" s="93">
        <v>60847.023861499969</v>
      </c>
      <c r="O22" s="94"/>
      <c r="P22" s="93"/>
      <c r="Q22" s="91">
        <v>14141</v>
      </c>
      <c r="R22" s="93">
        <v>2463574</v>
      </c>
      <c r="S22" s="33"/>
      <c r="T22" s="24" t="str">
        <f t="shared" si="1"/>
        <v>Y</v>
      </c>
    </row>
    <row r="23" spans="1:20" s="85" customFormat="1" ht="17.100000000000001" hidden="1" customHeight="1" x14ac:dyDescent="0.25">
      <c r="A23" s="86" t="s">
        <v>99</v>
      </c>
      <c r="B23" s="86">
        <v>10</v>
      </c>
      <c r="C23" s="86" t="s">
        <v>148</v>
      </c>
      <c r="D23" s="86">
        <v>300</v>
      </c>
      <c r="E23" s="86"/>
      <c r="F23" s="87" t="s">
        <v>4</v>
      </c>
      <c r="G23" s="96" t="s">
        <v>124</v>
      </c>
      <c r="H23" s="88" t="s">
        <v>125</v>
      </c>
      <c r="I23" s="117"/>
      <c r="J23" s="90">
        <v>0</v>
      </c>
      <c r="K23" s="99"/>
      <c r="L23" s="98">
        <v>0</v>
      </c>
      <c r="M23" s="100"/>
      <c r="N23" s="93">
        <v>0</v>
      </c>
      <c r="O23" s="100"/>
      <c r="P23" s="101"/>
      <c r="Q23" s="100"/>
      <c r="R23" s="93">
        <v>0</v>
      </c>
      <c r="S23" s="33"/>
      <c r="T23" s="24" t="str">
        <f t="shared" si="1"/>
        <v>N</v>
      </c>
    </row>
    <row r="24" spans="1:20" s="85" customFormat="1" ht="17.100000000000001" hidden="1" customHeight="1" x14ac:dyDescent="0.25">
      <c r="A24" s="86" t="s">
        <v>99</v>
      </c>
      <c r="B24" s="86">
        <v>12</v>
      </c>
      <c r="C24" s="86" t="s">
        <v>149</v>
      </c>
      <c r="D24" s="86">
        <v>140</v>
      </c>
      <c r="E24" s="86"/>
      <c r="F24" s="87" t="s">
        <v>150</v>
      </c>
      <c r="G24" s="96" t="s">
        <v>124</v>
      </c>
      <c r="H24" s="88" t="s">
        <v>125</v>
      </c>
      <c r="I24" s="117"/>
      <c r="J24" s="90">
        <v>0</v>
      </c>
      <c r="K24" s="104"/>
      <c r="L24" s="98">
        <v>0</v>
      </c>
      <c r="M24" s="100"/>
      <c r="N24" s="93">
        <v>0</v>
      </c>
      <c r="O24" s="100"/>
      <c r="P24" s="101"/>
      <c r="Q24" s="100"/>
      <c r="R24" s="93">
        <v>0</v>
      </c>
      <c r="S24" s="33"/>
      <c r="T24" s="24" t="str">
        <f t="shared" si="1"/>
        <v>N</v>
      </c>
    </row>
    <row r="25" spans="1:20" s="85" customFormat="1" ht="17.100000000000001" hidden="1" customHeight="1" x14ac:dyDescent="0.25">
      <c r="A25" s="86" t="s">
        <v>99</v>
      </c>
      <c r="B25" s="86">
        <v>13</v>
      </c>
      <c r="C25" s="86" t="s">
        <v>151</v>
      </c>
      <c r="D25" s="86">
        <v>140</v>
      </c>
      <c r="E25" s="86"/>
      <c r="F25" s="87" t="s">
        <v>152</v>
      </c>
      <c r="G25" s="96" t="s">
        <v>146</v>
      </c>
      <c r="H25" s="88" t="s">
        <v>21</v>
      </c>
      <c r="I25" s="117"/>
      <c r="J25" s="90">
        <v>0</v>
      </c>
      <c r="K25" s="99"/>
      <c r="L25" s="98">
        <v>0</v>
      </c>
      <c r="M25" s="115"/>
      <c r="N25" s="93">
        <v>0</v>
      </c>
      <c r="O25" s="100"/>
      <c r="P25" s="101"/>
      <c r="Q25" s="100"/>
      <c r="R25" s="93">
        <v>0</v>
      </c>
      <c r="S25" s="33"/>
      <c r="T25" s="24" t="str">
        <f t="shared" si="1"/>
        <v>N</v>
      </c>
    </row>
    <row r="26" spans="1:20" s="85" customFormat="1" ht="17.100000000000001" hidden="1" customHeight="1" x14ac:dyDescent="0.25">
      <c r="A26" s="86" t="s">
        <v>99</v>
      </c>
      <c r="B26" s="86">
        <v>14</v>
      </c>
      <c r="C26" s="86" t="s">
        <v>153</v>
      </c>
      <c r="D26" s="86">
        <v>150</v>
      </c>
      <c r="E26" s="86"/>
      <c r="F26" s="87" t="s">
        <v>51</v>
      </c>
      <c r="G26" s="96" t="s">
        <v>124</v>
      </c>
      <c r="H26" s="88" t="s">
        <v>125</v>
      </c>
      <c r="I26" s="117"/>
      <c r="J26" s="90">
        <v>0</v>
      </c>
      <c r="K26" s="104"/>
      <c r="L26" s="98">
        <v>0</v>
      </c>
      <c r="M26" s="100"/>
      <c r="N26" s="93">
        <v>0</v>
      </c>
      <c r="O26" s="100"/>
      <c r="P26" s="101"/>
      <c r="Q26" s="100"/>
      <c r="R26" s="93">
        <v>0</v>
      </c>
      <c r="S26" s="33"/>
      <c r="T26" s="24" t="str">
        <f t="shared" si="1"/>
        <v>N</v>
      </c>
    </row>
    <row r="27" spans="1:20" s="85" customFormat="1" ht="17.100000000000001" hidden="1" customHeight="1" x14ac:dyDescent="0.25">
      <c r="A27" s="86" t="s">
        <v>99</v>
      </c>
      <c r="B27" s="86">
        <v>15</v>
      </c>
      <c r="C27" s="86" t="s">
        <v>154</v>
      </c>
      <c r="D27" s="86">
        <v>151</v>
      </c>
      <c r="E27" s="86"/>
      <c r="F27" s="87" t="s">
        <v>155</v>
      </c>
      <c r="G27" s="96" t="s">
        <v>124</v>
      </c>
      <c r="H27" s="88" t="s">
        <v>125</v>
      </c>
      <c r="I27" s="117"/>
      <c r="J27" s="90">
        <v>0</v>
      </c>
      <c r="K27" s="104"/>
      <c r="L27" s="98">
        <v>0</v>
      </c>
      <c r="M27" s="100"/>
      <c r="N27" s="93">
        <v>0</v>
      </c>
      <c r="O27" s="100"/>
      <c r="P27" s="101"/>
      <c r="Q27" s="100"/>
      <c r="R27" s="93">
        <v>0</v>
      </c>
      <c r="S27" s="33"/>
      <c r="T27" s="24" t="str">
        <f t="shared" si="1"/>
        <v>N</v>
      </c>
    </row>
    <row r="28" spans="1:20" s="85" customFormat="1" ht="17.100000000000001" hidden="1" customHeight="1" x14ac:dyDescent="0.25">
      <c r="A28" s="86" t="s">
        <v>99</v>
      </c>
      <c r="B28" s="86">
        <v>16</v>
      </c>
      <c r="C28" s="86" t="s">
        <v>156</v>
      </c>
      <c r="D28" s="86">
        <v>152</v>
      </c>
      <c r="E28" s="86"/>
      <c r="F28" s="87" t="s">
        <v>157</v>
      </c>
      <c r="G28" s="96" t="s">
        <v>124</v>
      </c>
      <c r="H28" s="88" t="s">
        <v>125</v>
      </c>
      <c r="I28" s="117"/>
      <c r="J28" s="90">
        <v>0</v>
      </c>
      <c r="K28" s="104"/>
      <c r="L28" s="98">
        <v>0</v>
      </c>
      <c r="M28" s="100"/>
      <c r="N28" s="93">
        <v>0</v>
      </c>
      <c r="O28" s="100"/>
      <c r="P28" s="101"/>
      <c r="Q28" s="100"/>
      <c r="R28" s="93">
        <v>0</v>
      </c>
      <c r="S28" s="33"/>
      <c r="T28" s="24" t="str">
        <f t="shared" si="1"/>
        <v>N</v>
      </c>
    </row>
    <row r="29" spans="1:20" s="85" customFormat="1" ht="17.100000000000001" hidden="1" customHeight="1" x14ac:dyDescent="0.25">
      <c r="A29" s="86" t="s">
        <v>99</v>
      </c>
      <c r="B29" s="86">
        <v>17</v>
      </c>
      <c r="C29" s="86" t="s">
        <v>158</v>
      </c>
      <c r="D29" s="86">
        <v>152</v>
      </c>
      <c r="E29" s="86"/>
      <c r="F29" s="87" t="s">
        <v>159</v>
      </c>
      <c r="G29" s="88"/>
      <c r="H29" s="88" t="s">
        <v>128</v>
      </c>
      <c r="I29" s="89">
        <v>0</v>
      </c>
      <c r="J29" s="90">
        <v>0</v>
      </c>
      <c r="K29" s="91">
        <v>0</v>
      </c>
      <c r="L29" s="92">
        <v>0</v>
      </c>
      <c r="M29" s="91">
        <v>0</v>
      </c>
      <c r="N29" s="93">
        <v>0</v>
      </c>
      <c r="O29" s="94"/>
      <c r="P29" s="93"/>
      <c r="Q29" s="91">
        <v>0</v>
      </c>
      <c r="R29" s="93">
        <v>0</v>
      </c>
      <c r="S29" s="33"/>
      <c r="T29" s="24" t="str">
        <f t="shared" si="1"/>
        <v>N</v>
      </c>
    </row>
    <row r="30" spans="1:20" s="85" customFormat="1" ht="17.100000000000001" hidden="1" customHeight="1" x14ac:dyDescent="0.25">
      <c r="A30" s="86" t="s">
        <v>99</v>
      </c>
      <c r="B30" s="86">
        <v>18</v>
      </c>
      <c r="C30" s="86" t="s">
        <v>160</v>
      </c>
      <c r="D30" s="86">
        <v>152.19999999999999</v>
      </c>
      <c r="E30" s="86"/>
      <c r="F30" s="87" t="s">
        <v>161</v>
      </c>
      <c r="G30" s="96" t="s">
        <v>124</v>
      </c>
      <c r="H30" s="88" t="s">
        <v>125</v>
      </c>
      <c r="I30" s="117"/>
      <c r="J30" s="90">
        <v>0</v>
      </c>
      <c r="K30" s="99"/>
      <c r="L30" s="98">
        <v>0</v>
      </c>
      <c r="M30" s="100"/>
      <c r="N30" s="93">
        <v>0</v>
      </c>
      <c r="O30" s="100"/>
      <c r="P30" s="101"/>
      <c r="Q30" s="100"/>
      <c r="R30" s="93">
        <v>0</v>
      </c>
      <c r="S30" s="33"/>
      <c r="T30" s="24" t="str">
        <f t="shared" si="1"/>
        <v>N</v>
      </c>
    </row>
    <row r="31" spans="1:20" s="85" customFormat="1" ht="17.100000000000001" hidden="1" customHeight="1" x14ac:dyDescent="0.25">
      <c r="A31" s="86" t="s">
        <v>99</v>
      </c>
      <c r="B31" s="86">
        <v>19</v>
      </c>
      <c r="C31" s="86" t="s">
        <v>162</v>
      </c>
      <c r="D31" s="86">
        <v>152.19999999999999</v>
      </c>
      <c r="E31" s="86"/>
      <c r="F31" s="87" t="s">
        <v>163</v>
      </c>
      <c r="G31" s="88"/>
      <c r="H31" s="88" t="s">
        <v>128</v>
      </c>
      <c r="I31" s="89">
        <v>0</v>
      </c>
      <c r="J31" s="90">
        <v>0</v>
      </c>
      <c r="K31" s="91">
        <v>0</v>
      </c>
      <c r="L31" s="92">
        <v>0</v>
      </c>
      <c r="M31" s="91">
        <v>0</v>
      </c>
      <c r="N31" s="93">
        <v>0</v>
      </c>
      <c r="O31" s="94"/>
      <c r="P31" s="93"/>
      <c r="Q31" s="91">
        <v>0</v>
      </c>
      <c r="R31" s="93">
        <v>0</v>
      </c>
      <c r="S31" s="33"/>
      <c r="T31" s="24" t="str">
        <f t="shared" si="1"/>
        <v>N</v>
      </c>
    </row>
    <row r="32" spans="1:20" s="85" customFormat="1" ht="17.100000000000001" hidden="1" customHeight="1" x14ac:dyDescent="0.25">
      <c r="A32" s="86" t="s">
        <v>99</v>
      </c>
      <c r="B32" s="86">
        <v>20</v>
      </c>
      <c r="C32" s="86" t="s">
        <v>164</v>
      </c>
      <c r="D32" s="86">
        <v>153</v>
      </c>
      <c r="E32" s="86"/>
      <c r="F32" s="87" t="s">
        <v>50</v>
      </c>
      <c r="G32" s="96" t="s">
        <v>124</v>
      </c>
      <c r="H32" s="88" t="s">
        <v>125</v>
      </c>
      <c r="I32" s="117"/>
      <c r="J32" s="90">
        <v>0</v>
      </c>
      <c r="K32" s="99"/>
      <c r="L32" s="98">
        <v>0</v>
      </c>
      <c r="M32" s="100"/>
      <c r="N32" s="93">
        <v>0</v>
      </c>
      <c r="O32" s="100"/>
      <c r="P32" s="101"/>
      <c r="Q32" s="100"/>
      <c r="R32" s="93">
        <v>0</v>
      </c>
      <c r="S32" s="33"/>
      <c r="T32" s="24" t="str">
        <f t="shared" si="1"/>
        <v>N</v>
      </c>
    </row>
    <row r="33" spans="1:20" s="85" customFormat="1" ht="17.100000000000001" customHeight="1" x14ac:dyDescent="0.25">
      <c r="A33" s="86" t="s">
        <v>99</v>
      </c>
      <c r="B33" s="86">
        <v>22</v>
      </c>
      <c r="C33" s="86" t="s">
        <v>165</v>
      </c>
      <c r="D33" s="86">
        <v>180</v>
      </c>
      <c r="E33" s="86"/>
      <c r="F33" s="87" t="s">
        <v>6</v>
      </c>
      <c r="G33" s="96" t="s">
        <v>124</v>
      </c>
      <c r="H33" s="88" t="s">
        <v>125</v>
      </c>
      <c r="I33" s="112"/>
      <c r="J33" s="113">
        <v>336737</v>
      </c>
      <c r="K33" s="104"/>
      <c r="L33" s="98">
        <v>282021.60735022492</v>
      </c>
      <c r="M33" s="100"/>
      <c r="N33" s="93">
        <v>54715.39264977508</v>
      </c>
      <c r="O33" s="100"/>
      <c r="P33" s="101"/>
      <c r="Q33" s="100"/>
      <c r="R33" s="93">
        <v>336737</v>
      </c>
      <c r="S33" s="33"/>
      <c r="T33" s="24" t="str">
        <f t="shared" si="1"/>
        <v>Y</v>
      </c>
    </row>
    <row r="34" spans="1:20" s="85" customFormat="1" ht="17.100000000000001" hidden="1" customHeight="1" x14ac:dyDescent="0.25">
      <c r="A34" s="86" t="s">
        <v>99</v>
      </c>
      <c r="B34" s="86">
        <v>23</v>
      </c>
      <c r="C34" s="86" t="s">
        <v>166</v>
      </c>
      <c r="D34" s="86">
        <v>183</v>
      </c>
      <c r="E34" s="86"/>
      <c r="F34" s="87" t="s">
        <v>167</v>
      </c>
      <c r="G34" s="96" t="s">
        <v>146</v>
      </c>
      <c r="H34" s="88" t="s">
        <v>21</v>
      </c>
      <c r="I34" s="117"/>
      <c r="J34" s="90">
        <v>0</v>
      </c>
      <c r="K34" s="99"/>
      <c r="L34" s="98">
        <v>0</v>
      </c>
      <c r="M34" s="115"/>
      <c r="N34" s="93">
        <v>0</v>
      </c>
      <c r="O34" s="100"/>
      <c r="P34" s="101"/>
      <c r="Q34" s="100"/>
      <c r="R34" s="93">
        <v>0</v>
      </c>
      <c r="S34" s="33"/>
      <c r="T34" s="24" t="str">
        <f t="shared" si="1"/>
        <v>N</v>
      </c>
    </row>
    <row r="35" spans="1:20" s="85" customFormat="1" ht="17.100000000000001" hidden="1" customHeight="1" x14ac:dyDescent="0.25">
      <c r="A35" s="86" t="s">
        <v>99</v>
      </c>
      <c r="B35" s="86">
        <v>24</v>
      </c>
      <c r="C35" s="86" t="s">
        <v>168</v>
      </c>
      <c r="D35" s="86">
        <v>182</v>
      </c>
      <c r="E35" s="86"/>
      <c r="F35" s="87" t="s">
        <v>7</v>
      </c>
      <c r="G35" s="96" t="s">
        <v>124</v>
      </c>
      <c r="H35" s="88" t="s">
        <v>125</v>
      </c>
      <c r="I35" s="117"/>
      <c r="J35" s="90">
        <v>0</v>
      </c>
      <c r="K35" s="104"/>
      <c r="L35" s="98">
        <v>0</v>
      </c>
      <c r="M35" s="100"/>
      <c r="N35" s="93">
        <v>0</v>
      </c>
      <c r="O35" s="100"/>
      <c r="P35" s="101"/>
      <c r="Q35" s="100"/>
      <c r="R35" s="93">
        <v>0</v>
      </c>
      <c r="S35" s="33"/>
      <c r="T35" s="24" t="str">
        <f t="shared" si="1"/>
        <v>N</v>
      </c>
    </row>
    <row r="36" spans="1:20" s="85" customFormat="1" ht="17.100000000000001" customHeight="1" x14ac:dyDescent="0.25">
      <c r="A36" s="86" t="s">
        <v>99</v>
      </c>
      <c r="B36" s="86">
        <v>25</v>
      </c>
      <c r="C36" s="86" t="s">
        <v>169</v>
      </c>
      <c r="D36" s="86">
        <v>171</v>
      </c>
      <c r="E36" s="86"/>
      <c r="F36" s="87" t="s">
        <v>170</v>
      </c>
      <c r="G36" s="96" t="s">
        <v>124</v>
      </c>
      <c r="H36" s="88" t="s">
        <v>125</v>
      </c>
      <c r="I36" s="112"/>
      <c r="J36" s="113">
        <v>827917</v>
      </c>
      <c r="K36" s="104"/>
      <c r="L36" s="98">
        <v>677735.30542972754</v>
      </c>
      <c r="M36" s="100"/>
      <c r="N36" s="93">
        <v>150181.69457027246</v>
      </c>
      <c r="O36" s="100"/>
      <c r="P36" s="101"/>
      <c r="Q36" s="100"/>
      <c r="R36" s="93">
        <v>827917</v>
      </c>
      <c r="S36" s="33"/>
      <c r="T36" s="24" t="str">
        <f t="shared" si="1"/>
        <v>Y</v>
      </c>
    </row>
    <row r="37" spans="1:20" s="85" customFormat="1" ht="17.100000000000001" customHeight="1" x14ac:dyDescent="0.25">
      <c r="A37" s="86" t="s">
        <v>99</v>
      </c>
      <c r="B37" s="86">
        <v>26</v>
      </c>
      <c r="C37" s="86" t="s">
        <v>171</v>
      </c>
      <c r="D37" s="86">
        <v>171</v>
      </c>
      <c r="E37" s="86"/>
      <c r="F37" s="87" t="s">
        <v>172</v>
      </c>
      <c r="G37" s="96" t="s">
        <v>146</v>
      </c>
      <c r="H37" s="88" t="s">
        <v>21</v>
      </c>
      <c r="I37" s="112"/>
      <c r="J37" s="113">
        <v>105110</v>
      </c>
      <c r="K37" s="99"/>
      <c r="L37" s="98">
        <v>66758</v>
      </c>
      <c r="M37" s="115"/>
      <c r="N37" s="93">
        <v>38352</v>
      </c>
      <c r="O37" s="100"/>
      <c r="P37" s="101"/>
      <c r="Q37" s="100"/>
      <c r="R37" s="93">
        <v>105110</v>
      </c>
      <c r="S37" s="33"/>
      <c r="T37" s="24" t="str">
        <f t="shared" si="1"/>
        <v>Y</v>
      </c>
    </row>
    <row r="38" spans="1:20" s="85" customFormat="1" ht="17.100000000000001" customHeight="1" x14ac:dyDescent="0.25">
      <c r="A38" s="86" t="s">
        <v>99</v>
      </c>
      <c r="B38" s="86">
        <v>27</v>
      </c>
      <c r="C38" s="86" t="s">
        <v>173</v>
      </c>
      <c r="D38" s="86">
        <v>171</v>
      </c>
      <c r="E38" s="86"/>
      <c r="F38" s="87" t="s">
        <v>174</v>
      </c>
      <c r="G38" s="118" t="s">
        <v>175</v>
      </c>
      <c r="H38" s="88" t="s">
        <v>128</v>
      </c>
      <c r="I38" s="116">
        <v>431707</v>
      </c>
      <c r="J38" s="113">
        <v>3096611</v>
      </c>
      <c r="K38" s="91">
        <v>258278.39620008573</v>
      </c>
      <c r="L38" s="92">
        <v>2844927.5765054286</v>
      </c>
      <c r="M38" s="91">
        <v>173428.60379991427</v>
      </c>
      <c r="N38" s="93">
        <v>251683.42349457135</v>
      </c>
      <c r="O38" s="94"/>
      <c r="P38" s="93"/>
      <c r="Q38" s="91">
        <v>431707</v>
      </c>
      <c r="R38" s="93">
        <v>3096611</v>
      </c>
      <c r="S38" s="33"/>
      <c r="T38" s="24" t="str">
        <f t="shared" si="1"/>
        <v>Y</v>
      </c>
    </row>
    <row r="39" spans="1:20" s="85" customFormat="1" ht="17.100000000000001" hidden="1" customHeight="1" x14ac:dyDescent="0.25">
      <c r="A39" s="86" t="s">
        <v>99</v>
      </c>
      <c r="B39" s="86">
        <v>28</v>
      </c>
      <c r="C39" s="86" t="s">
        <v>176</v>
      </c>
      <c r="D39" s="86">
        <v>310</v>
      </c>
      <c r="E39" s="86"/>
      <c r="F39" s="87" t="s">
        <v>8</v>
      </c>
      <c r="G39" s="96" t="s">
        <v>124</v>
      </c>
      <c r="H39" s="88" t="s">
        <v>125</v>
      </c>
      <c r="I39" s="117"/>
      <c r="J39" s="90">
        <v>0</v>
      </c>
      <c r="K39" s="99"/>
      <c r="L39" s="98">
        <v>0</v>
      </c>
      <c r="M39" s="100"/>
      <c r="N39" s="93">
        <v>0</v>
      </c>
      <c r="O39" s="100"/>
      <c r="P39" s="101"/>
      <c r="Q39" s="100"/>
      <c r="R39" s="93">
        <v>0</v>
      </c>
      <c r="S39" s="33"/>
      <c r="T39" s="24" t="str">
        <f t="shared" si="1"/>
        <v>N</v>
      </c>
    </row>
    <row r="40" spans="1:20" s="85" customFormat="1" ht="17.100000000000001" hidden="1" customHeight="1" x14ac:dyDescent="0.25">
      <c r="A40" s="86" t="s">
        <v>99</v>
      </c>
      <c r="B40" s="86">
        <v>29</v>
      </c>
      <c r="C40" s="86" t="s">
        <v>177</v>
      </c>
      <c r="D40" s="86">
        <v>350</v>
      </c>
      <c r="E40" s="86"/>
      <c r="F40" s="87" t="s">
        <v>9</v>
      </c>
      <c r="G40" s="96" t="s">
        <v>146</v>
      </c>
      <c r="H40" s="88" t="s">
        <v>21</v>
      </c>
      <c r="I40" s="117"/>
      <c r="J40" s="90">
        <v>0</v>
      </c>
      <c r="K40" s="99"/>
      <c r="L40" s="98">
        <v>0</v>
      </c>
      <c r="M40" s="115"/>
      <c r="N40" s="93">
        <v>0</v>
      </c>
      <c r="O40" s="100"/>
      <c r="P40" s="101"/>
      <c r="Q40" s="100"/>
      <c r="R40" s="93">
        <v>0</v>
      </c>
      <c r="S40" s="33"/>
      <c r="T40" s="24" t="str">
        <f t="shared" si="1"/>
        <v>N</v>
      </c>
    </row>
    <row r="41" spans="1:20" s="85" customFormat="1" ht="17.100000000000001" customHeight="1" x14ac:dyDescent="0.25">
      <c r="A41" s="86" t="s">
        <v>99</v>
      </c>
      <c r="B41" s="86">
        <v>35</v>
      </c>
      <c r="C41" s="86" t="s">
        <v>178</v>
      </c>
      <c r="D41" s="86">
        <v>221</v>
      </c>
      <c r="E41" s="86"/>
      <c r="F41" s="87" t="s">
        <v>179</v>
      </c>
      <c r="G41" s="96" t="s">
        <v>124</v>
      </c>
      <c r="H41" s="88" t="s">
        <v>125</v>
      </c>
      <c r="I41" s="112"/>
      <c r="J41" s="113">
        <v>278500</v>
      </c>
      <c r="K41" s="104"/>
      <c r="L41" s="98">
        <v>147065.46198617609</v>
      </c>
      <c r="M41" s="100"/>
      <c r="N41" s="93">
        <v>131434.53801382391</v>
      </c>
      <c r="O41" s="100"/>
      <c r="P41" s="101"/>
      <c r="Q41" s="100"/>
      <c r="R41" s="93">
        <v>278500</v>
      </c>
      <c r="S41" s="33"/>
      <c r="T41" s="24" t="str">
        <f t="shared" si="1"/>
        <v>Y</v>
      </c>
    </row>
    <row r="42" spans="1:20" s="85" customFormat="1" ht="17.100000000000001" customHeight="1" x14ac:dyDescent="0.25">
      <c r="A42" s="86" t="s">
        <v>99</v>
      </c>
      <c r="B42" s="86">
        <v>36</v>
      </c>
      <c r="C42" s="86" t="s">
        <v>180</v>
      </c>
      <c r="D42" s="86">
        <v>221</v>
      </c>
      <c r="E42" s="86"/>
      <c r="F42" s="87" t="s">
        <v>181</v>
      </c>
      <c r="G42" s="96" t="s">
        <v>146</v>
      </c>
      <c r="H42" s="88" t="s">
        <v>21</v>
      </c>
      <c r="I42" s="112"/>
      <c r="J42" s="113">
        <v>57500</v>
      </c>
      <c r="K42" s="99"/>
      <c r="L42" s="98">
        <v>0</v>
      </c>
      <c r="M42" s="115"/>
      <c r="N42" s="93">
        <v>57500</v>
      </c>
      <c r="O42" s="100"/>
      <c r="P42" s="101"/>
      <c r="Q42" s="100"/>
      <c r="R42" s="93">
        <v>57500</v>
      </c>
      <c r="S42" s="33"/>
      <c r="T42" s="24" t="str">
        <f t="shared" si="1"/>
        <v>Y</v>
      </c>
    </row>
    <row r="43" spans="1:20" s="85" customFormat="1" ht="17.100000000000001" customHeight="1" x14ac:dyDescent="0.25">
      <c r="A43" s="86" t="s">
        <v>99</v>
      </c>
      <c r="B43" s="86">
        <v>37</v>
      </c>
      <c r="C43" s="86" t="s">
        <v>182</v>
      </c>
      <c r="D43" s="86">
        <v>221</v>
      </c>
      <c r="E43" s="86"/>
      <c r="F43" s="87" t="s">
        <v>183</v>
      </c>
      <c r="G43" s="118" t="s">
        <v>175</v>
      </c>
      <c r="H43" s="88" t="s">
        <v>128</v>
      </c>
      <c r="I43" s="116">
        <v>831492</v>
      </c>
      <c r="J43" s="113">
        <v>2043279</v>
      </c>
      <c r="K43" s="91">
        <v>533966.37123898754</v>
      </c>
      <c r="L43" s="92">
        <v>2022859.3797398945</v>
      </c>
      <c r="M43" s="91">
        <v>297525.62876101246</v>
      </c>
      <c r="N43" s="93">
        <v>20419.620260105468</v>
      </c>
      <c r="O43" s="94"/>
      <c r="P43" s="93"/>
      <c r="Q43" s="91">
        <v>831492</v>
      </c>
      <c r="R43" s="93">
        <v>2043279</v>
      </c>
      <c r="S43" s="33"/>
      <c r="T43" s="24" t="str">
        <f t="shared" si="1"/>
        <v>Y</v>
      </c>
    </row>
    <row r="44" spans="1:20" s="85" customFormat="1" ht="17.100000000000001" customHeight="1" x14ac:dyDescent="0.25">
      <c r="A44" s="86" t="s">
        <v>99</v>
      </c>
      <c r="B44" s="86">
        <v>38</v>
      </c>
      <c r="C44" s="86" t="s">
        <v>184</v>
      </c>
      <c r="D44" s="86">
        <v>230</v>
      </c>
      <c r="E44" s="86"/>
      <c r="F44" s="87" t="s">
        <v>185</v>
      </c>
      <c r="G44" s="96" t="s">
        <v>124</v>
      </c>
      <c r="H44" s="88" t="s">
        <v>125</v>
      </c>
      <c r="I44" s="112"/>
      <c r="J44" s="113">
        <v>918831</v>
      </c>
      <c r="K44" s="99"/>
      <c r="L44" s="98">
        <v>157199.98551089701</v>
      </c>
      <c r="M44" s="100"/>
      <c r="N44" s="93">
        <v>761631.01448910299</v>
      </c>
      <c r="O44" s="100"/>
      <c r="P44" s="101"/>
      <c r="Q44" s="100"/>
      <c r="R44" s="93">
        <v>918831</v>
      </c>
      <c r="S44" s="33"/>
      <c r="T44" s="24" t="str">
        <f t="shared" si="1"/>
        <v>Y</v>
      </c>
    </row>
    <row r="45" spans="1:20" s="85" customFormat="1" ht="17.100000000000001" hidden="1" customHeight="1" x14ac:dyDescent="0.25">
      <c r="A45" s="86" t="s">
        <v>99</v>
      </c>
      <c r="B45" s="86">
        <v>39</v>
      </c>
      <c r="C45" s="86" t="s">
        <v>186</v>
      </c>
      <c r="D45" s="86">
        <v>230</v>
      </c>
      <c r="E45" s="86"/>
      <c r="F45" s="87" t="s">
        <v>187</v>
      </c>
      <c r="G45" s="96" t="s">
        <v>146</v>
      </c>
      <c r="H45" s="88" t="s">
        <v>21</v>
      </c>
      <c r="I45" s="117"/>
      <c r="J45" s="90">
        <v>0</v>
      </c>
      <c r="K45" s="99"/>
      <c r="L45" s="98">
        <v>0</v>
      </c>
      <c r="M45" s="115"/>
      <c r="N45" s="93">
        <v>0</v>
      </c>
      <c r="O45" s="100"/>
      <c r="P45" s="101"/>
      <c r="Q45" s="100"/>
      <c r="R45" s="93">
        <v>0</v>
      </c>
      <c r="S45" s="33"/>
      <c r="T45" s="24" t="str">
        <f t="shared" si="1"/>
        <v>N</v>
      </c>
    </row>
    <row r="46" spans="1:20" s="85" customFormat="1" ht="17.100000000000001" customHeight="1" x14ac:dyDescent="0.25">
      <c r="A46" s="86" t="s">
        <v>99</v>
      </c>
      <c r="B46" s="86">
        <v>40</v>
      </c>
      <c r="C46" s="86" t="s">
        <v>188</v>
      </c>
      <c r="D46" s="86">
        <v>230</v>
      </c>
      <c r="E46" s="86"/>
      <c r="F46" s="87" t="s">
        <v>189</v>
      </c>
      <c r="G46" s="118" t="s">
        <v>175</v>
      </c>
      <c r="H46" s="88" t="s">
        <v>128</v>
      </c>
      <c r="I46" s="116">
        <v>0</v>
      </c>
      <c r="J46" s="113">
        <v>468909</v>
      </c>
      <c r="K46" s="91">
        <v>0</v>
      </c>
      <c r="L46" s="92">
        <v>370902.91068009404</v>
      </c>
      <c r="M46" s="91">
        <v>0</v>
      </c>
      <c r="N46" s="93">
        <v>98006.089319905965</v>
      </c>
      <c r="O46" s="94"/>
      <c r="P46" s="93"/>
      <c r="Q46" s="91">
        <v>0</v>
      </c>
      <c r="R46" s="93">
        <v>468909</v>
      </c>
      <c r="S46" s="33"/>
      <c r="T46" s="24" t="str">
        <f t="shared" si="1"/>
        <v>Y</v>
      </c>
    </row>
    <row r="47" spans="1:20" s="85" customFormat="1" ht="17.100000000000001" customHeight="1" x14ac:dyDescent="0.25">
      <c r="A47" s="86" t="s">
        <v>99</v>
      </c>
      <c r="B47" s="86">
        <v>41</v>
      </c>
      <c r="C47" s="86" t="s">
        <v>190</v>
      </c>
      <c r="D47" s="86">
        <v>231</v>
      </c>
      <c r="E47" s="86"/>
      <c r="F47" s="87" t="s">
        <v>34</v>
      </c>
      <c r="G47" s="96" t="s">
        <v>124</v>
      </c>
      <c r="H47" s="88" t="s">
        <v>125</v>
      </c>
      <c r="I47" s="112"/>
      <c r="J47" s="113">
        <v>711484</v>
      </c>
      <c r="K47" s="99"/>
      <c r="L47" s="98">
        <v>199913.34731507482</v>
      </c>
      <c r="M47" s="100"/>
      <c r="N47" s="93">
        <v>511570.65268492518</v>
      </c>
      <c r="O47" s="100"/>
      <c r="P47" s="101"/>
      <c r="Q47" s="100"/>
      <c r="R47" s="93">
        <v>711484</v>
      </c>
      <c r="S47" s="33"/>
      <c r="T47" s="24" t="str">
        <f t="shared" si="1"/>
        <v>Y</v>
      </c>
    </row>
    <row r="48" spans="1:20" s="85" customFormat="1" ht="17.100000000000001" hidden="1" customHeight="1" x14ac:dyDescent="0.25">
      <c r="A48" s="86" t="s">
        <v>99</v>
      </c>
      <c r="B48" s="86">
        <v>42</v>
      </c>
      <c r="C48" s="86" t="s">
        <v>191</v>
      </c>
      <c r="D48" s="86">
        <v>231</v>
      </c>
      <c r="E48" s="86"/>
      <c r="F48" s="87" t="s">
        <v>192</v>
      </c>
      <c r="G48" s="96" t="s">
        <v>146</v>
      </c>
      <c r="H48" s="88" t="s">
        <v>21</v>
      </c>
      <c r="I48" s="117"/>
      <c r="J48" s="90">
        <v>0</v>
      </c>
      <c r="K48" s="99"/>
      <c r="L48" s="98">
        <v>0</v>
      </c>
      <c r="M48" s="115"/>
      <c r="N48" s="93">
        <v>0</v>
      </c>
      <c r="O48" s="100"/>
      <c r="P48" s="101"/>
      <c r="Q48" s="100"/>
      <c r="R48" s="93">
        <v>0</v>
      </c>
      <c r="S48" s="33"/>
      <c r="T48" s="24" t="str">
        <f t="shared" si="1"/>
        <v>N</v>
      </c>
    </row>
    <row r="49" spans="1:20" s="85" customFormat="1" ht="17.100000000000001" customHeight="1" x14ac:dyDescent="0.25">
      <c r="A49" s="86" t="s">
        <v>99</v>
      </c>
      <c r="B49" s="86">
        <v>43</v>
      </c>
      <c r="C49" s="86" t="s">
        <v>193</v>
      </c>
      <c r="D49" s="86">
        <v>231</v>
      </c>
      <c r="E49" s="86"/>
      <c r="F49" s="87" t="s">
        <v>35</v>
      </c>
      <c r="G49" s="88"/>
      <c r="H49" s="88" t="s">
        <v>128</v>
      </c>
      <c r="I49" s="116">
        <v>96460</v>
      </c>
      <c r="J49" s="113">
        <v>357260</v>
      </c>
      <c r="K49" s="91">
        <v>18797.256799650808</v>
      </c>
      <c r="L49" s="92">
        <v>201193.51487821108</v>
      </c>
      <c r="M49" s="91">
        <v>77662.743200349185</v>
      </c>
      <c r="N49" s="93">
        <v>156066.48512178892</v>
      </c>
      <c r="O49" s="94"/>
      <c r="P49" s="93"/>
      <c r="Q49" s="91">
        <v>96460</v>
      </c>
      <c r="R49" s="93">
        <v>357260</v>
      </c>
      <c r="S49" s="33"/>
      <c r="T49" s="24" t="str">
        <f t="shared" si="1"/>
        <v>Y</v>
      </c>
    </row>
    <row r="50" spans="1:20" s="85" customFormat="1" ht="17.100000000000001" hidden="1" customHeight="1" x14ac:dyDescent="0.25">
      <c r="A50" s="86" t="s">
        <v>99</v>
      </c>
      <c r="B50" s="86">
        <v>44</v>
      </c>
      <c r="C50" s="86" t="s">
        <v>194</v>
      </c>
      <c r="D50" s="86">
        <v>241</v>
      </c>
      <c r="E50" s="86"/>
      <c r="F50" s="87" t="s">
        <v>195</v>
      </c>
      <c r="G50" s="96" t="s">
        <v>124</v>
      </c>
      <c r="H50" s="88" t="s">
        <v>125</v>
      </c>
      <c r="I50" s="117"/>
      <c r="J50" s="90">
        <v>0</v>
      </c>
      <c r="K50" s="99"/>
      <c r="L50" s="98">
        <v>0</v>
      </c>
      <c r="M50" s="100"/>
      <c r="N50" s="93">
        <v>0</v>
      </c>
      <c r="O50" s="100"/>
      <c r="P50" s="101"/>
      <c r="Q50" s="100"/>
      <c r="R50" s="93">
        <v>0</v>
      </c>
      <c r="S50" s="33"/>
      <c r="T50" s="24" t="str">
        <f t="shared" si="1"/>
        <v>N</v>
      </c>
    </row>
    <row r="51" spans="1:20" s="85" customFormat="1" ht="17.100000000000001" hidden="1" customHeight="1" x14ac:dyDescent="0.25">
      <c r="A51" s="86" t="s">
        <v>99</v>
      </c>
      <c r="B51" s="86">
        <v>45</v>
      </c>
      <c r="C51" s="86" t="s">
        <v>196</v>
      </c>
      <c r="D51" s="86">
        <v>241</v>
      </c>
      <c r="E51" s="86"/>
      <c r="F51" s="87" t="s">
        <v>197</v>
      </c>
      <c r="G51" s="96" t="s">
        <v>146</v>
      </c>
      <c r="H51" s="88" t="s">
        <v>21</v>
      </c>
      <c r="I51" s="117"/>
      <c r="J51" s="90">
        <v>0</v>
      </c>
      <c r="K51" s="99"/>
      <c r="L51" s="98">
        <v>0</v>
      </c>
      <c r="M51" s="115"/>
      <c r="N51" s="93">
        <v>0</v>
      </c>
      <c r="O51" s="100"/>
      <c r="P51" s="101"/>
      <c r="Q51" s="100"/>
      <c r="R51" s="93">
        <v>0</v>
      </c>
      <c r="S51" s="33"/>
      <c r="T51" s="24" t="str">
        <f t="shared" si="1"/>
        <v>N</v>
      </c>
    </row>
    <row r="52" spans="1:20" s="85" customFormat="1" ht="17.100000000000001" hidden="1" customHeight="1" x14ac:dyDescent="0.25">
      <c r="A52" s="86" t="s">
        <v>99</v>
      </c>
      <c r="B52" s="86">
        <v>46</v>
      </c>
      <c r="C52" s="86" t="s">
        <v>198</v>
      </c>
      <c r="D52" s="86">
        <v>241</v>
      </c>
      <c r="E52" s="86"/>
      <c r="F52" s="87" t="s">
        <v>199</v>
      </c>
      <c r="G52" s="96" t="s">
        <v>146</v>
      </c>
      <c r="H52" s="88" t="s">
        <v>21</v>
      </c>
      <c r="I52" s="117"/>
      <c r="J52" s="90">
        <v>0</v>
      </c>
      <c r="K52" s="99"/>
      <c r="L52" s="98">
        <v>0</v>
      </c>
      <c r="M52" s="115"/>
      <c r="N52" s="93">
        <v>0</v>
      </c>
      <c r="O52" s="100"/>
      <c r="P52" s="101"/>
      <c r="Q52" s="100"/>
      <c r="R52" s="93">
        <v>0</v>
      </c>
      <c r="S52" s="33"/>
      <c r="T52" s="24" t="str">
        <f t="shared" si="1"/>
        <v>N</v>
      </c>
    </row>
    <row r="53" spans="1:20" s="85" customFormat="1" ht="17.100000000000001" hidden="1" customHeight="1" x14ac:dyDescent="0.25">
      <c r="A53" s="86" t="s">
        <v>99</v>
      </c>
      <c r="B53" s="86">
        <v>47</v>
      </c>
      <c r="C53" s="86" t="s">
        <v>200</v>
      </c>
      <c r="D53" s="86">
        <v>241</v>
      </c>
      <c r="E53" s="86"/>
      <c r="F53" s="87" t="s">
        <v>56</v>
      </c>
      <c r="G53" s="88"/>
      <c r="H53" s="88" t="s">
        <v>128</v>
      </c>
      <c r="I53" s="89">
        <v>0</v>
      </c>
      <c r="J53" s="90">
        <v>0</v>
      </c>
      <c r="K53" s="91">
        <v>0</v>
      </c>
      <c r="L53" s="92">
        <v>0</v>
      </c>
      <c r="M53" s="91">
        <v>0</v>
      </c>
      <c r="N53" s="93">
        <v>0</v>
      </c>
      <c r="O53" s="94"/>
      <c r="P53" s="93"/>
      <c r="Q53" s="91">
        <v>0</v>
      </c>
      <c r="R53" s="93">
        <v>0</v>
      </c>
      <c r="S53" s="33"/>
      <c r="T53" s="24" t="str">
        <f t="shared" si="1"/>
        <v>N</v>
      </c>
    </row>
    <row r="54" spans="1:20" s="85" customFormat="1" ht="17.100000000000001" hidden="1" customHeight="1" x14ac:dyDescent="0.25">
      <c r="A54" s="86" t="s">
        <v>99</v>
      </c>
      <c r="B54" s="86">
        <v>48</v>
      </c>
      <c r="C54" s="86" t="s">
        <v>201</v>
      </c>
      <c r="D54" s="86">
        <v>250</v>
      </c>
      <c r="E54" s="86"/>
      <c r="F54" s="87" t="s">
        <v>202</v>
      </c>
      <c r="G54" s="96" t="s">
        <v>124</v>
      </c>
      <c r="H54" s="88" t="s">
        <v>125</v>
      </c>
      <c r="I54" s="97"/>
      <c r="J54" s="90">
        <v>0</v>
      </c>
      <c r="K54" s="99"/>
      <c r="L54" s="98">
        <v>0</v>
      </c>
      <c r="M54" s="100"/>
      <c r="N54" s="93">
        <v>0</v>
      </c>
      <c r="O54" s="100"/>
      <c r="P54" s="101"/>
      <c r="Q54" s="100"/>
      <c r="R54" s="93">
        <v>0</v>
      </c>
      <c r="S54" s="33"/>
      <c r="T54" s="24" t="str">
        <f t="shared" si="1"/>
        <v>N</v>
      </c>
    </row>
    <row r="55" spans="1:20" s="85" customFormat="1" ht="17.100000000000001" hidden="1" customHeight="1" x14ac:dyDescent="0.25">
      <c r="A55" s="86" t="s">
        <v>99</v>
      </c>
      <c r="B55" s="86">
        <v>49</v>
      </c>
      <c r="C55" s="86" t="s">
        <v>203</v>
      </c>
      <c r="D55" s="86">
        <v>250</v>
      </c>
      <c r="E55" s="86"/>
      <c r="F55" s="87" t="s">
        <v>204</v>
      </c>
      <c r="G55" s="96" t="s">
        <v>146</v>
      </c>
      <c r="H55" s="88" t="s">
        <v>21</v>
      </c>
      <c r="I55" s="97"/>
      <c r="J55" s="90">
        <v>0</v>
      </c>
      <c r="K55" s="99"/>
      <c r="L55" s="98">
        <v>0</v>
      </c>
      <c r="M55" s="115"/>
      <c r="N55" s="93">
        <v>0</v>
      </c>
      <c r="O55" s="100"/>
      <c r="P55" s="101"/>
      <c r="Q55" s="100"/>
      <c r="R55" s="93">
        <v>0</v>
      </c>
      <c r="S55" s="33"/>
      <c r="T55" s="24" t="str">
        <f t="shared" si="1"/>
        <v>N</v>
      </c>
    </row>
    <row r="56" spans="1:20" s="85" customFormat="1" ht="17.100000000000001" hidden="1" customHeight="1" x14ac:dyDescent="0.25">
      <c r="A56" s="86" t="s">
        <v>99</v>
      </c>
      <c r="B56" s="86">
        <v>50</v>
      </c>
      <c r="C56" s="86" t="s">
        <v>205</v>
      </c>
      <c r="D56" s="86">
        <v>250</v>
      </c>
      <c r="E56" s="86"/>
      <c r="F56" s="87" t="s">
        <v>206</v>
      </c>
      <c r="G56" s="88"/>
      <c r="H56" s="88" t="s">
        <v>128</v>
      </c>
      <c r="I56" s="89">
        <v>0</v>
      </c>
      <c r="J56" s="90">
        <v>0</v>
      </c>
      <c r="K56" s="91">
        <v>0</v>
      </c>
      <c r="L56" s="92">
        <v>0</v>
      </c>
      <c r="M56" s="91">
        <v>0</v>
      </c>
      <c r="N56" s="93">
        <v>0</v>
      </c>
      <c r="O56" s="94"/>
      <c r="P56" s="93"/>
      <c r="Q56" s="91">
        <v>0</v>
      </c>
      <c r="R56" s="93">
        <v>0</v>
      </c>
      <c r="S56" s="33"/>
      <c r="T56" s="24" t="str">
        <f t="shared" si="1"/>
        <v>N</v>
      </c>
    </row>
    <row r="57" spans="1:20" s="85" customFormat="1" ht="17.100000000000001" hidden="1" customHeight="1" x14ac:dyDescent="0.25">
      <c r="A57" s="86" t="s">
        <v>99</v>
      </c>
      <c r="B57" s="86">
        <v>51</v>
      </c>
      <c r="C57" s="86" t="s">
        <v>207</v>
      </c>
      <c r="D57" s="86">
        <v>360</v>
      </c>
      <c r="E57" s="86"/>
      <c r="F57" s="87" t="s">
        <v>10</v>
      </c>
      <c r="G57" s="88"/>
      <c r="H57" s="88" t="s">
        <v>128</v>
      </c>
      <c r="I57" s="89">
        <v>0</v>
      </c>
      <c r="J57" s="90">
        <v>0</v>
      </c>
      <c r="K57" s="91">
        <v>0</v>
      </c>
      <c r="L57" s="92">
        <v>0</v>
      </c>
      <c r="M57" s="91">
        <v>0</v>
      </c>
      <c r="N57" s="93">
        <v>0</v>
      </c>
      <c r="O57" s="94"/>
      <c r="P57" s="93"/>
      <c r="Q57" s="91">
        <v>0</v>
      </c>
      <c r="R57" s="93">
        <v>0</v>
      </c>
      <c r="S57" s="33"/>
      <c r="T57" s="24" t="str">
        <f t="shared" si="1"/>
        <v>N</v>
      </c>
    </row>
    <row r="58" spans="1:20" s="85" customFormat="1" ht="17.100000000000001" customHeight="1" x14ac:dyDescent="0.3">
      <c r="A58" s="86" t="s">
        <v>99</v>
      </c>
      <c r="B58" s="86">
        <v>52</v>
      </c>
      <c r="C58" s="86" t="s">
        <v>208</v>
      </c>
      <c r="D58" s="86">
        <v>400</v>
      </c>
      <c r="E58" s="86" t="s">
        <v>209</v>
      </c>
      <c r="F58" s="87" t="s">
        <v>11</v>
      </c>
      <c r="G58" s="96" t="s">
        <v>124</v>
      </c>
      <c r="H58" s="88" t="s">
        <v>125</v>
      </c>
      <c r="I58" s="119"/>
      <c r="J58" s="113">
        <v>166792</v>
      </c>
      <c r="K58" s="99"/>
      <c r="L58" s="98">
        <v>206475.51533765841</v>
      </c>
      <c r="M58" s="100"/>
      <c r="N58" s="93">
        <v>-39683.515337658398</v>
      </c>
      <c r="O58" s="216"/>
      <c r="P58" s="101"/>
      <c r="Q58" s="100"/>
      <c r="R58" s="93">
        <v>166792</v>
      </c>
      <c r="S58" s="33"/>
      <c r="T58" s="24" t="str">
        <f t="shared" si="1"/>
        <v>Y</v>
      </c>
    </row>
    <row r="59" spans="1:20" s="85" customFormat="1" ht="17.100000000000001" hidden="1" customHeight="1" x14ac:dyDescent="0.25">
      <c r="A59" s="86" t="s">
        <v>99</v>
      </c>
      <c r="B59" s="86">
        <v>53</v>
      </c>
      <c r="C59" s="86" t="s">
        <v>210</v>
      </c>
      <c r="D59" s="86">
        <v>400</v>
      </c>
      <c r="E59" s="86" t="s">
        <v>209</v>
      </c>
      <c r="F59" s="87" t="s">
        <v>211</v>
      </c>
      <c r="G59" s="96" t="s">
        <v>146</v>
      </c>
      <c r="H59" s="88" t="s">
        <v>21</v>
      </c>
      <c r="I59" s="120"/>
      <c r="J59" s="90">
        <v>0</v>
      </c>
      <c r="K59" s="99"/>
      <c r="L59" s="98">
        <v>0</v>
      </c>
      <c r="M59" s="115"/>
      <c r="N59" s="93">
        <v>0</v>
      </c>
      <c r="O59" s="100"/>
      <c r="P59" s="101"/>
      <c r="Q59" s="100"/>
      <c r="R59" s="93">
        <v>0</v>
      </c>
      <c r="S59" s="33"/>
      <c r="T59" s="24" t="str">
        <f t="shared" si="1"/>
        <v>N</v>
      </c>
    </row>
    <row r="60" spans="1:20" s="85" customFormat="1" ht="17.100000000000001" hidden="1" customHeight="1" x14ac:dyDescent="0.25">
      <c r="A60" s="86" t="s">
        <v>99</v>
      </c>
      <c r="B60" s="86">
        <v>54</v>
      </c>
      <c r="C60" s="86" t="s">
        <v>212</v>
      </c>
      <c r="D60" s="86">
        <v>400</v>
      </c>
      <c r="E60" s="86" t="s">
        <v>209</v>
      </c>
      <c r="F60" s="87" t="s">
        <v>213</v>
      </c>
      <c r="G60" s="96" t="s">
        <v>146</v>
      </c>
      <c r="H60" s="88" t="s">
        <v>21</v>
      </c>
      <c r="I60" s="120"/>
      <c r="J60" s="90">
        <v>0</v>
      </c>
      <c r="K60" s="99"/>
      <c r="L60" s="98">
        <v>0</v>
      </c>
      <c r="M60" s="115"/>
      <c r="N60" s="93">
        <v>0</v>
      </c>
      <c r="O60" s="100"/>
      <c r="P60" s="101"/>
      <c r="Q60" s="100"/>
      <c r="R60" s="93">
        <v>0</v>
      </c>
      <c r="S60" s="33"/>
      <c r="T60" s="24" t="str">
        <f t="shared" si="1"/>
        <v>N</v>
      </c>
    </row>
    <row r="61" spans="1:20" s="85" customFormat="1" ht="17.100000000000001" customHeight="1" x14ac:dyDescent="0.25">
      <c r="A61" s="86" t="s">
        <v>99</v>
      </c>
      <c r="B61" s="86">
        <v>55</v>
      </c>
      <c r="C61" s="86" t="s">
        <v>214</v>
      </c>
      <c r="D61" s="86">
        <v>400</v>
      </c>
      <c r="E61" s="86" t="s">
        <v>209</v>
      </c>
      <c r="F61" s="87" t="s">
        <v>12</v>
      </c>
      <c r="G61" s="88"/>
      <c r="H61" s="88" t="s">
        <v>128</v>
      </c>
      <c r="I61" s="116">
        <v>883314</v>
      </c>
      <c r="J61" s="113">
        <v>4956310</v>
      </c>
      <c r="K61" s="91">
        <v>714102.38834362512</v>
      </c>
      <c r="L61" s="92">
        <v>4539041.0744100073</v>
      </c>
      <c r="M61" s="91">
        <v>169211.61165637488</v>
      </c>
      <c r="N61" s="93">
        <v>417268.92558999266</v>
      </c>
      <c r="O61" s="217"/>
      <c r="P61" s="93"/>
      <c r="Q61" s="91">
        <v>883314</v>
      </c>
      <c r="R61" s="93">
        <v>4956310</v>
      </c>
      <c r="S61" s="33"/>
      <c r="T61" s="24" t="str">
        <f t="shared" si="1"/>
        <v>Y</v>
      </c>
    </row>
    <row r="62" spans="1:20" s="85" customFormat="1" ht="17.100000000000001" customHeight="1" x14ac:dyDescent="0.25">
      <c r="A62" s="86" t="s">
        <v>99</v>
      </c>
      <c r="B62" s="86">
        <v>59</v>
      </c>
      <c r="C62" s="86" t="s">
        <v>215</v>
      </c>
      <c r="D62" s="86">
        <v>500</v>
      </c>
      <c r="E62" s="86" t="s">
        <v>216</v>
      </c>
      <c r="F62" s="87" t="s">
        <v>217</v>
      </c>
      <c r="G62" s="96" t="s">
        <v>124</v>
      </c>
      <c r="H62" s="88" t="s">
        <v>125</v>
      </c>
      <c r="I62" s="119"/>
      <c r="J62" s="113">
        <v>2223432</v>
      </c>
      <c r="K62" s="99"/>
      <c r="L62" s="98">
        <v>1487670.6121303497</v>
      </c>
      <c r="M62" s="100"/>
      <c r="N62" s="93">
        <v>735761.38786965027</v>
      </c>
      <c r="O62" s="100"/>
      <c r="P62" s="101"/>
      <c r="Q62" s="100"/>
      <c r="R62" s="93">
        <v>2223432</v>
      </c>
      <c r="S62" s="33"/>
      <c r="T62" s="24" t="str">
        <f t="shared" si="1"/>
        <v>Y</v>
      </c>
    </row>
    <row r="63" spans="1:20" s="85" customFormat="1" ht="17.100000000000001" customHeight="1" x14ac:dyDescent="0.25">
      <c r="A63" s="86" t="s">
        <v>99</v>
      </c>
      <c r="B63" s="86">
        <v>60</v>
      </c>
      <c r="C63" s="86" t="s">
        <v>218</v>
      </c>
      <c r="D63" s="86">
        <v>500</v>
      </c>
      <c r="E63" s="86" t="s">
        <v>216</v>
      </c>
      <c r="F63" s="87" t="s">
        <v>219</v>
      </c>
      <c r="G63" s="96" t="s">
        <v>146</v>
      </c>
      <c r="H63" s="88" t="s">
        <v>21</v>
      </c>
      <c r="I63" s="119"/>
      <c r="J63" s="113">
        <v>1127058</v>
      </c>
      <c r="K63" s="99"/>
      <c r="L63" s="98">
        <v>726678</v>
      </c>
      <c r="M63" s="100"/>
      <c r="N63" s="93">
        <v>400380</v>
      </c>
      <c r="O63" s="100"/>
      <c r="P63" s="101"/>
      <c r="Q63" s="100"/>
      <c r="R63" s="93">
        <v>1127058</v>
      </c>
      <c r="S63" s="33"/>
      <c r="T63" s="24" t="str">
        <f t="shared" si="1"/>
        <v>Y</v>
      </c>
    </row>
    <row r="64" spans="1:20" s="85" customFormat="1" ht="17.100000000000001" hidden="1" customHeight="1" x14ac:dyDescent="0.25">
      <c r="A64" s="86" t="s">
        <v>99</v>
      </c>
      <c r="B64" s="86"/>
      <c r="C64" s="121" t="s">
        <v>220</v>
      </c>
      <c r="D64" s="86">
        <v>500</v>
      </c>
      <c r="E64" s="86" t="s">
        <v>216</v>
      </c>
      <c r="F64" s="87" t="s">
        <v>221</v>
      </c>
      <c r="G64" s="96" t="s">
        <v>146</v>
      </c>
      <c r="H64" s="88" t="s">
        <v>21</v>
      </c>
      <c r="I64" s="120"/>
      <c r="J64" s="122"/>
      <c r="K64" s="99"/>
      <c r="L64" s="98">
        <v>0</v>
      </c>
      <c r="M64" s="100"/>
      <c r="N64" s="93">
        <v>0</v>
      </c>
      <c r="O64" s="100"/>
      <c r="P64" s="93"/>
      <c r="Q64" s="100"/>
      <c r="R64" s="93">
        <v>0</v>
      </c>
      <c r="S64" s="33"/>
      <c r="T64" s="24" t="str">
        <f t="shared" si="1"/>
        <v>N</v>
      </c>
    </row>
    <row r="65" spans="1:20" s="85" customFormat="1" ht="17.100000000000001" customHeight="1" x14ac:dyDescent="0.25">
      <c r="A65" s="86" t="s">
        <v>99</v>
      </c>
      <c r="B65" s="86">
        <v>61</v>
      </c>
      <c r="C65" s="86" t="s">
        <v>222</v>
      </c>
      <c r="D65" s="86">
        <v>500</v>
      </c>
      <c r="E65" s="86" t="s">
        <v>216</v>
      </c>
      <c r="F65" s="87" t="s">
        <v>223</v>
      </c>
      <c r="G65" s="96" t="s">
        <v>146</v>
      </c>
      <c r="H65" s="88" t="s">
        <v>21</v>
      </c>
      <c r="I65" s="119"/>
      <c r="J65" s="113">
        <v>648698</v>
      </c>
      <c r="K65" s="99"/>
      <c r="L65" s="98">
        <v>23400</v>
      </c>
      <c r="M65" s="100"/>
      <c r="N65" s="93">
        <v>625298</v>
      </c>
      <c r="O65" s="100"/>
      <c r="P65" s="101"/>
      <c r="Q65" s="100"/>
      <c r="R65" s="93">
        <v>648698</v>
      </c>
      <c r="S65" s="33"/>
      <c r="T65" s="24" t="str">
        <f t="shared" si="1"/>
        <v>Y</v>
      </c>
    </row>
    <row r="66" spans="1:20" s="85" customFormat="1" ht="17.100000000000001" customHeight="1" x14ac:dyDescent="0.25">
      <c r="A66" s="86" t="s">
        <v>99</v>
      </c>
      <c r="B66" s="86">
        <v>62</v>
      </c>
      <c r="C66" s="86" t="s">
        <v>224</v>
      </c>
      <c r="D66" s="86">
        <v>500</v>
      </c>
      <c r="E66" s="86" t="s">
        <v>216</v>
      </c>
      <c r="F66" s="87" t="s">
        <v>225</v>
      </c>
      <c r="G66" s="96" t="s">
        <v>146</v>
      </c>
      <c r="H66" s="88" t="s">
        <v>21</v>
      </c>
      <c r="I66" s="123"/>
      <c r="J66" s="113">
        <v>67448</v>
      </c>
      <c r="K66" s="99"/>
      <c r="L66" s="98">
        <v>0</v>
      </c>
      <c r="M66" s="100"/>
      <c r="N66" s="93">
        <v>67448</v>
      </c>
      <c r="O66" s="100"/>
      <c r="P66" s="101"/>
      <c r="Q66" s="100"/>
      <c r="R66" s="93">
        <v>67448</v>
      </c>
      <c r="S66" s="33"/>
      <c r="T66" s="24" t="str">
        <f t="shared" si="1"/>
        <v>Y</v>
      </c>
    </row>
    <row r="67" spans="1:20" s="85" customFormat="1" ht="17.100000000000001" customHeight="1" x14ac:dyDescent="0.25">
      <c r="A67" s="86" t="s">
        <v>99</v>
      </c>
      <c r="B67" s="86">
        <v>63</v>
      </c>
      <c r="C67" s="86" t="s">
        <v>226</v>
      </c>
      <c r="D67" s="86">
        <v>500</v>
      </c>
      <c r="E67" s="86" t="s">
        <v>216</v>
      </c>
      <c r="F67" s="87" t="s">
        <v>227</v>
      </c>
      <c r="G67" s="88"/>
      <c r="H67" s="88" t="s">
        <v>128</v>
      </c>
      <c r="I67" s="116">
        <v>2137292</v>
      </c>
      <c r="J67" s="113">
        <v>13455595</v>
      </c>
      <c r="K67" s="91">
        <v>1478651.1003388513</v>
      </c>
      <c r="L67" s="92">
        <v>10486676.435030341</v>
      </c>
      <c r="M67" s="91">
        <v>658640.89966114867</v>
      </c>
      <c r="N67" s="93">
        <v>2968918.5649696589</v>
      </c>
      <c r="O67" s="94"/>
      <c r="P67" s="93"/>
      <c r="Q67" s="91">
        <v>2137292</v>
      </c>
      <c r="R67" s="93">
        <v>13455595</v>
      </c>
      <c r="S67" s="33"/>
      <c r="T67" s="24" t="str">
        <f t="shared" si="1"/>
        <v>Y</v>
      </c>
    </row>
    <row r="68" spans="1:20" s="85" customFormat="1" ht="17.100000000000001" customHeight="1" x14ac:dyDescent="0.25">
      <c r="A68" s="86" t="s">
        <v>99</v>
      </c>
      <c r="B68" s="86">
        <v>64</v>
      </c>
      <c r="C68" s="86" t="s">
        <v>228</v>
      </c>
      <c r="D68" s="86">
        <v>511</v>
      </c>
      <c r="E68" s="86" t="s">
        <v>216</v>
      </c>
      <c r="F68" s="87" t="s">
        <v>31</v>
      </c>
      <c r="G68" s="96" t="s">
        <v>124</v>
      </c>
      <c r="H68" s="88" t="s">
        <v>125</v>
      </c>
      <c r="I68" s="123"/>
      <c r="J68" s="113">
        <v>1545831</v>
      </c>
      <c r="K68" s="99"/>
      <c r="L68" s="98">
        <v>1776606.8259356508</v>
      </c>
      <c r="M68" s="100"/>
      <c r="N68" s="93">
        <v>-230775.82593565085</v>
      </c>
      <c r="O68" s="100"/>
      <c r="P68" s="101"/>
      <c r="Q68" s="100"/>
      <c r="R68" s="93">
        <v>1545831</v>
      </c>
      <c r="S68" s="33"/>
      <c r="T68" s="24" t="str">
        <f t="shared" si="1"/>
        <v>Y</v>
      </c>
    </row>
    <row r="69" spans="1:20" s="85" customFormat="1" ht="17.100000000000001" customHeight="1" x14ac:dyDescent="0.25">
      <c r="A69" s="86" t="s">
        <v>99</v>
      </c>
      <c r="B69" s="86">
        <v>65</v>
      </c>
      <c r="C69" s="86" t="s">
        <v>229</v>
      </c>
      <c r="D69" s="86">
        <v>511</v>
      </c>
      <c r="E69" s="86" t="s">
        <v>216</v>
      </c>
      <c r="F69" s="87" t="s">
        <v>32</v>
      </c>
      <c r="G69" s="96" t="s">
        <v>146</v>
      </c>
      <c r="H69" s="88" t="s">
        <v>21</v>
      </c>
      <c r="I69" s="123"/>
      <c r="J69" s="113">
        <v>29043</v>
      </c>
      <c r="K69" s="99"/>
      <c r="L69" s="98">
        <v>26688</v>
      </c>
      <c r="M69" s="115"/>
      <c r="N69" s="93">
        <v>2355</v>
      </c>
      <c r="O69" s="100"/>
      <c r="P69" s="101"/>
      <c r="Q69" s="100"/>
      <c r="R69" s="93">
        <v>29043</v>
      </c>
      <c r="S69" s="33"/>
      <c r="T69" s="24" t="str">
        <f t="shared" si="1"/>
        <v>Y</v>
      </c>
    </row>
    <row r="70" spans="1:20" s="85" customFormat="1" ht="17.100000000000001" hidden="1" customHeight="1" x14ac:dyDescent="0.25">
      <c r="A70" s="86" t="s">
        <v>99</v>
      </c>
      <c r="B70" s="86">
        <v>66</v>
      </c>
      <c r="C70" s="86" t="s">
        <v>230</v>
      </c>
      <c r="D70" s="86">
        <v>511</v>
      </c>
      <c r="E70" s="86" t="s">
        <v>216</v>
      </c>
      <c r="F70" s="87" t="s">
        <v>231</v>
      </c>
      <c r="G70" s="96" t="s">
        <v>146</v>
      </c>
      <c r="H70" s="88" t="s">
        <v>21</v>
      </c>
      <c r="I70" s="97"/>
      <c r="J70" s="90">
        <v>0</v>
      </c>
      <c r="K70" s="99"/>
      <c r="L70" s="98">
        <v>0</v>
      </c>
      <c r="M70" s="115"/>
      <c r="N70" s="93">
        <v>0</v>
      </c>
      <c r="O70" s="100"/>
      <c r="P70" s="101"/>
      <c r="Q70" s="100"/>
      <c r="R70" s="93">
        <v>0</v>
      </c>
      <c r="S70" s="33"/>
      <c r="T70" s="24" t="str">
        <f t="shared" si="1"/>
        <v>N</v>
      </c>
    </row>
    <row r="71" spans="1:20" s="85" customFormat="1" ht="17.100000000000001" customHeight="1" x14ac:dyDescent="0.25">
      <c r="A71" s="86" t="s">
        <v>99</v>
      </c>
      <c r="B71" s="86">
        <v>67</v>
      </c>
      <c r="C71" s="86" t="s">
        <v>232</v>
      </c>
      <c r="D71" s="86">
        <v>511</v>
      </c>
      <c r="E71" s="86" t="s">
        <v>216</v>
      </c>
      <c r="F71" s="87" t="s">
        <v>33</v>
      </c>
      <c r="G71" s="88"/>
      <c r="H71" s="88" t="s">
        <v>128</v>
      </c>
      <c r="I71" s="116">
        <v>2549042</v>
      </c>
      <c r="J71" s="113">
        <v>14439667</v>
      </c>
      <c r="K71" s="91">
        <v>2867396.5863539856</v>
      </c>
      <c r="L71" s="92">
        <v>14871190.394602392</v>
      </c>
      <c r="M71" s="91">
        <v>-318354.58635398559</v>
      </c>
      <c r="N71" s="93">
        <v>-431523.39460239187</v>
      </c>
      <c r="O71" s="94"/>
      <c r="P71" s="93"/>
      <c r="Q71" s="91">
        <v>2549042</v>
      </c>
      <c r="R71" s="93">
        <v>14439667</v>
      </c>
      <c r="S71" s="33"/>
      <c r="T71" s="24" t="str">
        <f t="shared" si="1"/>
        <v>Y</v>
      </c>
    </row>
    <row r="72" spans="1:20" s="85" customFormat="1" ht="17.100000000000001" customHeight="1" x14ac:dyDescent="0.25">
      <c r="A72" s="86" t="s">
        <v>99</v>
      </c>
      <c r="B72" s="86">
        <v>68</v>
      </c>
      <c r="C72" s="86" t="s">
        <v>233</v>
      </c>
      <c r="D72" s="86">
        <v>531</v>
      </c>
      <c r="E72" s="86" t="s">
        <v>216</v>
      </c>
      <c r="F72" s="87" t="s">
        <v>36</v>
      </c>
      <c r="G72" s="96" t="s">
        <v>124</v>
      </c>
      <c r="H72" s="88" t="s">
        <v>125</v>
      </c>
      <c r="I72" s="124"/>
      <c r="J72" s="113">
        <v>0</v>
      </c>
      <c r="K72" s="99"/>
      <c r="L72" s="98">
        <v>1276.5492211485973</v>
      </c>
      <c r="M72" s="100"/>
      <c r="N72" s="93">
        <v>-1276.5492211485973</v>
      </c>
      <c r="O72" s="100"/>
      <c r="P72" s="101"/>
      <c r="Q72" s="100"/>
      <c r="R72" s="93">
        <v>0</v>
      </c>
      <c r="S72" s="33"/>
      <c r="T72" s="24" t="str">
        <f t="shared" si="1"/>
        <v>Y</v>
      </c>
    </row>
    <row r="73" spans="1:20" s="85" customFormat="1" ht="17.100000000000001" customHeight="1" x14ac:dyDescent="0.25">
      <c r="A73" s="86" t="s">
        <v>99</v>
      </c>
      <c r="B73" s="86">
        <v>69</v>
      </c>
      <c r="C73" s="86" t="s">
        <v>234</v>
      </c>
      <c r="D73" s="86">
        <v>531</v>
      </c>
      <c r="E73" s="86" t="s">
        <v>216</v>
      </c>
      <c r="F73" s="87" t="s">
        <v>37</v>
      </c>
      <c r="G73" s="96" t="s">
        <v>146</v>
      </c>
      <c r="H73" s="88" t="s">
        <v>21</v>
      </c>
      <c r="I73" s="124"/>
      <c r="J73" s="113">
        <v>270068</v>
      </c>
      <c r="K73" s="99"/>
      <c r="L73" s="98">
        <v>261046</v>
      </c>
      <c r="M73" s="115"/>
      <c r="N73" s="93">
        <v>9022</v>
      </c>
      <c r="O73" s="100"/>
      <c r="P73" s="101"/>
      <c r="Q73" s="100"/>
      <c r="R73" s="93">
        <v>270068</v>
      </c>
      <c r="S73" s="33"/>
      <c r="T73" s="24" t="str">
        <f t="shared" si="1"/>
        <v>Y</v>
      </c>
    </row>
    <row r="74" spans="1:20" s="85" customFormat="1" ht="17.100000000000001" hidden="1" customHeight="1" x14ac:dyDescent="0.25">
      <c r="A74" s="86" t="s">
        <v>99</v>
      </c>
      <c r="B74" s="86">
        <v>70</v>
      </c>
      <c r="C74" s="86" t="s">
        <v>235</v>
      </c>
      <c r="D74" s="86">
        <v>531</v>
      </c>
      <c r="E74" s="86" t="s">
        <v>216</v>
      </c>
      <c r="F74" s="87" t="s">
        <v>236</v>
      </c>
      <c r="G74" s="96" t="s">
        <v>146</v>
      </c>
      <c r="H74" s="88" t="s">
        <v>21</v>
      </c>
      <c r="I74" s="125"/>
      <c r="J74" s="90">
        <v>0</v>
      </c>
      <c r="K74" s="99"/>
      <c r="L74" s="98">
        <v>0</v>
      </c>
      <c r="M74" s="115"/>
      <c r="N74" s="93">
        <v>0</v>
      </c>
      <c r="O74" s="100"/>
      <c r="P74" s="101"/>
      <c r="Q74" s="100"/>
      <c r="R74" s="93">
        <v>0</v>
      </c>
      <c r="S74" s="33"/>
      <c r="T74" s="24" t="str">
        <f t="shared" si="1"/>
        <v>N</v>
      </c>
    </row>
    <row r="75" spans="1:20" s="85" customFormat="1" ht="17.100000000000001" hidden="1" customHeight="1" x14ac:dyDescent="0.25">
      <c r="A75" s="86" t="s">
        <v>99</v>
      </c>
      <c r="B75" s="86">
        <v>71</v>
      </c>
      <c r="C75" s="86" t="s">
        <v>237</v>
      </c>
      <c r="D75" s="86">
        <v>531</v>
      </c>
      <c r="E75" s="86" t="s">
        <v>216</v>
      </c>
      <c r="F75" s="87" t="s">
        <v>238</v>
      </c>
      <c r="G75" s="96" t="s">
        <v>146</v>
      </c>
      <c r="H75" s="88" t="s">
        <v>21</v>
      </c>
      <c r="I75" s="125"/>
      <c r="J75" s="90">
        <v>0</v>
      </c>
      <c r="K75" s="99"/>
      <c r="L75" s="98">
        <v>0</v>
      </c>
      <c r="M75" s="115"/>
      <c r="N75" s="93">
        <v>0</v>
      </c>
      <c r="O75" s="100"/>
      <c r="P75" s="101"/>
      <c r="Q75" s="100"/>
      <c r="R75" s="93">
        <v>0</v>
      </c>
      <c r="S75" s="33"/>
      <c r="T75" s="24" t="str">
        <f t="shared" si="1"/>
        <v>N</v>
      </c>
    </row>
    <row r="76" spans="1:20" s="85" customFormat="1" ht="17.100000000000001" customHeight="1" x14ac:dyDescent="0.25">
      <c r="A76" s="86" t="s">
        <v>99</v>
      </c>
      <c r="B76" s="86">
        <v>72</v>
      </c>
      <c r="C76" s="86" t="s">
        <v>239</v>
      </c>
      <c r="D76" s="86">
        <v>531</v>
      </c>
      <c r="E76" s="86" t="s">
        <v>216</v>
      </c>
      <c r="F76" s="87" t="s">
        <v>38</v>
      </c>
      <c r="G76" s="88"/>
      <c r="H76" s="88" t="s">
        <v>128</v>
      </c>
      <c r="I76" s="116">
        <v>0</v>
      </c>
      <c r="J76" s="113">
        <v>0</v>
      </c>
      <c r="K76" s="91">
        <v>272.54005130512212</v>
      </c>
      <c r="L76" s="92">
        <v>622.23756005735652</v>
      </c>
      <c r="M76" s="91">
        <v>-272.54005130512212</v>
      </c>
      <c r="N76" s="93">
        <v>-622.23756005735652</v>
      </c>
      <c r="O76" s="94"/>
      <c r="P76" s="93"/>
      <c r="Q76" s="91">
        <v>0</v>
      </c>
      <c r="R76" s="93">
        <v>0</v>
      </c>
      <c r="S76" s="33"/>
      <c r="T76" s="24" t="str">
        <f t="shared" ref="T76:T123" si="2">IF(SUM(J76,L76,P76)&gt;0,"Y","N")</f>
        <v>Y</v>
      </c>
    </row>
    <row r="77" spans="1:20" s="85" customFormat="1" ht="17.100000000000001" customHeight="1" x14ac:dyDescent="0.25">
      <c r="A77" s="86" t="s">
        <v>99</v>
      </c>
      <c r="B77" s="86">
        <v>73</v>
      </c>
      <c r="C77" s="86" t="s">
        <v>240</v>
      </c>
      <c r="D77" s="86">
        <v>540</v>
      </c>
      <c r="E77" s="86"/>
      <c r="F77" s="87" t="s">
        <v>241</v>
      </c>
      <c r="G77" s="96" t="s">
        <v>124</v>
      </c>
      <c r="H77" s="88" t="s">
        <v>125</v>
      </c>
      <c r="I77" s="123"/>
      <c r="J77" s="113">
        <v>88162</v>
      </c>
      <c r="K77" s="99"/>
      <c r="L77" s="98">
        <v>4526.2339455470883</v>
      </c>
      <c r="M77" s="100"/>
      <c r="N77" s="93">
        <v>83635.766054452906</v>
      </c>
      <c r="O77" s="100"/>
      <c r="P77" s="101"/>
      <c r="Q77" s="100"/>
      <c r="R77" s="93">
        <v>88162</v>
      </c>
      <c r="S77" s="33"/>
      <c r="T77" s="24" t="str">
        <f t="shared" si="2"/>
        <v>Y</v>
      </c>
    </row>
    <row r="78" spans="1:20" s="85" customFormat="1" ht="17.100000000000001" customHeight="1" x14ac:dyDescent="0.25">
      <c r="A78" s="86" t="s">
        <v>99</v>
      </c>
      <c r="B78" s="86">
        <v>74</v>
      </c>
      <c r="C78" s="86" t="s">
        <v>242</v>
      </c>
      <c r="D78" s="86">
        <v>540</v>
      </c>
      <c r="E78" s="86"/>
      <c r="F78" s="87" t="s">
        <v>243</v>
      </c>
      <c r="G78" s="96" t="s">
        <v>146</v>
      </c>
      <c r="H78" s="88" t="s">
        <v>21</v>
      </c>
      <c r="I78" s="123"/>
      <c r="J78" s="113">
        <v>62973</v>
      </c>
      <c r="K78" s="99"/>
      <c r="L78" s="98">
        <v>0</v>
      </c>
      <c r="M78" s="115"/>
      <c r="N78" s="93">
        <v>62973</v>
      </c>
      <c r="O78" s="100"/>
      <c r="P78" s="101"/>
      <c r="Q78" s="100"/>
      <c r="R78" s="93">
        <v>62973</v>
      </c>
      <c r="S78" s="33"/>
      <c r="T78" s="24" t="str">
        <f t="shared" si="2"/>
        <v>Y</v>
      </c>
    </row>
    <row r="79" spans="1:20" s="85" customFormat="1" ht="17.100000000000001" customHeight="1" x14ac:dyDescent="0.25">
      <c r="A79" s="86" t="s">
        <v>99</v>
      </c>
      <c r="B79" s="86">
        <v>75</v>
      </c>
      <c r="C79" s="86" t="s">
        <v>244</v>
      </c>
      <c r="D79" s="86">
        <v>540</v>
      </c>
      <c r="E79" s="86"/>
      <c r="F79" s="87" t="s">
        <v>245</v>
      </c>
      <c r="G79" s="118" t="s">
        <v>175</v>
      </c>
      <c r="H79" s="88" t="s">
        <v>128</v>
      </c>
      <c r="I79" s="116">
        <v>134424</v>
      </c>
      <c r="J79" s="113">
        <v>352762</v>
      </c>
      <c r="K79" s="91">
        <v>60581.220405598389</v>
      </c>
      <c r="L79" s="92">
        <v>237816.34698388478</v>
      </c>
      <c r="M79" s="91">
        <v>73842.779594401611</v>
      </c>
      <c r="N79" s="93">
        <v>114945.65301611522</v>
      </c>
      <c r="O79" s="94"/>
      <c r="P79" s="93"/>
      <c r="Q79" s="91">
        <v>134424</v>
      </c>
      <c r="R79" s="93">
        <v>352762</v>
      </c>
      <c r="S79" s="33"/>
      <c r="T79" s="24" t="str">
        <f t="shared" si="2"/>
        <v>Y</v>
      </c>
    </row>
    <row r="80" spans="1:20" s="85" customFormat="1" ht="17.100000000000001" customHeight="1" x14ac:dyDescent="0.25">
      <c r="A80" s="86" t="s">
        <v>99</v>
      </c>
      <c r="B80" s="86">
        <v>76</v>
      </c>
      <c r="C80" s="86" t="s">
        <v>246</v>
      </c>
      <c r="D80" s="86">
        <v>810</v>
      </c>
      <c r="E80" s="86"/>
      <c r="F80" s="87" t="s">
        <v>26</v>
      </c>
      <c r="G80" s="96" t="s">
        <v>146</v>
      </c>
      <c r="H80" s="88" t="s">
        <v>21</v>
      </c>
      <c r="I80" s="124"/>
      <c r="J80" s="113">
        <v>981592</v>
      </c>
      <c r="K80" s="99"/>
      <c r="L80" s="98">
        <v>981590</v>
      </c>
      <c r="M80" s="115"/>
      <c r="N80" s="93">
        <v>2</v>
      </c>
      <c r="O80" s="100"/>
      <c r="P80" s="101"/>
      <c r="Q80" s="100"/>
      <c r="R80" s="93">
        <v>981592</v>
      </c>
      <c r="S80" s="33"/>
      <c r="T80" s="24" t="str">
        <f t="shared" si="2"/>
        <v>Y</v>
      </c>
    </row>
    <row r="81" spans="1:20" s="85" customFormat="1" ht="17.100000000000001" customHeight="1" x14ac:dyDescent="0.25">
      <c r="A81" s="86" t="s">
        <v>99</v>
      </c>
      <c r="B81" s="86">
        <v>77</v>
      </c>
      <c r="C81" s="86" t="s">
        <v>247</v>
      </c>
      <c r="D81" s="86">
        <v>820</v>
      </c>
      <c r="E81" s="86"/>
      <c r="F81" s="87" t="s">
        <v>248</v>
      </c>
      <c r="G81" s="96" t="s">
        <v>124</v>
      </c>
      <c r="H81" s="88" t="s">
        <v>125</v>
      </c>
      <c r="I81" s="124"/>
      <c r="J81" s="113">
        <v>141530</v>
      </c>
      <c r="K81" s="104"/>
      <c r="L81" s="98">
        <v>0</v>
      </c>
      <c r="M81" s="100"/>
      <c r="N81" s="93">
        <v>141530</v>
      </c>
      <c r="O81" s="100"/>
      <c r="P81" s="101"/>
      <c r="Q81" s="100"/>
      <c r="R81" s="93">
        <v>141530</v>
      </c>
      <c r="S81" s="33"/>
      <c r="T81" s="24" t="str">
        <f t="shared" si="2"/>
        <v>Y</v>
      </c>
    </row>
    <row r="82" spans="1:20" s="85" customFormat="1" ht="17.100000000000001" customHeight="1" x14ac:dyDescent="0.25">
      <c r="A82" s="86" t="s">
        <v>99</v>
      </c>
      <c r="B82" s="86">
        <v>78</v>
      </c>
      <c r="C82" s="86" t="s">
        <v>249</v>
      </c>
      <c r="D82" s="86">
        <v>600</v>
      </c>
      <c r="E82" s="86"/>
      <c r="F82" s="87" t="s">
        <v>250</v>
      </c>
      <c r="G82" s="96" t="s">
        <v>124</v>
      </c>
      <c r="H82" s="88" t="s">
        <v>125</v>
      </c>
      <c r="I82" s="124"/>
      <c r="J82" s="113">
        <v>2085588</v>
      </c>
      <c r="K82" s="104"/>
      <c r="L82" s="98">
        <v>1546824.0662410243</v>
      </c>
      <c r="M82" s="100"/>
      <c r="N82" s="93">
        <v>538763.93375897571</v>
      </c>
      <c r="O82" s="100"/>
      <c r="P82" s="101"/>
      <c r="Q82" s="100"/>
      <c r="R82" s="93">
        <v>2085588</v>
      </c>
      <c r="S82" s="33"/>
      <c r="T82" s="24" t="str">
        <f t="shared" si="2"/>
        <v>Y</v>
      </c>
    </row>
    <row r="83" spans="1:20" s="85" customFormat="1" ht="17.100000000000001" customHeight="1" x14ac:dyDescent="0.25">
      <c r="A83" s="86" t="s">
        <v>99</v>
      </c>
      <c r="B83" s="86">
        <v>79</v>
      </c>
      <c r="C83" s="86" t="s">
        <v>251</v>
      </c>
      <c r="D83" s="86">
        <v>600</v>
      </c>
      <c r="E83" s="86"/>
      <c r="F83" s="87" t="s">
        <v>30</v>
      </c>
      <c r="G83" s="96" t="s">
        <v>146</v>
      </c>
      <c r="H83" s="88" t="s">
        <v>21</v>
      </c>
      <c r="I83" s="124"/>
      <c r="J83" s="113">
        <v>211090</v>
      </c>
      <c r="K83" s="99"/>
      <c r="L83" s="98">
        <v>104811</v>
      </c>
      <c r="M83" s="115"/>
      <c r="N83" s="93">
        <v>106279</v>
      </c>
      <c r="O83" s="100"/>
      <c r="P83" s="101"/>
      <c r="Q83" s="100"/>
      <c r="R83" s="93">
        <v>211090</v>
      </c>
      <c r="S83" s="33"/>
      <c r="T83" s="24" t="str">
        <f t="shared" si="2"/>
        <v>Y</v>
      </c>
    </row>
    <row r="84" spans="1:20" s="85" customFormat="1" ht="17.100000000000001" hidden="1" customHeight="1" x14ac:dyDescent="0.25">
      <c r="A84" s="86" t="s">
        <v>99</v>
      </c>
      <c r="B84" s="86">
        <v>80</v>
      </c>
      <c r="C84" s="86" t="s">
        <v>252</v>
      </c>
      <c r="D84" s="86">
        <v>600</v>
      </c>
      <c r="E84" s="86"/>
      <c r="F84" s="87" t="s">
        <v>253</v>
      </c>
      <c r="G84" s="96" t="s">
        <v>146</v>
      </c>
      <c r="H84" s="88" t="s">
        <v>21</v>
      </c>
      <c r="I84" s="125"/>
      <c r="J84" s="90">
        <v>0</v>
      </c>
      <c r="K84" s="99"/>
      <c r="L84" s="98">
        <v>0</v>
      </c>
      <c r="M84" s="115"/>
      <c r="N84" s="93">
        <v>0</v>
      </c>
      <c r="O84" s="100"/>
      <c r="P84" s="101"/>
      <c r="Q84" s="100"/>
      <c r="R84" s="93">
        <v>0</v>
      </c>
      <c r="S84" s="33"/>
      <c r="T84" s="24" t="str">
        <f t="shared" si="2"/>
        <v>N</v>
      </c>
    </row>
    <row r="85" spans="1:20" s="85" customFormat="1" ht="17.100000000000001" customHeight="1" x14ac:dyDescent="0.25">
      <c r="A85" s="86" t="s">
        <v>99</v>
      </c>
      <c r="B85" s="86">
        <v>81</v>
      </c>
      <c r="C85" s="86" t="s">
        <v>254</v>
      </c>
      <c r="D85" s="86">
        <v>600</v>
      </c>
      <c r="E85" s="86"/>
      <c r="F85" s="87" t="s">
        <v>17</v>
      </c>
      <c r="G85" s="88"/>
      <c r="H85" s="88" t="s">
        <v>128</v>
      </c>
      <c r="I85" s="116">
        <v>105604</v>
      </c>
      <c r="J85" s="113">
        <v>1464605</v>
      </c>
      <c r="K85" s="91">
        <v>63360.920808346331</v>
      </c>
      <c r="L85" s="92">
        <v>1523830.9944776637</v>
      </c>
      <c r="M85" s="91">
        <v>42243.079191653669</v>
      </c>
      <c r="N85" s="93">
        <v>-59225.994477663655</v>
      </c>
      <c r="O85" s="94"/>
      <c r="P85" s="93"/>
      <c r="Q85" s="91">
        <v>105604</v>
      </c>
      <c r="R85" s="93">
        <v>1464605</v>
      </c>
      <c r="S85" s="33"/>
      <c r="T85" s="24" t="str">
        <f t="shared" si="2"/>
        <v>Y</v>
      </c>
    </row>
    <row r="86" spans="1:20" s="136" customFormat="1" ht="17.100000000000001" customHeight="1" thickBot="1" x14ac:dyDescent="0.3">
      <c r="A86" s="126"/>
      <c r="B86" s="126" t="s">
        <v>255</v>
      </c>
      <c r="C86" s="126"/>
      <c r="D86" s="126"/>
      <c r="E86" s="126"/>
      <c r="F86" s="126" t="s">
        <v>256</v>
      </c>
      <c r="G86" s="127"/>
      <c r="H86" s="128"/>
      <c r="I86" s="129">
        <v>7183476</v>
      </c>
      <c r="J86" s="130">
        <v>56674789</v>
      </c>
      <c r="K86" s="131">
        <v>5995512.1439623311</v>
      </c>
      <c r="L86" s="132">
        <v>48514348.495437473</v>
      </c>
      <c r="M86" s="131">
        <v>1187963.8560376677</v>
      </c>
      <c r="N86" s="133">
        <v>8160440.5045625381</v>
      </c>
      <c r="O86" s="131">
        <v>0</v>
      </c>
      <c r="P86" s="133">
        <v>0</v>
      </c>
      <c r="Q86" s="131">
        <v>7183476</v>
      </c>
      <c r="R86" s="133">
        <v>56674789</v>
      </c>
      <c r="S86" s="134"/>
      <c r="T86" s="135" t="str">
        <f t="shared" si="2"/>
        <v>Y</v>
      </c>
    </row>
    <row r="87" spans="1:20" s="85" customFormat="1" ht="17.100000000000001" hidden="1" customHeight="1" thickTop="1" x14ac:dyDescent="0.25">
      <c r="A87" s="86" t="s">
        <v>257</v>
      </c>
      <c r="B87" s="86" t="s">
        <v>258</v>
      </c>
      <c r="C87" s="86"/>
      <c r="D87" s="86" t="s">
        <v>259</v>
      </c>
      <c r="E87" s="86"/>
      <c r="F87" s="87" t="s">
        <v>260</v>
      </c>
      <c r="G87" s="96" t="s">
        <v>124</v>
      </c>
      <c r="H87" s="88" t="s">
        <v>125</v>
      </c>
      <c r="I87" s="125"/>
      <c r="J87" s="122"/>
      <c r="K87" s="104"/>
      <c r="L87" s="98">
        <v>0</v>
      </c>
      <c r="M87" s="100"/>
      <c r="N87" s="93">
        <v>0</v>
      </c>
      <c r="O87" s="100"/>
      <c r="P87" s="101"/>
      <c r="Q87" s="100"/>
      <c r="R87" s="93">
        <v>0</v>
      </c>
      <c r="S87" s="33"/>
      <c r="T87" s="24" t="str">
        <f t="shared" si="2"/>
        <v>N</v>
      </c>
    </row>
    <row r="88" spans="1:20" s="85" customFormat="1" ht="17.100000000000001" hidden="1" customHeight="1" x14ac:dyDescent="0.25">
      <c r="A88" s="86" t="s">
        <v>257</v>
      </c>
      <c r="B88" s="86">
        <v>11</v>
      </c>
      <c r="C88" s="86" t="s">
        <v>261</v>
      </c>
      <c r="D88" s="86" t="s">
        <v>262</v>
      </c>
      <c r="E88" s="86"/>
      <c r="F88" s="87" t="s">
        <v>5</v>
      </c>
      <c r="G88" s="88"/>
      <c r="H88" s="88" t="s">
        <v>128</v>
      </c>
      <c r="I88" s="89">
        <v>0</v>
      </c>
      <c r="J88" s="90">
        <v>0</v>
      </c>
      <c r="K88" s="91">
        <v>0</v>
      </c>
      <c r="L88" s="92">
        <v>0</v>
      </c>
      <c r="M88" s="91">
        <v>0</v>
      </c>
      <c r="N88" s="93">
        <v>0</v>
      </c>
      <c r="O88" s="94"/>
      <c r="P88" s="93"/>
      <c r="Q88" s="91">
        <v>0</v>
      </c>
      <c r="R88" s="93">
        <v>0</v>
      </c>
      <c r="S88" s="33"/>
      <c r="T88" s="24" t="str">
        <f t="shared" si="2"/>
        <v>N</v>
      </c>
    </row>
    <row r="89" spans="1:20" s="85" customFormat="1" ht="17.100000000000001" hidden="1" customHeight="1" x14ac:dyDescent="0.25">
      <c r="A89" s="86" t="s">
        <v>257</v>
      </c>
      <c r="B89" s="86">
        <v>52</v>
      </c>
      <c r="C89" s="86" t="s">
        <v>208</v>
      </c>
      <c r="D89" s="86">
        <v>400</v>
      </c>
      <c r="E89" s="86" t="s">
        <v>209</v>
      </c>
      <c r="F89" s="87" t="s">
        <v>11</v>
      </c>
      <c r="G89" s="96" t="s">
        <v>124</v>
      </c>
      <c r="H89" s="88" t="s">
        <v>125</v>
      </c>
      <c r="I89" s="120"/>
      <c r="J89" s="90">
        <v>0</v>
      </c>
      <c r="K89" s="99"/>
      <c r="L89" s="98">
        <v>0</v>
      </c>
      <c r="M89" s="100"/>
      <c r="N89" s="93">
        <v>0</v>
      </c>
      <c r="O89" s="100"/>
      <c r="P89" s="101"/>
      <c r="Q89" s="100"/>
      <c r="R89" s="93">
        <v>0</v>
      </c>
      <c r="S89" s="33"/>
      <c r="T89" s="24" t="str">
        <f t="shared" si="2"/>
        <v>N</v>
      </c>
    </row>
    <row r="90" spans="1:20" s="85" customFormat="1" ht="17.100000000000001" hidden="1" customHeight="1" x14ac:dyDescent="0.25">
      <c r="A90" s="86" t="s">
        <v>257</v>
      </c>
      <c r="B90" s="86">
        <v>53</v>
      </c>
      <c r="C90" s="86" t="s">
        <v>210</v>
      </c>
      <c r="D90" s="86">
        <v>400</v>
      </c>
      <c r="E90" s="86" t="s">
        <v>209</v>
      </c>
      <c r="F90" s="87" t="s">
        <v>211</v>
      </c>
      <c r="G90" s="96" t="s">
        <v>146</v>
      </c>
      <c r="H90" s="88" t="s">
        <v>21</v>
      </c>
      <c r="I90" s="120"/>
      <c r="J90" s="90">
        <v>0</v>
      </c>
      <c r="K90" s="99"/>
      <c r="L90" s="98">
        <v>0</v>
      </c>
      <c r="M90" s="115"/>
      <c r="N90" s="93">
        <v>0</v>
      </c>
      <c r="O90" s="100"/>
      <c r="P90" s="101"/>
      <c r="Q90" s="100"/>
      <c r="R90" s="93">
        <v>0</v>
      </c>
      <c r="S90" s="33"/>
      <c r="T90" s="24" t="str">
        <f t="shared" si="2"/>
        <v>N</v>
      </c>
    </row>
    <row r="91" spans="1:20" s="85" customFormat="1" ht="17.100000000000001" hidden="1" customHeight="1" x14ac:dyDescent="0.25">
      <c r="A91" s="86" t="s">
        <v>257</v>
      </c>
      <c r="B91" s="86">
        <v>54</v>
      </c>
      <c r="C91" s="86" t="s">
        <v>212</v>
      </c>
      <c r="D91" s="86">
        <v>400</v>
      </c>
      <c r="E91" s="86" t="s">
        <v>209</v>
      </c>
      <c r="F91" s="87" t="s">
        <v>213</v>
      </c>
      <c r="G91" s="96" t="s">
        <v>146</v>
      </c>
      <c r="H91" s="88" t="s">
        <v>21</v>
      </c>
      <c r="I91" s="120"/>
      <c r="J91" s="90">
        <v>0</v>
      </c>
      <c r="K91" s="99"/>
      <c r="L91" s="98">
        <v>0</v>
      </c>
      <c r="M91" s="115"/>
      <c r="N91" s="93">
        <v>0</v>
      </c>
      <c r="O91" s="100"/>
      <c r="P91" s="101"/>
      <c r="Q91" s="100"/>
      <c r="R91" s="93">
        <v>0</v>
      </c>
      <c r="S91" s="33"/>
      <c r="T91" s="24" t="str">
        <f t="shared" si="2"/>
        <v>N</v>
      </c>
    </row>
    <row r="92" spans="1:20" s="85" customFormat="1" ht="17.100000000000001" hidden="1" customHeight="1" x14ac:dyDescent="0.25">
      <c r="A92" s="86" t="s">
        <v>257</v>
      </c>
      <c r="B92" s="86">
        <v>55</v>
      </c>
      <c r="C92" s="86" t="s">
        <v>214</v>
      </c>
      <c r="D92" s="86">
        <v>400</v>
      </c>
      <c r="E92" s="86" t="s">
        <v>209</v>
      </c>
      <c r="F92" s="87" t="s">
        <v>12</v>
      </c>
      <c r="G92" s="88"/>
      <c r="H92" s="88" t="s">
        <v>128</v>
      </c>
      <c r="I92" s="89">
        <v>0</v>
      </c>
      <c r="J92" s="90">
        <v>0</v>
      </c>
      <c r="K92" s="91">
        <v>0</v>
      </c>
      <c r="L92" s="92">
        <v>0</v>
      </c>
      <c r="M92" s="91">
        <v>0</v>
      </c>
      <c r="N92" s="93">
        <v>0</v>
      </c>
      <c r="O92" s="94"/>
      <c r="P92" s="93"/>
      <c r="Q92" s="91">
        <v>0</v>
      </c>
      <c r="R92" s="93">
        <v>0</v>
      </c>
      <c r="S92" s="33"/>
      <c r="T92" s="24" t="str">
        <f t="shared" si="2"/>
        <v>N</v>
      </c>
    </row>
    <row r="93" spans="1:20" s="85" customFormat="1" ht="17.100000000000001" customHeight="1" thickTop="1" x14ac:dyDescent="0.25">
      <c r="A93" s="86" t="s">
        <v>257</v>
      </c>
      <c r="B93" s="86">
        <v>56</v>
      </c>
      <c r="C93" s="86" t="s">
        <v>263</v>
      </c>
      <c r="D93" s="86">
        <v>340</v>
      </c>
      <c r="E93" s="86" t="s">
        <v>209</v>
      </c>
      <c r="F93" s="87" t="s">
        <v>13</v>
      </c>
      <c r="G93" s="96" t="s">
        <v>124</v>
      </c>
      <c r="H93" s="88" t="s">
        <v>125</v>
      </c>
      <c r="I93" s="119"/>
      <c r="J93" s="113">
        <v>110135</v>
      </c>
      <c r="K93" s="99"/>
      <c r="L93" s="98">
        <v>123243.27178180673</v>
      </c>
      <c r="M93" s="100"/>
      <c r="N93" s="93">
        <v>-13108.271781806732</v>
      </c>
      <c r="O93" s="100"/>
      <c r="P93" s="101"/>
      <c r="Q93" s="100"/>
      <c r="R93" s="93">
        <v>110135</v>
      </c>
      <c r="S93" s="33"/>
      <c r="T93" s="24" t="str">
        <f t="shared" si="2"/>
        <v>Y</v>
      </c>
    </row>
    <row r="94" spans="1:20" s="85" customFormat="1" ht="17.100000000000001" customHeight="1" x14ac:dyDescent="0.25">
      <c r="A94" s="86" t="s">
        <v>257</v>
      </c>
      <c r="B94" s="86">
        <v>57</v>
      </c>
      <c r="C94" s="86" t="s">
        <v>264</v>
      </c>
      <c r="D94" s="86">
        <v>340</v>
      </c>
      <c r="E94" s="86" t="s">
        <v>209</v>
      </c>
      <c r="F94" s="87" t="s">
        <v>14</v>
      </c>
      <c r="G94" s="96" t="s">
        <v>146</v>
      </c>
      <c r="H94" s="88" t="s">
        <v>21</v>
      </c>
      <c r="I94" s="119"/>
      <c r="J94" s="113">
        <v>256245</v>
      </c>
      <c r="K94" s="99"/>
      <c r="L94" s="98">
        <v>215040</v>
      </c>
      <c r="M94" s="115"/>
      <c r="N94" s="93">
        <v>41205</v>
      </c>
      <c r="O94" s="100"/>
      <c r="P94" s="101"/>
      <c r="Q94" s="100"/>
      <c r="R94" s="93">
        <v>256245</v>
      </c>
      <c r="S94" s="33"/>
      <c r="T94" s="24" t="str">
        <f t="shared" si="2"/>
        <v>Y</v>
      </c>
    </row>
    <row r="95" spans="1:20" s="85" customFormat="1" ht="17.100000000000001" customHeight="1" x14ac:dyDescent="0.25">
      <c r="A95" s="86" t="s">
        <v>257</v>
      </c>
      <c r="B95" s="86">
        <v>58</v>
      </c>
      <c r="C95" s="86" t="s">
        <v>265</v>
      </c>
      <c r="D95" s="86">
        <v>340</v>
      </c>
      <c r="E95" s="86" t="s">
        <v>209</v>
      </c>
      <c r="F95" s="87" t="s">
        <v>15</v>
      </c>
      <c r="G95" s="88"/>
      <c r="H95" s="88" t="s">
        <v>128</v>
      </c>
      <c r="I95" s="116">
        <v>611834</v>
      </c>
      <c r="J95" s="113">
        <v>1482444</v>
      </c>
      <c r="K95" s="91">
        <v>621630.70267022704</v>
      </c>
      <c r="L95" s="92">
        <v>1615539.7224542478</v>
      </c>
      <c r="M95" s="91">
        <v>-9796.7026702270377</v>
      </c>
      <c r="N95" s="93">
        <v>-133095.72245424776</v>
      </c>
      <c r="O95" s="94"/>
      <c r="P95" s="93"/>
      <c r="Q95" s="91">
        <v>611834</v>
      </c>
      <c r="R95" s="93">
        <v>1482444</v>
      </c>
      <c r="S95" s="33"/>
      <c r="T95" s="24" t="str">
        <f t="shared" si="2"/>
        <v>Y</v>
      </c>
    </row>
    <row r="96" spans="1:20" s="85" customFormat="1" ht="17.100000000000001" customHeight="1" x14ac:dyDescent="0.25">
      <c r="A96" s="86" t="s">
        <v>257</v>
      </c>
      <c r="B96" s="86">
        <v>68</v>
      </c>
      <c r="C96" s="86" t="s">
        <v>233</v>
      </c>
      <c r="D96" s="86">
        <v>531</v>
      </c>
      <c r="E96" s="86"/>
      <c r="F96" s="87" t="s">
        <v>36</v>
      </c>
      <c r="G96" s="96" t="s">
        <v>124</v>
      </c>
      <c r="H96" s="88" t="s">
        <v>125</v>
      </c>
      <c r="I96" s="119"/>
      <c r="J96" s="113">
        <v>2075390</v>
      </c>
      <c r="K96" s="99"/>
      <c r="L96" s="98">
        <v>518436.37442227337</v>
      </c>
      <c r="M96" s="100"/>
      <c r="N96" s="93">
        <v>1556953.6255777266</v>
      </c>
      <c r="O96" s="100"/>
      <c r="P96" s="101"/>
      <c r="Q96" s="100"/>
      <c r="R96" s="93">
        <v>2075390</v>
      </c>
      <c r="S96" s="33"/>
      <c r="T96" s="24" t="str">
        <f t="shared" si="2"/>
        <v>Y</v>
      </c>
    </row>
    <row r="97" spans="1:20" s="85" customFormat="1" ht="17.100000000000001" customHeight="1" x14ac:dyDescent="0.25">
      <c r="A97" s="86" t="s">
        <v>257</v>
      </c>
      <c r="B97" s="86">
        <v>69</v>
      </c>
      <c r="C97" s="86" t="s">
        <v>234</v>
      </c>
      <c r="D97" s="86">
        <v>531</v>
      </c>
      <c r="E97" s="86"/>
      <c r="F97" s="87" t="s">
        <v>37</v>
      </c>
      <c r="G97" s="96" t="s">
        <v>146</v>
      </c>
      <c r="H97" s="88" t="s">
        <v>21</v>
      </c>
      <c r="I97" s="119"/>
      <c r="J97" s="113">
        <v>1331348</v>
      </c>
      <c r="K97" s="99"/>
      <c r="L97" s="98">
        <v>61204</v>
      </c>
      <c r="M97" s="115"/>
      <c r="N97" s="93">
        <v>1270144</v>
      </c>
      <c r="O97" s="100"/>
      <c r="P97" s="101"/>
      <c r="Q97" s="100"/>
      <c r="R97" s="93">
        <v>1331348</v>
      </c>
      <c r="S97" s="33"/>
      <c r="T97" s="24" t="str">
        <f t="shared" si="2"/>
        <v>Y</v>
      </c>
    </row>
    <row r="98" spans="1:20" s="85" customFormat="1" ht="17.100000000000001" customHeight="1" x14ac:dyDescent="0.25">
      <c r="A98" s="86" t="s">
        <v>257</v>
      </c>
      <c r="B98" s="86">
        <v>70</v>
      </c>
      <c r="C98" s="86" t="s">
        <v>235</v>
      </c>
      <c r="D98" s="86">
        <v>531</v>
      </c>
      <c r="E98" s="86"/>
      <c r="F98" s="87" t="s">
        <v>236</v>
      </c>
      <c r="G98" s="96" t="s">
        <v>146</v>
      </c>
      <c r="H98" s="88" t="s">
        <v>21</v>
      </c>
      <c r="I98" s="119"/>
      <c r="J98" s="113">
        <v>121667</v>
      </c>
      <c r="K98" s="99"/>
      <c r="L98" s="98">
        <v>0</v>
      </c>
      <c r="M98" s="115"/>
      <c r="N98" s="93">
        <v>121667</v>
      </c>
      <c r="O98" s="100"/>
      <c r="P98" s="101"/>
      <c r="Q98" s="100"/>
      <c r="R98" s="93">
        <v>121667</v>
      </c>
      <c r="S98" s="33"/>
      <c r="T98" s="24" t="str">
        <f t="shared" si="2"/>
        <v>Y</v>
      </c>
    </row>
    <row r="99" spans="1:20" s="85" customFormat="1" ht="17.100000000000001" customHeight="1" x14ac:dyDescent="0.25">
      <c r="A99" s="86" t="s">
        <v>257</v>
      </c>
      <c r="B99" s="86">
        <v>72</v>
      </c>
      <c r="C99" s="86" t="s">
        <v>239</v>
      </c>
      <c r="D99" s="86">
        <v>531</v>
      </c>
      <c r="E99" s="86"/>
      <c r="F99" s="87" t="s">
        <v>38</v>
      </c>
      <c r="G99" s="88"/>
      <c r="H99" s="88" t="s">
        <v>128</v>
      </c>
      <c r="I99" s="116">
        <v>2598207</v>
      </c>
      <c r="J99" s="113">
        <v>6948407</v>
      </c>
      <c r="K99" s="91">
        <v>1177434.0090543316</v>
      </c>
      <c r="L99" s="92">
        <v>5081534.0773321604</v>
      </c>
      <c r="M99" s="91">
        <v>1420772.9909456684</v>
      </c>
      <c r="N99" s="93">
        <v>1866872.9226678396</v>
      </c>
      <c r="O99" s="94"/>
      <c r="P99" s="93"/>
      <c r="Q99" s="91">
        <v>2598207</v>
      </c>
      <c r="R99" s="93">
        <v>6948407</v>
      </c>
      <c r="S99" s="33"/>
      <c r="T99" s="24" t="str">
        <f t="shared" si="2"/>
        <v>Y</v>
      </c>
    </row>
    <row r="100" spans="1:20" s="136" customFormat="1" ht="17.100000000000001" customHeight="1" thickBot="1" x14ac:dyDescent="0.3">
      <c r="A100" s="126"/>
      <c r="B100" s="126" t="s">
        <v>255</v>
      </c>
      <c r="C100" s="126"/>
      <c r="D100" s="126"/>
      <c r="E100" s="126"/>
      <c r="F100" s="126" t="s">
        <v>266</v>
      </c>
      <c r="G100" s="127"/>
      <c r="H100" s="128"/>
      <c r="I100" s="129">
        <v>3210041</v>
      </c>
      <c r="J100" s="130">
        <v>12325636</v>
      </c>
      <c r="K100" s="131">
        <v>1799064.7117245586</v>
      </c>
      <c r="L100" s="132">
        <v>7614997.4459904879</v>
      </c>
      <c r="M100" s="131">
        <v>1410976.2882754414</v>
      </c>
      <c r="N100" s="133">
        <v>4710638.5540095121</v>
      </c>
      <c r="O100" s="131">
        <v>0</v>
      </c>
      <c r="P100" s="133">
        <v>0</v>
      </c>
      <c r="Q100" s="131">
        <v>3210041</v>
      </c>
      <c r="R100" s="133">
        <v>12325636</v>
      </c>
      <c r="S100" s="134"/>
      <c r="T100" s="135" t="str">
        <f t="shared" si="2"/>
        <v>Y</v>
      </c>
    </row>
    <row r="101" spans="1:20" s="85" customFormat="1" ht="17.100000000000001" hidden="1" customHeight="1" thickTop="1" x14ac:dyDescent="0.25">
      <c r="A101" s="86" t="s">
        <v>103</v>
      </c>
      <c r="B101" s="86"/>
      <c r="C101" s="86"/>
      <c r="D101" s="86">
        <v>400</v>
      </c>
      <c r="E101" s="86"/>
      <c r="F101" s="87" t="s">
        <v>11</v>
      </c>
      <c r="G101" s="96" t="s">
        <v>124</v>
      </c>
      <c r="H101" s="88" t="s">
        <v>125</v>
      </c>
      <c r="I101" s="120"/>
      <c r="J101" s="137"/>
      <c r="K101" s="104"/>
      <c r="L101" s="98">
        <v>0</v>
      </c>
      <c r="M101" s="100"/>
      <c r="N101" s="93">
        <v>0</v>
      </c>
      <c r="O101" s="100"/>
      <c r="P101" s="138"/>
      <c r="Q101" s="100"/>
      <c r="R101" s="138">
        <v>0</v>
      </c>
      <c r="S101" s="33"/>
      <c r="T101" s="24" t="str">
        <f t="shared" si="2"/>
        <v>N</v>
      </c>
    </row>
    <row r="102" spans="1:20" s="136" customFormat="1" ht="17.100000000000001" hidden="1" customHeight="1" thickBot="1" x14ac:dyDescent="0.3">
      <c r="A102" s="126"/>
      <c r="B102" s="126" t="s">
        <v>255</v>
      </c>
      <c r="C102" s="126"/>
      <c r="D102" s="126"/>
      <c r="E102" s="126"/>
      <c r="F102" s="126" t="s">
        <v>267</v>
      </c>
      <c r="G102" s="127"/>
      <c r="H102" s="128"/>
      <c r="I102" s="139">
        <v>0</v>
      </c>
      <c r="J102" s="140">
        <v>0</v>
      </c>
      <c r="K102" s="131">
        <v>0</v>
      </c>
      <c r="L102" s="132">
        <v>0</v>
      </c>
      <c r="M102" s="131">
        <v>0</v>
      </c>
      <c r="N102" s="133">
        <v>0</v>
      </c>
      <c r="O102" s="131">
        <v>0</v>
      </c>
      <c r="P102" s="133">
        <v>0</v>
      </c>
      <c r="Q102" s="131">
        <v>0</v>
      </c>
      <c r="R102" s="133">
        <v>0</v>
      </c>
      <c r="S102" s="134"/>
      <c r="T102" s="135" t="str">
        <f t="shared" si="2"/>
        <v>N</v>
      </c>
    </row>
    <row r="103" spans="1:20" s="85" customFormat="1" ht="17.100000000000001" hidden="1" customHeight="1" thickTop="1" x14ac:dyDescent="0.25">
      <c r="A103" s="86" t="s">
        <v>268</v>
      </c>
      <c r="B103" s="86">
        <v>68</v>
      </c>
      <c r="C103" s="86" t="s">
        <v>233</v>
      </c>
      <c r="D103" s="86">
        <v>531</v>
      </c>
      <c r="E103" s="86"/>
      <c r="F103" s="87" t="s">
        <v>36</v>
      </c>
      <c r="G103" s="96" t="s">
        <v>124</v>
      </c>
      <c r="H103" s="88" t="s">
        <v>125</v>
      </c>
      <c r="I103" s="125"/>
      <c r="J103" s="90">
        <v>0</v>
      </c>
      <c r="K103" s="104"/>
      <c r="L103" s="98">
        <v>0</v>
      </c>
      <c r="M103" s="100"/>
      <c r="N103" s="93">
        <v>0</v>
      </c>
      <c r="O103" s="100"/>
      <c r="P103" s="101"/>
      <c r="Q103" s="100"/>
      <c r="R103" s="93">
        <v>0</v>
      </c>
      <c r="S103" s="33"/>
      <c r="T103" s="24" t="str">
        <f t="shared" si="2"/>
        <v>N</v>
      </c>
    </row>
    <row r="104" spans="1:20" s="85" customFormat="1" ht="17.100000000000001" hidden="1" customHeight="1" x14ac:dyDescent="0.25">
      <c r="A104" s="86" t="s">
        <v>268</v>
      </c>
      <c r="B104" s="86">
        <v>69</v>
      </c>
      <c r="C104" s="86" t="s">
        <v>234</v>
      </c>
      <c r="D104" s="86">
        <v>531</v>
      </c>
      <c r="E104" s="86"/>
      <c r="F104" s="87" t="s">
        <v>37</v>
      </c>
      <c r="G104" s="96" t="s">
        <v>146</v>
      </c>
      <c r="H104" s="88" t="s">
        <v>21</v>
      </c>
      <c r="I104" s="125"/>
      <c r="J104" s="90">
        <v>0</v>
      </c>
      <c r="K104" s="99"/>
      <c r="L104" s="98">
        <v>0</v>
      </c>
      <c r="M104" s="115"/>
      <c r="N104" s="93">
        <v>0</v>
      </c>
      <c r="O104" s="100"/>
      <c r="P104" s="101"/>
      <c r="Q104" s="100"/>
      <c r="R104" s="93">
        <v>0</v>
      </c>
      <c r="S104" s="33"/>
      <c r="T104" s="24" t="str">
        <f t="shared" si="2"/>
        <v>N</v>
      </c>
    </row>
    <row r="105" spans="1:20" s="85" customFormat="1" ht="17.100000000000001" hidden="1" customHeight="1" x14ac:dyDescent="0.25">
      <c r="A105" s="86" t="s">
        <v>268</v>
      </c>
      <c r="B105" s="86">
        <v>70</v>
      </c>
      <c r="C105" s="86" t="s">
        <v>235</v>
      </c>
      <c r="D105" s="86">
        <v>531</v>
      </c>
      <c r="E105" s="86"/>
      <c r="F105" s="87" t="s">
        <v>236</v>
      </c>
      <c r="G105" s="96" t="s">
        <v>146</v>
      </c>
      <c r="H105" s="88" t="s">
        <v>21</v>
      </c>
      <c r="I105" s="125"/>
      <c r="J105" s="90">
        <v>0</v>
      </c>
      <c r="K105" s="99"/>
      <c r="L105" s="98">
        <v>0</v>
      </c>
      <c r="M105" s="115"/>
      <c r="N105" s="93">
        <v>0</v>
      </c>
      <c r="O105" s="100"/>
      <c r="P105" s="101"/>
      <c r="Q105" s="100"/>
      <c r="R105" s="93">
        <v>0</v>
      </c>
      <c r="S105" s="33"/>
      <c r="T105" s="24" t="str">
        <f t="shared" si="2"/>
        <v>N</v>
      </c>
    </row>
    <row r="106" spans="1:20" s="85" customFormat="1" ht="17.100000000000001" hidden="1" customHeight="1" x14ac:dyDescent="0.25">
      <c r="A106" s="86" t="s">
        <v>268</v>
      </c>
      <c r="B106" s="86">
        <v>71</v>
      </c>
      <c r="C106" s="86" t="s">
        <v>237</v>
      </c>
      <c r="D106" s="86">
        <v>531</v>
      </c>
      <c r="E106" s="86"/>
      <c r="F106" s="87" t="s">
        <v>238</v>
      </c>
      <c r="G106" s="96" t="s">
        <v>146</v>
      </c>
      <c r="H106" s="88" t="s">
        <v>21</v>
      </c>
      <c r="I106" s="125"/>
      <c r="J106" s="90">
        <v>0</v>
      </c>
      <c r="K106" s="99"/>
      <c r="L106" s="98">
        <v>0</v>
      </c>
      <c r="M106" s="115"/>
      <c r="N106" s="93">
        <v>0</v>
      </c>
      <c r="O106" s="100"/>
      <c r="P106" s="101"/>
      <c r="Q106" s="100"/>
      <c r="R106" s="93">
        <v>0</v>
      </c>
      <c r="S106" s="33"/>
      <c r="T106" s="24" t="str">
        <f t="shared" si="2"/>
        <v>N</v>
      </c>
    </row>
    <row r="107" spans="1:20" s="85" customFormat="1" ht="17.100000000000001" hidden="1" customHeight="1" x14ac:dyDescent="0.25">
      <c r="A107" s="86" t="s">
        <v>268</v>
      </c>
      <c r="B107" s="86">
        <v>72</v>
      </c>
      <c r="C107" s="86" t="s">
        <v>239</v>
      </c>
      <c r="D107" s="86">
        <v>531</v>
      </c>
      <c r="E107" s="86"/>
      <c r="F107" s="87" t="s">
        <v>38</v>
      </c>
      <c r="G107" s="88"/>
      <c r="H107" s="88" t="s">
        <v>128</v>
      </c>
      <c r="I107" s="89">
        <v>0</v>
      </c>
      <c r="J107" s="90">
        <v>0</v>
      </c>
      <c r="K107" s="91">
        <v>0</v>
      </c>
      <c r="L107" s="92">
        <v>0</v>
      </c>
      <c r="M107" s="91">
        <v>0</v>
      </c>
      <c r="N107" s="93">
        <v>0</v>
      </c>
      <c r="O107" s="94"/>
      <c r="P107" s="93"/>
      <c r="Q107" s="91">
        <v>0</v>
      </c>
      <c r="R107" s="93">
        <v>0</v>
      </c>
      <c r="S107" s="33"/>
      <c r="T107" s="24" t="str">
        <f t="shared" si="2"/>
        <v>N</v>
      </c>
    </row>
    <row r="108" spans="1:20" s="136" customFormat="1" ht="17.100000000000001" hidden="1" customHeight="1" thickBot="1" x14ac:dyDescent="0.3">
      <c r="A108" s="126"/>
      <c r="B108" s="126" t="s">
        <v>255</v>
      </c>
      <c r="C108" s="126"/>
      <c r="D108" s="126"/>
      <c r="E108" s="126"/>
      <c r="F108" s="126" t="s">
        <v>269</v>
      </c>
      <c r="G108" s="127"/>
      <c r="H108" s="128"/>
      <c r="I108" s="139">
        <v>0</v>
      </c>
      <c r="J108" s="140">
        <v>0</v>
      </c>
      <c r="K108" s="131">
        <v>0</v>
      </c>
      <c r="L108" s="132">
        <v>0</v>
      </c>
      <c r="M108" s="131">
        <v>0</v>
      </c>
      <c r="N108" s="133">
        <v>0</v>
      </c>
      <c r="O108" s="131">
        <v>0</v>
      </c>
      <c r="P108" s="133">
        <v>0</v>
      </c>
      <c r="Q108" s="131">
        <v>0</v>
      </c>
      <c r="R108" s="133">
        <v>0</v>
      </c>
      <c r="S108" s="134"/>
      <c r="T108" s="135" t="str">
        <f t="shared" si="2"/>
        <v>N</v>
      </c>
    </row>
    <row r="109" spans="1:20" s="85" customFormat="1" ht="17.100000000000001" hidden="1" customHeight="1" thickTop="1" x14ac:dyDescent="0.25">
      <c r="A109" s="74" t="s">
        <v>106</v>
      </c>
      <c r="B109" s="74"/>
      <c r="C109" s="74"/>
      <c r="D109" s="74">
        <v>130.1</v>
      </c>
      <c r="E109" s="74"/>
      <c r="F109" s="75" t="s">
        <v>133</v>
      </c>
      <c r="G109" s="102" t="s">
        <v>124</v>
      </c>
      <c r="H109" s="77" t="s">
        <v>125</v>
      </c>
      <c r="I109" s="103"/>
      <c r="J109" s="95"/>
      <c r="K109" s="104"/>
      <c r="L109" s="81">
        <v>0</v>
      </c>
      <c r="M109" s="82"/>
      <c r="N109" s="141"/>
      <c r="O109" s="82"/>
      <c r="P109" s="141"/>
      <c r="Q109" s="82"/>
      <c r="R109" s="141"/>
      <c r="S109" s="33"/>
      <c r="T109" s="24" t="str">
        <f t="shared" si="2"/>
        <v>N</v>
      </c>
    </row>
    <row r="110" spans="1:20" s="85" customFormat="1" ht="17.100000000000001" hidden="1" customHeight="1" x14ac:dyDescent="0.25">
      <c r="A110" s="74" t="s">
        <v>106</v>
      </c>
      <c r="B110" s="74"/>
      <c r="C110" s="74" t="s">
        <v>134</v>
      </c>
      <c r="D110" s="74">
        <v>130.1</v>
      </c>
      <c r="E110" s="74"/>
      <c r="F110" s="75" t="s">
        <v>135</v>
      </c>
      <c r="G110" s="77"/>
      <c r="H110" s="77" t="s">
        <v>128</v>
      </c>
      <c r="I110" s="142"/>
      <c r="J110" s="143"/>
      <c r="K110" s="105">
        <v>0</v>
      </c>
      <c r="L110" s="106">
        <v>0</v>
      </c>
      <c r="M110" s="144"/>
      <c r="N110" s="138"/>
      <c r="O110" s="144"/>
      <c r="P110" s="138"/>
      <c r="Q110" s="144"/>
      <c r="R110" s="141"/>
      <c r="S110" s="33"/>
      <c r="T110" s="24" t="str">
        <f t="shared" si="2"/>
        <v>N</v>
      </c>
    </row>
    <row r="111" spans="1:20" s="111" customFormat="1" ht="17.100000000000001" hidden="1" customHeight="1" x14ac:dyDescent="0.25">
      <c r="A111" s="74" t="s">
        <v>106</v>
      </c>
      <c r="B111" s="74"/>
      <c r="C111" s="74"/>
      <c r="D111" s="74">
        <v>304</v>
      </c>
      <c r="E111" s="74"/>
      <c r="F111" s="75" t="s">
        <v>270</v>
      </c>
      <c r="G111" s="102" t="s">
        <v>124</v>
      </c>
      <c r="H111" s="77" t="s">
        <v>125</v>
      </c>
      <c r="I111" s="145"/>
      <c r="J111" s="146"/>
      <c r="K111" s="99"/>
      <c r="L111" s="98">
        <v>0</v>
      </c>
      <c r="M111" s="82"/>
      <c r="N111" s="141"/>
      <c r="O111" s="147"/>
      <c r="P111" s="148"/>
      <c r="Q111" s="82"/>
      <c r="R111" s="141"/>
      <c r="S111" s="110"/>
      <c r="T111" s="24" t="str">
        <f t="shared" si="2"/>
        <v>N</v>
      </c>
    </row>
    <row r="112" spans="1:20" s="111" customFormat="1" ht="17.100000000000001" hidden="1" customHeight="1" x14ac:dyDescent="0.25">
      <c r="A112" s="74" t="s">
        <v>106</v>
      </c>
      <c r="B112" s="74"/>
      <c r="C112" s="74" t="s">
        <v>271</v>
      </c>
      <c r="D112" s="74">
        <v>304</v>
      </c>
      <c r="E112" s="74"/>
      <c r="F112" s="75" t="s">
        <v>270</v>
      </c>
      <c r="G112" s="77"/>
      <c r="H112" s="77" t="s">
        <v>128</v>
      </c>
      <c r="I112" s="149"/>
      <c r="J112" s="150"/>
      <c r="K112" s="105">
        <v>0</v>
      </c>
      <c r="L112" s="106">
        <v>0</v>
      </c>
      <c r="M112" s="144"/>
      <c r="N112" s="138"/>
      <c r="O112" s="151"/>
      <c r="P112" s="138"/>
      <c r="Q112" s="144"/>
      <c r="R112" s="141"/>
      <c r="S112" s="110"/>
      <c r="T112" s="24" t="str">
        <f t="shared" si="2"/>
        <v>N</v>
      </c>
    </row>
    <row r="113" spans="1:20" s="85" customFormat="1" ht="17.100000000000001" hidden="1" customHeight="1" x14ac:dyDescent="0.25">
      <c r="A113" s="74" t="s">
        <v>106</v>
      </c>
      <c r="B113" s="74"/>
      <c r="C113" s="74" t="s">
        <v>169</v>
      </c>
      <c r="D113" s="74">
        <v>171</v>
      </c>
      <c r="E113" s="74"/>
      <c r="F113" s="75" t="s">
        <v>170</v>
      </c>
      <c r="G113" s="102" t="s">
        <v>124</v>
      </c>
      <c r="H113" s="77" t="s">
        <v>125</v>
      </c>
      <c r="I113" s="152"/>
      <c r="J113" s="153"/>
      <c r="K113" s="99"/>
      <c r="L113" s="98">
        <v>0</v>
      </c>
      <c r="M113" s="82"/>
      <c r="N113" s="141"/>
      <c r="O113" s="82"/>
      <c r="P113" s="141"/>
      <c r="Q113" s="82"/>
      <c r="R113" s="141"/>
      <c r="S113" s="33"/>
      <c r="T113" s="24" t="str">
        <f t="shared" si="2"/>
        <v>N</v>
      </c>
    </row>
    <row r="114" spans="1:20" s="85" customFormat="1" ht="17.100000000000001" hidden="1" customHeight="1" x14ac:dyDescent="0.25">
      <c r="A114" s="74" t="s">
        <v>106</v>
      </c>
      <c r="B114" s="74"/>
      <c r="C114" s="74" t="s">
        <v>173</v>
      </c>
      <c r="D114" s="74">
        <v>171</v>
      </c>
      <c r="E114" s="74"/>
      <c r="F114" s="75" t="s">
        <v>272</v>
      </c>
      <c r="G114" s="77"/>
      <c r="H114" s="77" t="s">
        <v>128</v>
      </c>
      <c r="I114" s="142"/>
      <c r="J114" s="143"/>
      <c r="K114" s="105">
        <v>0</v>
      </c>
      <c r="L114" s="106">
        <v>0</v>
      </c>
      <c r="M114" s="144"/>
      <c r="N114" s="138"/>
      <c r="O114" s="144"/>
      <c r="P114" s="141"/>
      <c r="Q114" s="144"/>
      <c r="R114" s="141"/>
      <c r="S114" s="33"/>
      <c r="T114" s="24" t="str">
        <f t="shared" si="2"/>
        <v>N</v>
      </c>
    </row>
    <row r="115" spans="1:20" ht="15.75" hidden="1" thickTop="1" x14ac:dyDescent="0.25">
      <c r="A115" s="86" t="s">
        <v>106</v>
      </c>
      <c r="B115" s="86"/>
      <c r="C115" s="86" t="s">
        <v>233</v>
      </c>
      <c r="D115" s="86">
        <v>531</v>
      </c>
      <c r="E115" s="86"/>
      <c r="F115" s="87" t="s">
        <v>36</v>
      </c>
      <c r="G115" s="96" t="s">
        <v>124</v>
      </c>
      <c r="H115" s="88" t="s">
        <v>125</v>
      </c>
      <c r="I115" s="125"/>
      <c r="J115" s="122"/>
      <c r="K115" s="99"/>
      <c r="L115" s="98">
        <v>0</v>
      </c>
      <c r="M115" s="100"/>
      <c r="N115" s="138"/>
      <c r="O115" s="100"/>
      <c r="P115" s="138"/>
      <c r="Q115" s="100"/>
      <c r="R115" s="138"/>
      <c r="S115" s="33"/>
      <c r="T115" s="24" t="str">
        <f t="shared" si="2"/>
        <v>N</v>
      </c>
    </row>
    <row r="116" spans="1:20" ht="15.75" hidden="1" thickTop="1" x14ac:dyDescent="0.25">
      <c r="A116" s="86" t="s">
        <v>106</v>
      </c>
      <c r="B116" s="86"/>
      <c r="C116" s="86" t="s">
        <v>234</v>
      </c>
      <c r="D116" s="86">
        <v>531</v>
      </c>
      <c r="E116" s="86"/>
      <c r="F116" s="87" t="s">
        <v>37</v>
      </c>
      <c r="G116" s="96" t="s">
        <v>146</v>
      </c>
      <c r="H116" s="88" t="s">
        <v>21</v>
      </c>
      <c r="I116" s="125"/>
      <c r="J116" s="122"/>
      <c r="K116" s="99"/>
      <c r="L116" s="98">
        <v>0</v>
      </c>
      <c r="M116" s="82"/>
      <c r="N116" s="141"/>
      <c r="O116" s="100"/>
      <c r="P116" s="138"/>
      <c r="Q116" s="100"/>
      <c r="R116" s="138"/>
      <c r="S116" s="33"/>
      <c r="T116" s="24" t="str">
        <f t="shared" si="2"/>
        <v>N</v>
      </c>
    </row>
    <row r="117" spans="1:20" ht="15.75" hidden="1" thickTop="1" x14ac:dyDescent="0.25">
      <c r="A117" s="86" t="s">
        <v>106</v>
      </c>
      <c r="B117" s="86"/>
      <c r="C117" s="86" t="s">
        <v>239</v>
      </c>
      <c r="D117" s="86">
        <v>531</v>
      </c>
      <c r="E117" s="86"/>
      <c r="F117" s="87" t="s">
        <v>38</v>
      </c>
      <c r="G117" s="88"/>
      <c r="H117" s="88" t="s">
        <v>128</v>
      </c>
      <c r="I117" s="142"/>
      <c r="J117" s="122"/>
      <c r="K117" s="91">
        <v>0</v>
      </c>
      <c r="L117" s="92">
        <v>0</v>
      </c>
      <c r="M117" s="144"/>
      <c r="N117" s="138"/>
      <c r="O117" s="154"/>
      <c r="P117" s="138"/>
      <c r="Q117" s="154"/>
      <c r="R117" s="138"/>
      <c r="S117" s="33"/>
      <c r="T117" s="24" t="str">
        <f t="shared" si="2"/>
        <v>N</v>
      </c>
    </row>
    <row r="118" spans="1:20" s="136" customFormat="1" ht="17.100000000000001" hidden="1" customHeight="1" thickBot="1" x14ac:dyDescent="0.3">
      <c r="A118" s="126"/>
      <c r="B118" s="126" t="s">
        <v>255</v>
      </c>
      <c r="C118" s="126"/>
      <c r="D118" s="126"/>
      <c r="E118" s="126"/>
      <c r="F118" s="126" t="s">
        <v>273</v>
      </c>
      <c r="G118" s="127"/>
      <c r="H118" s="128"/>
      <c r="I118" s="139">
        <v>0</v>
      </c>
      <c r="J118" s="140">
        <v>0</v>
      </c>
      <c r="K118" s="131">
        <v>0</v>
      </c>
      <c r="L118" s="132">
        <v>0</v>
      </c>
      <c r="M118" s="131">
        <v>0</v>
      </c>
      <c r="N118" s="133">
        <v>0</v>
      </c>
      <c r="O118" s="131">
        <v>0</v>
      </c>
      <c r="P118" s="133">
        <v>0</v>
      </c>
      <c r="Q118" s="131">
        <v>0</v>
      </c>
      <c r="R118" s="133">
        <v>0</v>
      </c>
      <c r="S118" s="134"/>
      <c r="T118" s="135" t="str">
        <f t="shared" si="2"/>
        <v>N</v>
      </c>
    </row>
    <row r="119" spans="1:20" s="85" customFormat="1" ht="17.100000000000001" hidden="1" customHeight="1" thickTop="1" x14ac:dyDescent="0.25">
      <c r="A119" s="74" t="s">
        <v>274</v>
      </c>
      <c r="B119" s="74" t="s">
        <v>255</v>
      </c>
      <c r="C119" s="155" t="s">
        <v>275</v>
      </c>
      <c r="D119" s="74"/>
      <c r="E119" s="74"/>
      <c r="F119" s="75" t="s">
        <v>276</v>
      </c>
      <c r="G119" s="102" t="s">
        <v>124</v>
      </c>
      <c r="H119" s="77" t="s">
        <v>125</v>
      </c>
      <c r="I119" s="152"/>
      <c r="J119" s="156">
        <v>0</v>
      </c>
      <c r="K119" s="104"/>
      <c r="L119" s="81">
        <v>0</v>
      </c>
      <c r="M119" s="82"/>
      <c r="N119" s="83">
        <v>0</v>
      </c>
      <c r="O119" s="82"/>
      <c r="P119" s="141"/>
      <c r="Q119" s="82"/>
      <c r="R119" s="141">
        <v>0</v>
      </c>
      <c r="S119" s="33"/>
      <c r="T119" s="24" t="str">
        <f t="shared" si="2"/>
        <v>N</v>
      </c>
    </row>
    <row r="120" spans="1:20" s="85" customFormat="1" ht="17.100000000000001" hidden="1" customHeight="1" x14ac:dyDescent="0.25">
      <c r="A120" s="74" t="s">
        <v>274</v>
      </c>
      <c r="B120" s="74" t="s">
        <v>255</v>
      </c>
      <c r="C120" s="155" t="s">
        <v>277</v>
      </c>
      <c r="D120" s="74"/>
      <c r="E120" s="74"/>
      <c r="F120" s="75" t="s">
        <v>278</v>
      </c>
      <c r="G120" s="102" t="s">
        <v>124</v>
      </c>
      <c r="H120" s="77" t="s">
        <v>125</v>
      </c>
      <c r="I120" s="108"/>
      <c r="J120" s="98">
        <v>0</v>
      </c>
      <c r="K120" s="104"/>
      <c r="L120" s="81">
        <v>0</v>
      </c>
      <c r="M120" s="82"/>
      <c r="N120" s="83">
        <v>0</v>
      </c>
      <c r="O120" s="82"/>
      <c r="P120" s="141"/>
      <c r="Q120" s="82"/>
      <c r="R120" s="141">
        <v>0</v>
      </c>
      <c r="S120" s="33"/>
      <c r="T120" s="24" t="str">
        <f t="shared" si="2"/>
        <v>N</v>
      </c>
    </row>
    <row r="121" spans="1:20" s="136" customFormat="1" ht="17.100000000000001" hidden="1" customHeight="1" thickBot="1" x14ac:dyDescent="0.3">
      <c r="A121" s="126"/>
      <c r="B121" s="126" t="s">
        <v>255</v>
      </c>
      <c r="C121" s="126"/>
      <c r="D121" s="126"/>
      <c r="E121" s="126"/>
      <c r="F121" s="126" t="s">
        <v>279</v>
      </c>
      <c r="G121" s="127"/>
      <c r="H121" s="128"/>
      <c r="I121" s="139">
        <v>0</v>
      </c>
      <c r="J121" s="140">
        <v>0</v>
      </c>
      <c r="K121" s="131">
        <v>0</v>
      </c>
      <c r="L121" s="132">
        <v>0</v>
      </c>
      <c r="M121" s="131">
        <v>0</v>
      </c>
      <c r="N121" s="133">
        <v>0</v>
      </c>
      <c r="O121" s="131">
        <v>0</v>
      </c>
      <c r="P121" s="133">
        <v>0</v>
      </c>
      <c r="Q121" s="131">
        <v>0</v>
      </c>
      <c r="R121" s="133">
        <v>0</v>
      </c>
      <c r="S121" s="134"/>
      <c r="T121" s="135" t="str">
        <f t="shared" si="2"/>
        <v>N</v>
      </c>
    </row>
    <row r="122" spans="1:20" ht="16.5" thickTop="1" thickBot="1" x14ac:dyDescent="0.3">
      <c r="A122" s="26"/>
      <c r="B122" s="24"/>
      <c r="C122" s="24"/>
      <c r="D122" s="24"/>
      <c r="E122" s="24"/>
      <c r="F122" s="26"/>
      <c r="G122" s="26"/>
      <c r="H122" s="26"/>
      <c r="I122" s="26"/>
      <c r="J122" s="26"/>
      <c r="M122" s="32"/>
      <c r="N122" s="32"/>
      <c r="O122" s="32"/>
      <c r="P122" s="32"/>
      <c r="Q122" s="32"/>
      <c r="R122" s="32"/>
      <c r="S122" s="33"/>
      <c r="T122" s="24" t="s">
        <v>280</v>
      </c>
    </row>
    <row r="123" spans="1:20" s="136" customFormat="1" ht="17.100000000000001" customHeight="1" thickBot="1" x14ac:dyDescent="0.3">
      <c r="A123" s="157"/>
      <c r="B123" s="158" t="s">
        <v>255</v>
      </c>
      <c r="C123" s="158"/>
      <c r="D123" s="158"/>
      <c r="E123" s="158"/>
      <c r="F123" s="158" t="s">
        <v>281</v>
      </c>
      <c r="G123" s="159"/>
      <c r="H123" s="160"/>
      <c r="I123" s="161">
        <v>10393517</v>
      </c>
      <c r="J123" s="162">
        <v>69000425</v>
      </c>
      <c r="K123" s="163">
        <v>7794576.85568689</v>
      </c>
      <c r="L123" s="164">
        <v>56129345.941427961</v>
      </c>
      <c r="M123" s="163">
        <v>2598940.1443131091</v>
      </c>
      <c r="N123" s="165">
        <v>12871079.05857205</v>
      </c>
      <c r="O123" s="163">
        <v>0</v>
      </c>
      <c r="P123" s="165">
        <v>0</v>
      </c>
      <c r="Q123" s="163">
        <v>10393517</v>
      </c>
      <c r="R123" s="165">
        <v>69000425</v>
      </c>
      <c r="S123" s="134"/>
      <c r="T123" s="135" t="str">
        <f t="shared" si="2"/>
        <v>Y</v>
      </c>
    </row>
    <row r="124" spans="1:20" x14ac:dyDescent="0.25">
      <c r="A124" s="26"/>
      <c r="B124" s="24"/>
      <c r="C124" s="24"/>
      <c r="D124" s="24"/>
      <c r="E124" s="24"/>
      <c r="F124" s="26"/>
      <c r="G124" s="26"/>
      <c r="H124" s="26"/>
      <c r="I124" s="26"/>
      <c r="J124" s="26"/>
      <c r="K124" s="32"/>
      <c r="L124" s="32"/>
      <c r="M124" s="32"/>
      <c r="N124" s="32"/>
      <c r="O124" s="32"/>
      <c r="P124" s="32"/>
      <c r="Q124" s="32"/>
      <c r="R124" s="32"/>
      <c r="S124" s="33"/>
      <c r="T124" s="32"/>
    </row>
    <row r="125" spans="1:20" x14ac:dyDescent="0.25">
      <c r="A125" s="26"/>
      <c r="B125" s="24"/>
      <c r="C125" s="24"/>
      <c r="D125" s="24"/>
      <c r="E125" s="24"/>
      <c r="F125" s="26"/>
      <c r="G125" s="26"/>
      <c r="H125" s="26"/>
      <c r="I125" s="26"/>
      <c r="J125" s="26"/>
      <c r="K125" s="32" t="s">
        <v>282</v>
      </c>
      <c r="L125" s="166">
        <v>46198861.64079278</v>
      </c>
      <c r="M125" s="32"/>
      <c r="N125" s="32"/>
      <c r="O125" s="32"/>
      <c r="P125" s="32"/>
      <c r="Q125" s="32"/>
      <c r="R125" s="32"/>
      <c r="S125" s="33"/>
      <c r="T125" s="32"/>
    </row>
    <row r="126" spans="1:20" x14ac:dyDescent="0.25">
      <c r="A126" s="26"/>
      <c r="B126" s="24"/>
      <c r="C126" s="24"/>
      <c r="D126" s="24"/>
      <c r="E126" s="24"/>
      <c r="F126" s="26"/>
      <c r="G126" s="26"/>
      <c r="H126" s="26"/>
      <c r="I126" s="26"/>
      <c r="J126" s="26"/>
      <c r="K126" s="32" t="s">
        <v>283</v>
      </c>
      <c r="L126" s="166">
        <v>7163789.3006350612</v>
      </c>
      <c r="M126" s="32"/>
      <c r="N126" s="32"/>
      <c r="O126" s="32"/>
      <c r="P126" s="32"/>
      <c r="Q126" s="32"/>
      <c r="R126" s="32"/>
      <c r="S126" s="33"/>
      <c r="T126" s="32"/>
    </row>
    <row r="127" spans="1:20" ht="15.75" thickBot="1" x14ac:dyDescent="0.3">
      <c r="A127" s="26"/>
      <c r="B127" s="24"/>
      <c r="C127" s="24"/>
      <c r="D127" s="24"/>
      <c r="E127" s="24"/>
      <c r="F127" s="26"/>
      <c r="G127" s="26"/>
      <c r="H127" s="26"/>
      <c r="I127" s="26"/>
      <c r="J127" s="26"/>
      <c r="K127" s="32" t="s">
        <v>284</v>
      </c>
      <c r="L127" s="166">
        <v>2766695</v>
      </c>
      <c r="M127" s="32"/>
      <c r="N127" s="32"/>
      <c r="O127" s="32"/>
      <c r="P127" s="32"/>
      <c r="Q127" s="32"/>
      <c r="R127" s="32"/>
      <c r="S127" s="33"/>
      <c r="T127" s="32"/>
    </row>
    <row r="128" spans="1:20" ht="15.75" thickBot="1" x14ac:dyDescent="0.3">
      <c r="A128" s="26"/>
      <c r="B128" s="24"/>
      <c r="C128" s="24"/>
      <c r="D128" s="24"/>
      <c r="E128" s="24"/>
      <c r="F128" s="26"/>
      <c r="G128" s="26"/>
      <c r="H128" s="26"/>
      <c r="I128" s="26"/>
      <c r="J128" s="26"/>
      <c r="K128" s="32" t="s">
        <v>285</v>
      </c>
      <c r="L128" s="167">
        <v>56129345.941427842</v>
      </c>
      <c r="M128" s="32"/>
      <c r="N128" s="32"/>
      <c r="O128" s="32"/>
      <c r="P128" s="32"/>
      <c r="Q128" s="32"/>
      <c r="R128" s="32"/>
      <c r="S128" s="33"/>
      <c r="T128" s="32"/>
    </row>
    <row r="129" spans="1:20" x14ac:dyDescent="0.25">
      <c r="A129" s="26"/>
      <c r="B129" s="24"/>
      <c r="C129" s="24"/>
      <c r="D129" s="24"/>
      <c r="E129" s="24"/>
      <c r="F129" s="26"/>
      <c r="G129" s="26"/>
      <c r="H129" s="26"/>
      <c r="I129" s="26"/>
      <c r="J129" s="26"/>
      <c r="K129" s="32"/>
      <c r="L129" s="166"/>
      <c r="M129" s="32"/>
      <c r="N129" s="32"/>
      <c r="O129" s="32"/>
      <c r="P129" s="32"/>
      <c r="Q129" s="32"/>
      <c r="R129" s="32"/>
      <c r="S129" s="33"/>
      <c r="T129" s="32"/>
    </row>
    <row r="130" spans="1:20" x14ac:dyDescent="0.25">
      <c r="A130" s="26"/>
      <c r="B130" s="24"/>
      <c r="C130" s="24"/>
      <c r="D130" s="24"/>
      <c r="E130" s="24"/>
      <c r="F130" s="26"/>
      <c r="G130" s="26"/>
      <c r="H130" s="26"/>
      <c r="I130" s="26"/>
      <c r="J130" s="26"/>
      <c r="K130" s="32"/>
      <c r="L130" s="168" t="s">
        <v>312</v>
      </c>
      <c r="M130" s="32"/>
      <c r="N130" s="32"/>
      <c r="O130" s="32"/>
      <c r="P130" s="32"/>
      <c r="Q130" s="32"/>
      <c r="R130" s="32"/>
      <c r="S130" s="33"/>
      <c r="T130" s="32"/>
    </row>
    <row r="132" spans="1:20" x14ac:dyDescent="0.25">
      <c r="L132" s="170"/>
    </row>
  </sheetData>
  <sheetProtection algorithmName="SHA-512" hashValue="qISMUAkQr5//Sb7RgSm8gMGmoQosi3cst8QSg5gO6BMhAdFiEOz/FTCI5LfgDafBHMChUDPYQgIO9FTu6e7qXw==" saltValue="AEZM5yaVpRUZ4WFPTca8zQ==" spinCount="100000" sheet="1" objects="1" scenarios="1" autoFilter="0"/>
  <autoFilter ref="A10:T121" xr:uid="{3247FA7B-9131-44CD-AAC1-8AC81F548DC9}">
    <filterColumn colId="19">
      <filters>
        <filter val="Y"/>
      </filters>
    </filterColumn>
  </autoFilter>
  <mergeCells count="5">
    <mergeCell ref="I9:J9"/>
    <mergeCell ref="K9:L9"/>
    <mergeCell ref="M9:N9"/>
    <mergeCell ref="O9:P9"/>
    <mergeCell ref="Q9:R9"/>
  </mergeCells>
  <conditionalFormatting sqref="M11:N123">
    <cfRule type="cellIs" dxfId="1" priority="1" operator="lessThan">
      <formula>0</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Shift Request Form_MHS</vt:lpstr>
      <vt:lpstr>Shift Request Form_24HR</vt:lpstr>
      <vt:lpstr>Shift Request Form_CRTP_RCV</vt:lpstr>
      <vt:lpstr>SAMPLE_Shift Request Form</vt:lpstr>
      <vt:lpstr>SAMPLE_Final Shift Worksheet</vt:lpstr>
    </vt:vector>
  </TitlesOfParts>
  <Company>Los Angeles County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DMH</dc:creator>
  <cp:lastModifiedBy>Marilou Nguyen</cp:lastModifiedBy>
  <cp:lastPrinted>2023-10-14T00:19:35Z</cp:lastPrinted>
  <dcterms:created xsi:type="dcterms:W3CDTF">2017-09-20T21:56:53Z</dcterms:created>
  <dcterms:modified xsi:type="dcterms:W3CDTF">2023-10-16T19:24:26Z</dcterms:modified>
</cp:coreProperties>
</file>