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AC\Monitoring\Account Managers\1 MHLA\Special Projects\Fulfillment\Website\in progress\"/>
    </mc:Choice>
  </mc:AlternateContent>
  <workbookProtection workbookAlgorithmName="SHA-512" workbookHashValue="T5kfHoBkfk+jq2YcZzmtchrhvk06Zlvn4mPEDGnzw6Kai9UbcVG5OiQJ2SR4PcYYxhcnb29AsDcVG4ZdV13Gvg==" workbookSaltValue="ZDWccKWHVxL2cShhe/1HnQ==" workbookSpinCount="100000" lockStructure="1"/>
  <bookViews>
    <workbookView xWindow="0" yWindow="0" windowWidth="28800" windowHeight="14235"/>
  </bookViews>
  <sheets>
    <sheet name="March 2019 Renewal" sheetId="1" r:id="rId1"/>
  </sheets>
  <definedNames>
    <definedName name="_xlnm._FilterDatabase" localSheetId="0" hidden="1">'March 2019 Renewal'!$A$5:$L$5</definedName>
    <definedName name="_xlnm.Print_Titles" localSheetId="0">'March 2019 Renewal'!$1:$5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6" i="1" l="1"/>
  <c r="L167" i="1"/>
  <c r="L168" i="1"/>
  <c r="L169" i="1"/>
  <c r="L170" i="1"/>
  <c r="L171" i="1"/>
  <c r="L172" i="1"/>
  <c r="L173" i="1"/>
  <c r="L174" i="1"/>
  <c r="L175" i="1"/>
  <c r="L176" i="1"/>
  <c r="L177" i="1"/>
  <c r="L178" i="1"/>
  <c r="J166" i="1"/>
  <c r="J167" i="1"/>
  <c r="J168" i="1"/>
  <c r="J169" i="1"/>
  <c r="J170" i="1"/>
  <c r="J171" i="1"/>
  <c r="J172" i="1"/>
  <c r="J173" i="1"/>
  <c r="J174" i="1"/>
  <c r="J175" i="1"/>
  <c r="J176" i="1"/>
  <c r="J177" i="1"/>
  <c r="J178" i="1"/>
  <c r="H166" i="1"/>
  <c r="H167" i="1"/>
  <c r="H168" i="1"/>
  <c r="H169" i="1"/>
  <c r="H170" i="1"/>
  <c r="D170" i="1" s="1"/>
  <c r="H171" i="1"/>
  <c r="H172" i="1"/>
  <c r="H173" i="1"/>
  <c r="H174" i="1"/>
  <c r="H175" i="1"/>
  <c r="H176" i="1"/>
  <c r="H177" i="1"/>
  <c r="H178" i="1"/>
  <c r="F167" i="1"/>
  <c r="F168" i="1"/>
  <c r="F169" i="1"/>
  <c r="F170" i="1"/>
  <c r="F171" i="1"/>
  <c r="F172" i="1"/>
  <c r="F173" i="1"/>
  <c r="F174" i="1"/>
  <c r="F175" i="1"/>
  <c r="F176" i="1"/>
  <c r="D176" i="1" s="1"/>
  <c r="F177" i="1"/>
  <c r="F178" i="1"/>
  <c r="D171" i="1" l="1"/>
  <c r="D177" i="1"/>
  <c r="D169" i="1"/>
  <c r="D168" i="1"/>
  <c r="D175" i="1"/>
  <c r="D167" i="1"/>
  <c r="D178" i="1"/>
  <c r="D174" i="1"/>
  <c r="D173" i="1"/>
  <c r="D172" i="1"/>
  <c r="K179" i="1"/>
  <c r="I179" i="1"/>
  <c r="G179" i="1"/>
  <c r="E179" i="1"/>
  <c r="C179" i="1"/>
  <c r="F6" i="1" l="1"/>
  <c r="H6" i="1"/>
  <c r="J6" i="1"/>
  <c r="L6" i="1"/>
  <c r="L165" i="1" l="1"/>
  <c r="J165" i="1"/>
  <c r="H165" i="1"/>
  <c r="F165" i="1"/>
  <c r="F166" i="1"/>
  <c r="D166" i="1" l="1"/>
  <c r="D165" i="1"/>
  <c r="F162" i="1" l="1"/>
  <c r="F163" i="1"/>
  <c r="F164" i="1"/>
  <c r="H162" i="1"/>
  <c r="H163" i="1"/>
  <c r="H164" i="1"/>
  <c r="J162" i="1"/>
  <c r="J163" i="1"/>
  <c r="J164" i="1"/>
  <c r="L163" i="1"/>
  <c r="L164" i="1"/>
  <c r="L162" i="1"/>
  <c r="D164" i="1" l="1"/>
  <c r="D163" i="1"/>
  <c r="D162" i="1"/>
  <c r="L161" i="1" l="1"/>
  <c r="J161" i="1"/>
  <c r="H161" i="1"/>
  <c r="F161" i="1"/>
  <c r="D161" i="1" l="1"/>
  <c r="L112" i="1"/>
  <c r="L129" i="1" l="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3" i="1"/>
  <c r="L114" i="1"/>
  <c r="L115" i="1"/>
  <c r="L116" i="1"/>
  <c r="L117" i="1"/>
  <c r="L118" i="1"/>
  <c r="L119" i="1"/>
  <c r="L120" i="1"/>
  <c r="L121" i="1"/>
  <c r="L122" i="1"/>
  <c r="L123" i="1"/>
  <c r="L124" i="1"/>
  <c r="L125" i="1"/>
  <c r="L126" i="1"/>
  <c r="L127" i="1"/>
  <c r="L128"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F160" i="1" l="1"/>
  <c r="F159" i="1"/>
  <c r="F152" i="1"/>
  <c r="F153" i="1"/>
  <c r="F154" i="1"/>
  <c r="F155" i="1"/>
  <c r="F156" i="1"/>
  <c r="F157" i="1"/>
  <c r="F158" i="1"/>
  <c r="H160" i="1"/>
  <c r="H152" i="1"/>
  <c r="H153" i="1"/>
  <c r="H154" i="1"/>
  <c r="H155" i="1"/>
  <c r="H156" i="1"/>
  <c r="H157" i="1"/>
  <c r="H158" i="1"/>
  <c r="D156" i="1" l="1"/>
  <c r="D152" i="1"/>
  <c r="D155" i="1"/>
  <c r="D158" i="1"/>
  <c r="D154" i="1"/>
  <c r="D160" i="1"/>
  <c r="D157" i="1"/>
  <c r="D153" i="1"/>
  <c r="H159" i="1"/>
  <c r="D159" i="1" l="1"/>
  <c r="D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F55" i="1"/>
  <c r="H55" i="1"/>
  <c r="F56" i="1"/>
  <c r="H56" i="1"/>
  <c r="F57" i="1"/>
  <c r="H57" i="1"/>
  <c r="F58" i="1"/>
  <c r="H58" i="1"/>
  <c r="F59" i="1"/>
  <c r="H59" i="1"/>
  <c r="F60" i="1"/>
  <c r="H60" i="1"/>
  <c r="F61" i="1"/>
  <c r="H61" i="1"/>
  <c r="F62" i="1"/>
  <c r="H62"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F78" i="1"/>
  <c r="H78" i="1"/>
  <c r="F79" i="1"/>
  <c r="H79" i="1"/>
  <c r="F80" i="1"/>
  <c r="H80" i="1"/>
  <c r="F81" i="1"/>
  <c r="H81" i="1"/>
  <c r="F82" i="1"/>
  <c r="H82" i="1"/>
  <c r="F83" i="1"/>
  <c r="H83" i="1"/>
  <c r="F84" i="1"/>
  <c r="H84" i="1"/>
  <c r="F85" i="1"/>
  <c r="H85" i="1"/>
  <c r="F86" i="1"/>
  <c r="H86" i="1"/>
  <c r="F87" i="1"/>
  <c r="H87" i="1"/>
  <c r="F88" i="1"/>
  <c r="H88" i="1"/>
  <c r="F89" i="1"/>
  <c r="H89" i="1"/>
  <c r="F90" i="1"/>
  <c r="H90" i="1"/>
  <c r="F91" i="1"/>
  <c r="H91" i="1"/>
  <c r="F92" i="1"/>
  <c r="H92" i="1"/>
  <c r="F93" i="1"/>
  <c r="H93" i="1"/>
  <c r="F94" i="1"/>
  <c r="H94" i="1"/>
  <c r="F95" i="1"/>
  <c r="H95" i="1"/>
  <c r="F96" i="1"/>
  <c r="H96" i="1"/>
  <c r="F97" i="1"/>
  <c r="H97" i="1"/>
  <c r="F98" i="1"/>
  <c r="H98" i="1"/>
  <c r="F99" i="1"/>
  <c r="H99"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F114" i="1"/>
  <c r="H114" i="1"/>
  <c r="F115" i="1"/>
  <c r="H115" i="1"/>
  <c r="F116" i="1"/>
  <c r="H116" i="1"/>
  <c r="F117" i="1"/>
  <c r="H117" i="1"/>
  <c r="F118" i="1"/>
  <c r="H118" i="1"/>
  <c r="F119" i="1"/>
  <c r="H119" i="1"/>
  <c r="F120" i="1"/>
  <c r="H120" i="1"/>
  <c r="F121" i="1"/>
  <c r="H121" i="1"/>
  <c r="F122" i="1"/>
  <c r="H122" i="1"/>
  <c r="F123" i="1"/>
  <c r="H123" i="1"/>
  <c r="F124" i="1"/>
  <c r="H124" i="1"/>
  <c r="F125" i="1"/>
  <c r="H125" i="1"/>
  <c r="F126" i="1"/>
  <c r="H126" i="1"/>
  <c r="F127" i="1"/>
  <c r="H127" i="1"/>
  <c r="F128" i="1"/>
  <c r="H128" i="1"/>
  <c r="F129" i="1"/>
  <c r="H129" i="1"/>
  <c r="F130" i="1"/>
  <c r="H130" i="1"/>
  <c r="F131" i="1"/>
  <c r="H131" i="1"/>
  <c r="F132" i="1"/>
  <c r="H132" i="1"/>
  <c r="F133" i="1"/>
  <c r="H133" i="1"/>
  <c r="F134" i="1"/>
  <c r="H134" i="1"/>
  <c r="F135" i="1"/>
  <c r="H135" i="1"/>
  <c r="F136" i="1"/>
  <c r="H136" i="1"/>
  <c r="F137" i="1"/>
  <c r="H137" i="1"/>
  <c r="F138" i="1"/>
  <c r="H138" i="1"/>
  <c r="F139" i="1"/>
  <c r="H139" i="1"/>
  <c r="F140" i="1"/>
  <c r="H140" i="1"/>
  <c r="F141" i="1"/>
  <c r="H141" i="1"/>
  <c r="F142" i="1"/>
  <c r="H142" i="1"/>
  <c r="F143" i="1"/>
  <c r="H143" i="1"/>
  <c r="F144" i="1"/>
  <c r="H144" i="1"/>
  <c r="F145" i="1"/>
  <c r="H145" i="1"/>
  <c r="F146" i="1"/>
  <c r="H146" i="1"/>
  <c r="F147" i="1"/>
  <c r="H147" i="1"/>
  <c r="F148" i="1"/>
  <c r="H148" i="1"/>
  <c r="F149" i="1"/>
  <c r="H149" i="1"/>
  <c r="F150" i="1"/>
  <c r="H150" i="1"/>
  <c r="F151" i="1"/>
  <c r="H151" i="1"/>
  <c r="D144" i="1" l="1"/>
  <c r="D136" i="1"/>
  <c r="D132" i="1"/>
  <c r="D124" i="1"/>
  <c r="D121" i="1"/>
  <c r="D117" i="1"/>
  <c r="D113" i="1"/>
  <c r="D105" i="1"/>
  <c r="D101" i="1"/>
  <c r="D97" i="1"/>
  <c r="D93" i="1"/>
  <c r="D89" i="1"/>
  <c r="D85" i="1"/>
  <c r="D81" i="1"/>
  <c r="D77" i="1"/>
  <c r="D73" i="1"/>
  <c r="D69" i="1"/>
  <c r="D65" i="1"/>
  <c r="D61" i="1"/>
  <c r="D57" i="1"/>
  <c r="D53" i="1"/>
  <c r="D49" i="1"/>
  <c r="D45" i="1"/>
  <c r="D41" i="1"/>
  <c r="D37" i="1"/>
  <c r="D33" i="1"/>
  <c r="D29" i="1"/>
  <c r="D25" i="1"/>
  <c r="D21" i="1"/>
  <c r="D17" i="1"/>
  <c r="D13" i="1"/>
  <c r="D9" i="1"/>
  <c r="D148" i="1"/>
  <c r="D140" i="1"/>
  <c r="D128" i="1"/>
  <c r="D109" i="1"/>
  <c r="D151" i="1"/>
  <c r="D147" i="1"/>
  <c r="D143" i="1"/>
  <c r="D139" i="1"/>
  <c r="D135" i="1"/>
  <c r="D131" i="1"/>
  <c r="D127" i="1"/>
  <c r="D123" i="1"/>
  <c r="D120" i="1"/>
  <c r="D116" i="1"/>
  <c r="D112" i="1"/>
  <c r="D108" i="1"/>
  <c r="D104" i="1"/>
  <c r="D100" i="1"/>
  <c r="D96" i="1"/>
  <c r="D92" i="1"/>
  <c r="D88" i="1"/>
  <c r="D84" i="1"/>
  <c r="D80" i="1"/>
  <c r="D76" i="1"/>
  <c r="D72" i="1"/>
  <c r="D68" i="1"/>
  <c r="D64" i="1"/>
  <c r="D60" i="1"/>
  <c r="D56" i="1"/>
  <c r="D52" i="1"/>
  <c r="D48" i="1"/>
  <c r="D44" i="1"/>
  <c r="D40" i="1"/>
  <c r="D36" i="1"/>
  <c r="D32" i="1"/>
  <c r="D28" i="1"/>
  <c r="D24" i="1"/>
  <c r="D20" i="1"/>
  <c r="D16" i="1"/>
  <c r="D12" i="1"/>
  <c r="D8" i="1"/>
  <c r="D149" i="1"/>
  <c r="D137" i="1"/>
  <c r="D133" i="1"/>
  <c r="D114" i="1"/>
  <c r="D110" i="1"/>
  <c r="D106" i="1"/>
  <c r="D98" i="1"/>
  <c r="D94" i="1"/>
  <c r="D90" i="1"/>
  <c r="D86" i="1"/>
  <c r="D78" i="1"/>
  <c r="D74" i="1"/>
  <c r="D70" i="1"/>
  <c r="D66" i="1"/>
  <c r="D62" i="1"/>
  <c r="D58" i="1"/>
  <c r="D38" i="1"/>
  <c r="D34" i="1"/>
  <c r="D30" i="1"/>
  <c r="D26" i="1"/>
  <c r="D14" i="1"/>
  <c r="D150" i="1"/>
  <c r="D146" i="1"/>
  <c r="D142" i="1"/>
  <c r="D138" i="1"/>
  <c r="D134" i="1"/>
  <c r="D130" i="1"/>
  <c r="D126"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11" i="1"/>
  <c r="D7" i="1"/>
  <c r="D145" i="1"/>
  <c r="D141" i="1"/>
  <c r="D125" i="1"/>
  <c r="D118" i="1"/>
  <c r="D102" i="1"/>
  <c r="D129" i="1"/>
  <c r="D122" i="1"/>
  <c r="D82" i="1"/>
  <c r="D54" i="1"/>
  <c r="D50" i="1"/>
  <c r="D46" i="1"/>
  <c r="D42" i="1"/>
  <c r="D22" i="1"/>
  <c r="D18" i="1"/>
  <c r="D10" i="1"/>
  <c r="L179" i="1" l="1"/>
  <c r="J179" i="1"/>
  <c r="H179" i="1"/>
  <c r="F179" i="1"/>
  <c r="D179" i="1" l="1"/>
</calcChain>
</file>

<file path=xl/sharedStrings.xml><?xml version="1.0" encoding="utf-8"?>
<sst xmlns="http://schemas.openxmlformats.org/spreadsheetml/2006/main" count="197" uniqueCount="197">
  <si>
    <t>Agency Sites</t>
  </si>
  <si>
    <t>A</t>
  </si>
  <si>
    <t>H = C + E</t>
  </si>
  <si>
    <t>B</t>
  </si>
  <si>
    <t>C = (B / A)</t>
  </si>
  <si>
    <t>D</t>
  </si>
  <si>
    <r>
      <rPr>
        <b/>
        <sz val="10"/>
        <rFont val="Calibri"/>
        <family val="2"/>
        <scheme val="minor"/>
      </rPr>
      <t>E = (D /</t>
    </r>
    <r>
      <rPr>
        <sz val="10"/>
        <rFont val="Calibri"/>
        <family val="2"/>
        <scheme val="minor"/>
      </rPr>
      <t xml:space="preserve"> </t>
    </r>
    <r>
      <rPr>
        <b/>
        <sz val="10"/>
        <rFont val="Calibri"/>
        <family val="2"/>
        <scheme val="minor"/>
      </rPr>
      <t>A)</t>
    </r>
  </si>
  <si>
    <t>F</t>
  </si>
  <si>
    <t>G = (F / A)</t>
  </si>
  <si>
    <t>Total Due to Renew</t>
  </si>
  <si>
    <t>Participants Attempting Renewal</t>
  </si>
  <si>
    <t>Renewal was Approved</t>
  </si>
  <si>
    <t>Percentage Approved</t>
  </si>
  <si>
    <t>Renewal was Denied (Ineligible)</t>
  </si>
  <si>
    <t>Percentage Denied</t>
  </si>
  <si>
    <t>Did Not Attempt to Renew</t>
  </si>
  <si>
    <t>Percentage Did Not Attempt to Renew</t>
  </si>
  <si>
    <t>AFH-519</t>
  </si>
  <si>
    <t>ALL-INCLUSIVE COMMUNITY HEALTH CENTER</t>
  </si>
  <si>
    <t>ALTAMED-FIRST STREET</t>
  </si>
  <si>
    <t>APLAHW-BALDWIN HILLS</t>
  </si>
  <si>
    <t>ARROYO VISTA-EL SERENO HUNTINGTON DRIVE</t>
  </si>
  <si>
    <t>ARROYO VISTA-EL SERENO VALLEY</t>
  </si>
  <si>
    <t>ARROYO VISTA-HIGHLAND PARK</t>
  </si>
  <si>
    <t>ARROYO VISTA-LINCOLN HEIGHTS</t>
  </si>
  <si>
    <t>ASIAN PACIFIC HEALTH CARE-BELMONT HC</t>
  </si>
  <si>
    <t>ASIAN PACIFIC HEALTH CARE-EL MONTE ROSEMEAD HC</t>
  </si>
  <si>
    <t>ASIAN PACIFIC HEALTH CARE-LOS FELIZ HC</t>
  </si>
  <si>
    <t>AVCC-HEALTH AND WELLNESS</t>
  </si>
  <si>
    <t>AVCC-PALMDALE</t>
  </si>
  <si>
    <t>BARTZ-ALTADONNA COMMUNITY HEALTH CENTER</t>
  </si>
  <si>
    <t>BENEVOLENCE-CENTRAL MEDICAL CLINIC</t>
  </si>
  <si>
    <t>CENTRAL CITY COMMUNITY HEALTH CENTER INC.</t>
  </si>
  <si>
    <t>CENTRAL NEIGHBORHOOD-CENTRAL</t>
  </si>
  <si>
    <t>CHAPCARE-DEL MAR</t>
  </si>
  <si>
    <t>CHAPCARE-FAIR OAKS</t>
  </si>
  <si>
    <t>CHAPCARE-LAKE</t>
  </si>
  <si>
    <t>CHAPCARE-VACCO</t>
  </si>
  <si>
    <t>CLINICA ROMERO-ALVARADO CLINIC</t>
  </si>
  <si>
    <t>COMPLETE CARE COMMUNITY HEALTH CENTER</t>
  </si>
  <si>
    <t>COMPREHENSIVE COMMUNITY-EAGLE ROCK</t>
  </si>
  <si>
    <t>COMPREHENSIVE COMMUNITY-GLENDALE</t>
  </si>
  <si>
    <t>COMPREHENSIVE COMMUNITY-HIGHLAND PARK</t>
  </si>
  <si>
    <t>COMPREHENSIVE COMMUNITY-NORTH HOLLYWOOD</t>
  </si>
  <si>
    <t>EL PROYECTO DEL BARRIO-ARLETA</t>
  </si>
  <si>
    <t>EL PROYECTO DEL BARRIO-AZUSA</t>
  </si>
  <si>
    <t>EL PROYECTO DEL BARRIO-BALDWIN PARK</t>
  </si>
  <si>
    <t>EL PROYECTO DEL BARRIO-WINNETKA</t>
  </si>
  <si>
    <t>EVCHC-COVINA HEALTH CENTER</t>
  </si>
  <si>
    <t>EVCHC-POMONA CLINIC</t>
  </si>
  <si>
    <t>FAMILY HEALTH-BELL GARDENS</t>
  </si>
  <si>
    <t>FAMILY HEALTH-DOWNEY</t>
  </si>
  <si>
    <t>FAMILY HEALTH-HAWAIIAN GARDENS</t>
  </si>
  <si>
    <t>GARFIELD HEALTH CENTER</t>
  </si>
  <si>
    <t>HARBOR COMMUNITY CLINIC</t>
  </si>
  <si>
    <t>HERALD CHRISTIAN HEALTH CENTER</t>
  </si>
  <si>
    <t>JWCH-BELL GARDENS</t>
  </si>
  <si>
    <t>JWCH-NORWALK</t>
  </si>
  <si>
    <t>JWCH-WEINGART</t>
  </si>
  <si>
    <t>JWCH-WESLEY BELLFLOWER</t>
  </si>
  <si>
    <t>JWCH-WESLEY LYNWOOD</t>
  </si>
  <si>
    <t>JWCH-WESLEY VERMONT</t>
  </si>
  <si>
    <t>KHEIR CLINIC</t>
  </si>
  <si>
    <t>LA CHRISTIAN-PICO ALISO</t>
  </si>
  <si>
    <t>MISSION CITY-NORTH HILLS</t>
  </si>
  <si>
    <t>MISSION CITY-NORTHRIDGE</t>
  </si>
  <si>
    <t>NEV-CANOGA PARK</t>
  </si>
  <si>
    <t>NEV-PACOIMA</t>
  </si>
  <si>
    <t>NEV-SAN FERNANDO</t>
  </si>
  <si>
    <t>NEV-SANTA CLARITA</t>
  </si>
  <si>
    <t>NEV-SUN VALLEY</t>
  </si>
  <si>
    <t>NEV-VALENCIA</t>
  </si>
  <si>
    <t>NEV-VAN NUYS ADULT</t>
  </si>
  <si>
    <t>POMONA COMMUNITY-HOLT</t>
  </si>
  <si>
    <t>QUEENSCARE-EAST THIRD STREET</t>
  </si>
  <si>
    <t>QUEENSCARE-ECHO PARK</t>
  </si>
  <si>
    <t>QUEENSCARE-HOLLYWOOD</t>
  </si>
  <si>
    <t>SAMUEL DIXON-CANYON COUNTRY HC</t>
  </si>
  <si>
    <t>SAMUEL DIXON-NEWHALL</t>
  </si>
  <si>
    <t>SOUTH BAY-CARSON</t>
  </si>
  <si>
    <t>SOUTH BAY-GARDENA</t>
  </si>
  <si>
    <t>SOUTH BAY-INGLEWOOD</t>
  </si>
  <si>
    <t>SOUTH BAY-REDONDO BEACH</t>
  </si>
  <si>
    <t>SOUTH CENTRAL FAMILY HC</t>
  </si>
  <si>
    <t>SOUTH CENTRAL-HUNTINGTON PARK</t>
  </si>
  <si>
    <t>ST. JOHN'S-COMPTON</t>
  </si>
  <si>
    <t>ST. JOHN'S-DOMINGUEZ</t>
  </si>
  <si>
    <t>ST. JOHN'S-DOWNTOWN LOS ANGELES-MAGNOLIA</t>
  </si>
  <si>
    <t>ST. JOHN'S-DR. KENNETH WILLIAMS</t>
  </si>
  <si>
    <t>ST. JOHN'S-HYDE PARK</t>
  </si>
  <si>
    <t>ST. JOHN'S-LINCOLN HEIGHTS</t>
  </si>
  <si>
    <t>ST. JOHN'S-LOUIS FRAYSER</t>
  </si>
  <si>
    <t>ST. JOHN'S-MANUAL ARTS</t>
  </si>
  <si>
    <t>ST. JOHN'S-RANCHO DOMINGUEZ</t>
  </si>
  <si>
    <t>ST. JOHN'S-WARNER TRAYNHAM</t>
  </si>
  <si>
    <t>ST. JOHN'S-WASHINGTON</t>
  </si>
  <si>
    <t>TARZANA-LANCASTER</t>
  </si>
  <si>
    <t>TARZANA-PALMDALE</t>
  </si>
  <si>
    <t>THE CHILDREN'S CLINIC-CESAR CHAVEZ ELEMENTARY SCHOOL</t>
  </si>
  <si>
    <t>THE CHILDREN'S CLINIC-FAMILY HC BELLFLOWER</t>
  </si>
  <si>
    <t>THE CHILDREN'S CLINIC-FAMILY HC CENTRAL LB</t>
  </si>
  <si>
    <t>THE CHILDREN'S CLINIC-FAMILY HC WESTSIDE</t>
  </si>
  <si>
    <t>THE CHILDREN'S CLINIC-NORTH LB HAMILTON MIDDLE SCHOOL</t>
  </si>
  <si>
    <t>THE CHILDREN'S CLINIC-S. MARK TAPER</t>
  </si>
  <si>
    <t>THE CHILDREN'S CLINIC-VASEK POLAK</t>
  </si>
  <si>
    <t>THE LA FREE-BEVERLY</t>
  </si>
  <si>
    <t>THE LA FREE-HOLLYWOOD-WILSHIRE</t>
  </si>
  <si>
    <t>THE LA FREE-S. MARK TAPER</t>
  </si>
  <si>
    <t>THE NECC-CALIFORNIA FAMILY CARE</t>
  </si>
  <si>
    <t>THE NECC-COMMUNITY MEDICAL ALLIANCE</t>
  </si>
  <si>
    <t>THE NECC-GAGE</t>
  </si>
  <si>
    <t>THE NECC-GRAND</t>
  </si>
  <si>
    <t>THE NECC-HARBOR CITY</t>
  </si>
  <si>
    <t>THE NECC-HIGHLAND PARK</t>
  </si>
  <si>
    <t>THE NECC-WILMINGTON</t>
  </si>
  <si>
    <t>THE-RUTH TEMPLE</t>
  </si>
  <si>
    <t>UMMA</t>
  </si>
  <si>
    <t>UNIVERSAL COMMUNITY</t>
  </si>
  <si>
    <t>VALLEY-NORTH HILLS WELLNESS CENTER</t>
  </si>
  <si>
    <t>VALLEY-NORTH HOLLYWOOD</t>
  </si>
  <si>
    <t>VENICE-COLEN</t>
  </si>
  <si>
    <t>VENICE-ROBERT LEVINE</t>
  </si>
  <si>
    <t>VENICE-SIMMS/MANN</t>
  </si>
  <si>
    <t>VENICE-VENICE</t>
  </si>
  <si>
    <t>WESTSIDE FAMILY HEALTH CENTER</t>
  </si>
  <si>
    <t>WILMINGTON COMMUNITY CLINIC</t>
  </si>
  <si>
    <t>Grand Total</t>
  </si>
  <si>
    <t>ALTAMED-COMMERCE</t>
  </si>
  <si>
    <t>ALTAMED-WHITTIER</t>
  </si>
  <si>
    <t>BENEVOLENCE-CRENSHAW COMMUNITY CLINIC</t>
  </si>
  <si>
    <t>EVCHC-WEST COVINA CLINIC</t>
  </si>
  <si>
    <t>ALTAMED-PICO RIVERA SLAUSON</t>
  </si>
  <si>
    <t>ALTAMED-WEST COVINA</t>
  </si>
  <si>
    <t>CHINATOWN-COMMUNITY HEALTH CENTER</t>
  </si>
  <si>
    <t>CLINICA ROMERO-MARENGO CLINIC</t>
  </si>
  <si>
    <t>EVCHC-VILLACORTA SCHOOL-BASED CLINIC</t>
  </si>
  <si>
    <t>JWCH-WESLEY DOWNEY</t>
  </si>
  <si>
    <t>WATTS-WATTS</t>
  </si>
  <si>
    <t>VIA CARE COMMUNITY HEALTH CENTER</t>
  </si>
  <si>
    <t>KEDREN COMMUNITY CARE CLINIC</t>
  </si>
  <si>
    <t>AFH-CENTRAL</t>
  </si>
  <si>
    <t>THE-LENNOX</t>
  </si>
  <si>
    <t>H</t>
  </si>
  <si>
    <t>J</t>
  </si>
  <si>
    <t xml:space="preserve">The Renewal Rate is defined by the percentage of MHLA Participants who completed a renewal before their term date and received an additional 12 months of MHLA coverage. Renewal rates are produced monthly and represent the number of renewals at the time the report was produced. Renewal rates are generated the beginning of the following month and represent renewal rates at the time the report was generated.  Reenrollment numbers represent participants who re-enrolled after a non-renewal.  The clinic site numbers represent the medical home chosen during the reenrollment application. </t>
  </si>
  <si>
    <t>Reenrollment Percentage During This Month ONLY</t>
  </si>
  <si>
    <t>Reenrollment</t>
  </si>
  <si>
    <t>PED AND FAMILY-EISNER PED AND FAMILY</t>
  </si>
  <si>
    <t>UMMA-FREMONT WELLNESS CENTER</t>
  </si>
  <si>
    <t>FAMILY HEALTH-MAYWOOD</t>
  </si>
  <si>
    <t>LA CHRISTIAN-JOSHUA HOUSE</t>
  </si>
  <si>
    <t>NEV-HOMELESS HEALTH</t>
  </si>
  <si>
    <t>VIA CARE CHC-EASTSIDE</t>
  </si>
  <si>
    <t>CENTRAL CITY COMMUNITY-EL MONTE</t>
  </si>
  <si>
    <t>QUEENSCARE-EAGLE ROCK</t>
  </si>
  <si>
    <t>MISSION CITY-LA PUENTE</t>
  </si>
  <si>
    <t>ALTAMED-EL MONTE</t>
  </si>
  <si>
    <t>THE NECC-HAWTHORNE</t>
  </si>
  <si>
    <t>CENTRAL CITY COMMUNITY-LA PUENTE</t>
  </si>
  <si>
    <t>THE CHILDREN'S CLINIC-ROOSEVELT</t>
  </si>
  <si>
    <t>VIA CARE CHC-607</t>
  </si>
  <si>
    <t>AVCC-PALMDALE EAST</t>
  </si>
  <si>
    <t>MISSION CITY-SEPULVEDA</t>
  </si>
  <si>
    <t>THE CHILDREN'S CLINIC-CABRILLO GATEWAY</t>
  </si>
  <si>
    <t>ALTAMED-SOUTH GATE</t>
  </si>
  <si>
    <t>CENTRAL CITY COMMUNITY-BALDWIN PARK</t>
  </si>
  <si>
    <t>PED AND FAMILY-EISNER-LYNWOOD</t>
  </si>
  <si>
    <t>JWCH-WESLEY HACIENDA HEIGHTS</t>
  </si>
  <si>
    <t>NEV-NEWHALL HEALTH CENTER</t>
  </si>
  <si>
    <t>MISSION CITY-PANORAMA</t>
  </si>
  <si>
    <t>ST. JOHN'S-MOBILE UNIT 1</t>
  </si>
  <si>
    <t>PED AND FAMILY-EISNER-USC EISNER-CA HOSP</t>
  </si>
  <si>
    <t>SAMUEL DIXON-VAL VERDE</t>
  </si>
  <si>
    <t>ST. JOHN'S-MOBILE 2</t>
  </si>
  <si>
    <t>COMPREHENSIVE COMMUNITY-SUNLAND</t>
  </si>
  <si>
    <t>ALTAMED-HOLLYWOOD PRESBYTERIAN</t>
  </si>
  <si>
    <t>MISSION CITY-PRAIRIE</t>
  </si>
  <si>
    <t>THE NECC-HUNTINGTON PARK CHC</t>
  </si>
  <si>
    <t>MISSION CITY-ORANGE GROVE</t>
  </si>
  <si>
    <t>NEV-HOMELESS MOBILE CLINIC</t>
  </si>
  <si>
    <t>EL PROYECTO DEL BARRIO-ESPERANZA</t>
  </si>
  <si>
    <t>JWCH-WESLEY ANDREW ESCAJEDA</t>
  </si>
  <si>
    <t>MISSION CITY-MONROVIA</t>
  </si>
  <si>
    <t>HERALD CHRISTIAN HEALTH CENTER-ROSEMEAD</t>
  </si>
  <si>
    <t>MISSION CITY-OLYMPIC</t>
  </si>
  <si>
    <t>ST. JOHN'S-CRENSHAW</t>
  </si>
  <si>
    <t>ALTAMED-HUNTINGTON PARK</t>
  </si>
  <si>
    <t>APLAHW-LONG BEACH</t>
  </si>
  <si>
    <t>FAMILY HEALTH-SCHOOL BASED HEALTH CENTER</t>
  </si>
  <si>
    <t>LA CHRISTIAN-GATEWAY AT PERCY VILLAGE</t>
  </si>
  <si>
    <t>LA CHRISTIAN-WORLD IMPACT</t>
  </si>
  <si>
    <t>LOS ANGELES LGBT CENTER</t>
  </si>
  <si>
    <t>THE ACHIEVABLE FOUNDATION</t>
  </si>
  <si>
    <t>UNIVERSAL COMMUNITY-SPS</t>
  </si>
  <si>
    <t>VIA CARE CHC-GARFIELD WELLNESS CENTER</t>
  </si>
  <si>
    <t>WILMINGTON-MARY HENRY COMMUNITY CLINIC</t>
  </si>
  <si>
    <t>MHLA March 2019 Renewal and Reenrollment Report - All 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</si>
</sst>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sz val="14"/>
      <name val="Calibri"/>
      <family val="2"/>
      <scheme val="minor"/>
    </font>
    <font>
      <sz val="8"/>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1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center" vertical="top" wrapText="1"/>
    </xf>
    <xf numFmtId="0" fontId="5" fillId="2" borderId="0" xfId="1" applyFont="1" applyFill="1" applyBorder="1" applyAlignment="1" applyProtection="1">
      <alignment horizontal="center" vertical="top" wrapText="1"/>
    </xf>
    <xf numFmtId="0" fontId="6" fillId="3" borderId="1" xfId="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0" fillId="0" borderId="0" xfId="0" applyProtection="1"/>
    <xf numFmtId="0" fontId="0" fillId="0" borderId="1" xfId="0" applyBorder="1" applyAlignment="1" applyProtection="1">
      <alignment horizontal="center"/>
    </xf>
    <xf numFmtId="9" fontId="9" fillId="2" borderId="1" xfId="1" applyNumberFormat="1" applyFont="1" applyFill="1" applyBorder="1" applyAlignment="1" applyProtection="1">
      <alignment horizontal="center" vertical="center" wrapText="1"/>
    </xf>
    <xf numFmtId="9" fontId="3" fillId="2" borderId="1" xfId="2" applyFont="1" applyFill="1" applyBorder="1" applyAlignment="1" applyProtection="1">
      <alignment horizontal="center" vertical="center"/>
    </xf>
    <xf numFmtId="9" fontId="0" fillId="0" borderId="1" xfId="3" applyFont="1" applyBorder="1" applyAlignment="1" applyProtection="1">
      <alignment horizontal="center"/>
    </xf>
    <xf numFmtId="0" fontId="10" fillId="2" borderId="1" xfId="1" applyFont="1" applyFill="1" applyBorder="1" applyAlignment="1" applyProtection="1">
      <alignment horizontal="left" vertical="top"/>
    </xf>
    <xf numFmtId="0" fontId="1" fillId="0" borderId="1" xfId="0" applyNumberFormat="1" applyFont="1" applyFill="1" applyBorder="1" applyAlignment="1" applyProtection="1">
      <alignment horizontal="center"/>
    </xf>
    <xf numFmtId="10" fontId="10" fillId="2" borderId="1" xfId="2" applyNumberFormat="1" applyFont="1" applyFill="1" applyBorder="1" applyAlignment="1" applyProtection="1">
      <alignment horizontal="center" vertical="center"/>
    </xf>
    <xf numFmtId="10" fontId="12" fillId="2" borderId="1" xfId="1" applyNumberFormat="1" applyFont="1" applyFill="1" applyBorder="1" applyAlignment="1" applyProtection="1">
      <alignment horizontal="center" vertical="center" wrapText="1"/>
    </xf>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9"/>
  <sheetViews>
    <sheetView tabSelected="1" zoomScale="80" zoomScaleNormal="80" workbookViewId="0">
      <pane xSplit="2" ySplit="5" topLeftCell="C6" activePane="bottomRight" state="frozen"/>
      <selection pane="topRight" activeCell="C1" sqref="C1"/>
      <selection pane="bottomLeft" activeCell="A6" sqref="A6"/>
      <selection pane="bottomRight" activeCell="N26" sqref="N26"/>
    </sheetView>
  </sheetViews>
  <sheetFormatPr defaultColWidth="9.28515625" defaultRowHeight="15" x14ac:dyDescent="0.25"/>
  <cols>
    <col min="1" max="1" width="1.42578125" style="1" customWidth="1"/>
    <col min="2" max="2" width="54.5703125" style="1" bestFit="1" customWidth="1"/>
    <col min="3" max="12" width="13.28515625" style="1" customWidth="1"/>
    <col min="13" max="16384" width="9.28515625" style="1"/>
  </cols>
  <sheetData>
    <row r="1" spans="2:12" ht="5.25" customHeight="1" x14ac:dyDescent="0.25"/>
    <row r="2" spans="2:12" ht="18" customHeight="1" x14ac:dyDescent="0.25">
      <c r="B2" s="2" t="s">
        <v>196</v>
      </c>
      <c r="C2" s="2"/>
      <c r="D2" s="2"/>
      <c r="E2" s="2"/>
      <c r="F2" s="2"/>
      <c r="G2" s="2"/>
      <c r="H2" s="2"/>
      <c r="I2" s="2"/>
      <c r="J2" s="2"/>
      <c r="K2" s="2"/>
      <c r="L2" s="2"/>
    </row>
    <row r="3" spans="2:12" ht="36.6" customHeight="1" x14ac:dyDescent="0.25">
      <c r="B3" s="3" t="s">
        <v>144</v>
      </c>
      <c r="C3" s="3"/>
      <c r="D3" s="3"/>
      <c r="E3" s="3"/>
      <c r="F3" s="3"/>
      <c r="G3" s="3"/>
      <c r="H3" s="3"/>
      <c r="I3" s="3"/>
      <c r="J3" s="3"/>
      <c r="K3" s="3"/>
      <c r="L3" s="3"/>
    </row>
    <row r="4" spans="2:12" ht="14.1" customHeight="1" x14ac:dyDescent="0.25">
      <c r="B4" s="4" t="s">
        <v>0</v>
      </c>
      <c r="C4" s="5" t="s">
        <v>1</v>
      </c>
      <c r="D4" s="5" t="s">
        <v>2</v>
      </c>
      <c r="E4" s="5" t="s">
        <v>3</v>
      </c>
      <c r="F4" s="5" t="s">
        <v>4</v>
      </c>
      <c r="G4" s="5" t="s">
        <v>5</v>
      </c>
      <c r="H4" s="6" t="s">
        <v>6</v>
      </c>
      <c r="I4" s="5" t="s">
        <v>7</v>
      </c>
      <c r="J4" s="5" t="s">
        <v>8</v>
      </c>
      <c r="K4" s="5" t="s">
        <v>142</v>
      </c>
      <c r="L4" s="5" t="s">
        <v>143</v>
      </c>
    </row>
    <row r="5" spans="2:12" ht="51" x14ac:dyDescent="0.25">
      <c r="B5" s="4"/>
      <c r="C5" s="5" t="s">
        <v>9</v>
      </c>
      <c r="D5" s="5" t="s">
        <v>10</v>
      </c>
      <c r="E5" s="5" t="s">
        <v>11</v>
      </c>
      <c r="F5" s="5" t="s">
        <v>12</v>
      </c>
      <c r="G5" s="5" t="s">
        <v>13</v>
      </c>
      <c r="H5" s="5" t="s">
        <v>14</v>
      </c>
      <c r="I5" s="5" t="s">
        <v>15</v>
      </c>
      <c r="J5" s="5" t="s">
        <v>16</v>
      </c>
      <c r="K5" s="5" t="s">
        <v>146</v>
      </c>
      <c r="L5" s="5" t="s">
        <v>145</v>
      </c>
    </row>
    <row r="6" spans="2:12" ht="14.1" customHeight="1" x14ac:dyDescent="0.25">
      <c r="B6" s="7" t="s">
        <v>17</v>
      </c>
      <c r="C6" s="8">
        <v>7</v>
      </c>
      <c r="D6" s="9">
        <f>F6+H6</f>
        <v>0.14285714285714285</v>
      </c>
      <c r="E6" s="8">
        <v>1</v>
      </c>
      <c r="F6" s="10">
        <f>E6/C6</f>
        <v>0.14285714285714285</v>
      </c>
      <c r="G6" s="8"/>
      <c r="H6" s="9">
        <f>G6/C6</f>
        <v>0</v>
      </c>
      <c r="I6" s="8">
        <v>6</v>
      </c>
      <c r="J6" s="9">
        <f>I6/C6</f>
        <v>0.8571428571428571</v>
      </c>
      <c r="K6" s="8"/>
      <c r="L6" s="11">
        <f>K6/C6</f>
        <v>0</v>
      </c>
    </row>
    <row r="7" spans="2:12" ht="14.1" customHeight="1" x14ac:dyDescent="0.25">
      <c r="B7" s="7" t="s">
        <v>140</v>
      </c>
      <c r="C7" s="8">
        <v>24</v>
      </c>
      <c r="D7" s="9">
        <f t="shared" ref="D7:D70" si="0">F7+H7</f>
        <v>0.125</v>
      </c>
      <c r="E7" s="8">
        <v>3</v>
      </c>
      <c r="F7" s="10">
        <f t="shared" ref="F7:F70" si="1">E7/C7</f>
        <v>0.125</v>
      </c>
      <c r="G7" s="8"/>
      <c r="H7" s="9">
        <f t="shared" ref="H7:H70" si="2">G7/C7</f>
        <v>0</v>
      </c>
      <c r="I7" s="8">
        <v>21</v>
      </c>
      <c r="J7" s="9">
        <f t="shared" ref="J7:J70" si="3">I7/C7</f>
        <v>0.875</v>
      </c>
      <c r="K7" s="8"/>
      <c r="L7" s="11">
        <f t="shared" ref="L7:L70" si="4">K7/C7</f>
        <v>0</v>
      </c>
    </row>
    <row r="8" spans="2:12" ht="14.1" customHeight="1" x14ac:dyDescent="0.25">
      <c r="B8" s="7" t="s">
        <v>18</v>
      </c>
      <c r="C8" s="8">
        <v>14</v>
      </c>
      <c r="D8" s="9">
        <f t="shared" si="0"/>
        <v>0.14285714285714285</v>
      </c>
      <c r="E8" s="8">
        <v>2</v>
      </c>
      <c r="F8" s="10">
        <f t="shared" si="1"/>
        <v>0.14285714285714285</v>
      </c>
      <c r="G8" s="8"/>
      <c r="H8" s="9">
        <f t="shared" si="2"/>
        <v>0</v>
      </c>
      <c r="I8" s="8">
        <v>12</v>
      </c>
      <c r="J8" s="9">
        <f t="shared" si="3"/>
        <v>0.8571428571428571</v>
      </c>
      <c r="K8" s="8">
        <v>1</v>
      </c>
      <c r="L8" s="11">
        <f t="shared" si="4"/>
        <v>7.1428571428571425E-2</v>
      </c>
    </row>
    <row r="9" spans="2:12" ht="14.1" customHeight="1" x14ac:dyDescent="0.25">
      <c r="B9" s="7" t="s">
        <v>127</v>
      </c>
      <c r="C9" s="8">
        <v>81</v>
      </c>
      <c r="D9" s="9">
        <f t="shared" si="0"/>
        <v>0.70370370370370372</v>
      </c>
      <c r="E9" s="8">
        <v>54</v>
      </c>
      <c r="F9" s="10">
        <f t="shared" si="1"/>
        <v>0.66666666666666663</v>
      </c>
      <c r="G9" s="8">
        <v>3</v>
      </c>
      <c r="H9" s="9">
        <f t="shared" si="2"/>
        <v>3.7037037037037035E-2</v>
      </c>
      <c r="I9" s="8">
        <v>24</v>
      </c>
      <c r="J9" s="9">
        <f t="shared" si="3"/>
        <v>0.29629629629629628</v>
      </c>
      <c r="K9" s="8">
        <v>10</v>
      </c>
      <c r="L9" s="11">
        <f t="shared" si="4"/>
        <v>0.12345679012345678</v>
      </c>
    </row>
    <row r="10" spans="2:12" ht="14.1" customHeight="1" x14ac:dyDescent="0.25">
      <c r="B10" s="7" t="s">
        <v>156</v>
      </c>
      <c r="C10" s="8">
        <v>43</v>
      </c>
      <c r="D10" s="9">
        <f t="shared" si="0"/>
        <v>0.76744186046511631</v>
      </c>
      <c r="E10" s="8">
        <v>33</v>
      </c>
      <c r="F10" s="10">
        <f t="shared" si="1"/>
        <v>0.76744186046511631</v>
      </c>
      <c r="G10" s="8"/>
      <c r="H10" s="9">
        <f t="shared" si="2"/>
        <v>0</v>
      </c>
      <c r="I10" s="8">
        <v>10</v>
      </c>
      <c r="J10" s="9">
        <f t="shared" si="3"/>
        <v>0.23255813953488372</v>
      </c>
      <c r="K10" s="8">
        <v>5</v>
      </c>
      <c r="L10" s="11">
        <f t="shared" si="4"/>
        <v>0.11627906976744186</v>
      </c>
    </row>
    <row r="11" spans="2:12" ht="14.1" customHeight="1" x14ac:dyDescent="0.25">
      <c r="B11" s="7" t="s">
        <v>19</v>
      </c>
      <c r="C11" s="8">
        <v>26</v>
      </c>
      <c r="D11" s="9">
        <f t="shared" si="0"/>
        <v>0.80769230769230771</v>
      </c>
      <c r="E11" s="8">
        <v>21</v>
      </c>
      <c r="F11" s="10">
        <f t="shared" si="1"/>
        <v>0.80769230769230771</v>
      </c>
      <c r="G11" s="8"/>
      <c r="H11" s="9">
        <f t="shared" si="2"/>
        <v>0</v>
      </c>
      <c r="I11" s="8">
        <v>5</v>
      </c>
      <c r="J11" s="9">
        <f t="shared" si="3"/>
        <v>0.19230769230769232</v>
      </c>
      <c r="K11" s="8">
        <v>4</v>
      </c>
      <c r="L11" s="11">
        <f t="shared" si="4"/>
        <v>0.15384615384615385</v>
      </c>
    </row>
    <row r="12" spans="2:12" ht="14.1" customHeight="1" x14ac:dyDescent="0.25">
      <c r="B12" s="7" t="s">
        <v>175</v>
      </c>
      <c r="C12" s="8">
        <v>13</v>
      </c>
      <c r="D12" s="9">
        <f t="shared" si="0"/>
        <v>0.84615384615384615</v>
      </c>
      <c r="E12" s="8">
        <v>11</v>
      </c>
      <c r="F12" s="10">
        <f t="shared" si="1"/>
        <v>0.84615384615384615</v>
      </c>
      <c r="G12" s="8"/>
      <c r="H12" s="9">
        <f t="shared" si="2"/>
        <v>0</v>
      </c>
      <c r="I12" s="8">
        <v>2</v>
      </c>
      <c r="J12" s="9">
        <f t="shared" si="3"/>
        <v>0.15384615384615385</v>
      </c>
      <c r="K12" s="8">
        <v>1</v>
      </c>
      <c r="L12" s="11">
        <f t="shared" si="4"/>
        <v>7.6923076923076927E-2</v>
      </c>
    </row>
    <row r="13" spans="2:12" ht="14.1" customHeight="1" x14ac:dyDescent="0.25">
      <c r="B13" s="7" t="s">
        <v>186</v>
      </c>
      <c r="C13" s="8">
        <v>2</v>
      </c>
      <c r="D13" s="9">
        <f t="shared" si="0"/>
        <v>0.5</v>
      </c>
      <c r="E13" s="8">
        <v>1</v>
      </c>
      <c r="F13" s="10">
        <f t="shared" si="1"/>
        <v>0.5</v>
      </c>
      <c r="G13" s="8"/>
      <c r="H13" s="9">
        <f t="shared" si="2"/>
        <v>0</v>
      </c>
      <c r="I13" s="8">
        <v>1</v>
      </c>
      <c r="J13" s="9">
        <f t="shared" si="3"/>
        <v>0.5</v>
      </c>
      <c r="K13" s="8"/>
      <c r="L13" s="11">
        <f t="shared" si="4"/>
        <v>0</v>
      </c>
    </row>
    <row r="14" spans="2:12" ht="14.1" customHeight="1" x14ac:dyDescent="0.25">
      <c r="B14" s="7" t="s">
        <v>131</v>
      </c>
      <c r="C14" s="8">
        <v>38</v>
      </c>
      <c r="D14" s="9">
        <f t="shared" si="0"/>
        <v>0.76315789473684204</v>
      </c>
      <c r="E14" s="8">
        <v>27</v>
      </c>
      <c r="F14" s="10">
        <f t="shared" si="1"/>
        <v>0.71052631578947367</v>
      </c>
      <c r="G14" s="8">
        <v>2</v>
      </c>
      <c r="H14" s="9">
        <f t="shared" si="2"/>
        <v>5.2631578947368418E-2</v>
      </c>
      <c r="I14" s="8">
        <v>9</v>
      </c>
      <c r="J14" s="9">
        <f t="shared" si="3"/>
        <v>0.23684210526315788</v>
      </c>
      <c r="K14" s="8">
        <v>3</v>
      </c>
      <c r="L14" s="11">
        <f t="shared" si="4"/>
        <v>7.8947368421052627E-2</v>
      </c>
    </row>
    <row r="15" spans="2:12" ht="14.1" customHeight="1" x14ac:dyDescent="0.25">
      <c r="B15" s="7" t="s">
        <v>164</v>
      </c>
      <c r="C15" s="8">
        <v>20</v>
      </c>
      <c r="D15" s="9">
        <f t="shared" si="0"/>
        <v>0.85</v>
      </c>
      <c r="E15" s="8">
        <v>17</v>
      </c>
      <c r="F15" s="10">
        <f t="shared" si="1"/>
        <v>0.85</v>
      </c>
      <c r="G15" s="8"/>
      <c r="H15" s="9">
        <f t="shared" si="2"/>
        <v>0</v>
      </c>
      <c r="I15" s="8">
        <v>3</v>
      </c>
      <c r="J15" s="9">
        <f t="shared" si="3"/>
        <v>0.15</v>
      </c>
      <c r="K15" s="8"/>
      <c r="L15" s="11">
        <f t="shared" si="4"/>
        <v>0</v>
      </c>
    </row>
    <row r="16" spans="2:12" ht="14.1" customHeight="1" x14ac:dyDescent="0.25">
      <c r="B16" s="7" t="s">
        <v>132</v>
      </c>
      <c r="C16" s="8">
        <v>39</v>
      </c>
      <c r="D16" s="9">
        <f t="shared" si="0"/>
        <v>0.79487179487179482</v>
      </c>
      <c r="E16" s="8">
        <v>31</v>
      </c>
      <c r="F16" s="10">
        <f t="shared" si="1"/>
        <v>0.79487179487179482</v>
      </c>
      <c r="G16" s="8"/>
      <c r="H16" s="9">
        <f t="shared" si="2"/>
        <v>0</v>
      </c>
      <c r="I16" s="8">
        <v>8</v>
      </c>
      <c r="J16" s="9">
        <f t="shared" si="3"/>
        <v>0.20512820512820512</v>
      </c>
      <c r="K16" s="8">
        <v>2</v>
      </c>
      <c r="L16" s="11">
        <f t="shared" si="4"/>
        <v>5.128205128205128E-2</v>
      </c>
    </row>
    <row r="17" spans="2:12" ht="14.1" customHeight="1" x14ac:dyDescent="0.25">
      <c r="B17" s="7" t="s">
        <v>128</v>
      </c>
      <c r="C17" s="8">
        <v>88</v>
      </c>
      <c r="D17" s="9">
        <f t="shared" si="0"/>
        <v>0.75</v>
      </c>
      <c r="E17" s="8">
        <v>62</v>
      </c>
      <c r="F17" s="10">
        <f t="shared" si="1"/>
        <v>0.70454545454545459</v>
      </c>
      <c r="G17" s="8">
        <v>4</v>
      </c>
      <c r="H17" s="9">
        <f t="shared" si="2"/>
        <v>4.5454545454545456E-2</v>
      </c>
      <c r="I17" s="8">
        <v>22</v>
      </c>
      <c r="J17" s="9">
        <f t="shared" si="3"/>
        <v>0.25</v>
      </c>
      <c r="K17" s="8">
        <v>4</v>
      </c>
      <c r="L17" s="11">
        <f t="shared" si="4"/>
        <v>4.5454545454545456E-2</v>
      </c>
    </row>
    <row r="18" spans="2:12" ht="14.1" customHeight="1" x14ac:dyDescent="0.25">
      <c r="B18" s="7" t="s">
        <v>20</v>
      </c>
      <c r="C18" s="8">
        <v>11</v>
      </c>
      <c r="D18" s="9">
        <f t="shared" si="0"/>
        <v>9.0909090909090912E-2</v>
      </c>
      <c r="E18" s="8">
        <v>1</v>
      </c>
      <c r="F18" s="10">
        <f t="shared" si="1"/>
        <v>9.0909090909090912E-2</v>
      </c>
      <c r="G18" s="8"/>
      <c r="H18" s="9">
        <f t="shared" si="2"/>
        <v>0</v>
      </c>
      <c r="I18" s="8">
        <v>10</v>
      </c>
      <c r="J18" s="9">
        <f t="shared" si="3"/>
        <v>0.90909090909090906</v>
      </c>
      <c r="K18" s="8"/>
      <c r="L18" s="11">
        <f t="shared" si="4"/>
        <v>0</v>
      </c>
    </row>
    <row r="19" spans="2:12" ht="14.1" customHeight="1" x14ac:dyDescent="0.25">
      <c r="B19" s="7" t="s">
        <v>187</v>
      </c>
      <c r="C19" s="8">
        <v>3</v>
      </c>
      <c r="D19" s="9">
        <f t="shared" si="0"/>
        <v>0</v>
      </c>
      <c r="E19" s="8"/>
      <c r="F19" s="10">
        <f t="shared" si="1"/>
        <v>0</v>
      </c>
      <c r="G19" s="8"/>
      <c r="H19" s="9">
        <f t="shared" si="2"/>
        <v>0</v>
      </c>
      <c r="I19" s="8">
        <v>3</v>
      </c>
      <c r="J19" s="9">
        <f t="shared" si="3"/>
        <v>1</v>
      </c>
      <c r="K19" s="8">
        <v>1</v>
      </c>
      <c r="L19" s="11">
        <f t="shared" si="4"/>
        <v>0.33333333333333331</v>
      </c>
    </row>
    <row r="20" spans="2:12" ht="14.1" customHeight="1" x14ac:dyDescent="0.25">
      <c r="B20" s="7" t="s">
        <v>21</v>
      </c>
      <c r="C20" s="8">
        <v>22</v>
      </c>
      <c r="D20" s="9">
        <f t="shared" si="0"/>
        <v>0.59090909090909094</v>
      </c>
      <c r="E20" s="8">
        <v>13</v>
      </c>
      <c r="F20" s="10">
        <f t="shared" si="1"/>
        <v>0.59090909090909094</v>
      </c>
      <c r="G20" s="8"/>
      <c r="H20" s="9">
        <f t="shared" si="2"/>
        <v>0</v>
      </c>
      <c r="I20" s="8">
        <v>9</v>
      </c>
      <c r="J20" s="9">
        <f t="shared" si="3"/>
        <v>0.40909090909090912</v>
      </c>
      <c r="K20" s="8"/>
      <c r="L20" s="11">
        <f t="shared" si="4"/>
        <v>0</v>
      </c>
    </row>
    <row r="21" spans="2:12" ht="14.1" customHeight="1" x14ac:dyDescent="0.25">
      <c r="B21" s="7" t="s">
        <v>22</v>
      </c>
      <c r="C21" s="8">
        <v>10</v>
      </c>
      <c r="D21" s="9">
        <f t="shared" si="0"/>
        <v>0.4</v>
      </c>
      <c r="E21" s="8">
        <v>4</v>
      </c>
      <c r="F21" s="10">
        <f t="shared" si="1"/>
        <v>0.4</v>
      </c>
      <c r="G21" s="8"/>
      <c r="H21" s="9">
        <f t="shared" si="2"/>
        <v>0</v>
      </c>
      <c r="I21" s="8">
        <v>6</v>
      </c>
      <c r="J21" s="9">
        <f t="shared" si="3"/>
        <v>0.6</v>
      </c>
      <c r="K21" s="8"/>
      <c r="L21" s="11">
        <f t="shared" si="4"/>
        <v>0</v>
      </c>
    </row>
    <row r="22" spans="2:12" ht="14.1" customHeight="1" x14ac:dyDescent="0.25">
      <c r="B22" s="7" t="s">
        <v>23</v>
      </c>
      <c r="C22" s="8">
        <v>88</v>
      </c>
      <c r="D22" s="9">
        <f t="shared" si="0"/>
        <v>0.39772727272727271</v>
      </c>
      <c r="E22" s="8">
        <v>35</v>
      </c>
      <c r="F22" s="10">
        <f t="shared" si="1"/>
        <v>0.39772727272727271</v>
      </c>
      <c r="G22" s="8"/>
      <c r="H22" s="9">
        <f t="shared" si="2"/>
        <v>0</v>
      </c>
      <c r="I22" s="8">
        <v>53</v>
      </c>
      <c r="J22" s="9">
        <f t="shared" si="3"/>
        <v>0.60227272727272729</v>
      </c>
      <c r="K22" s="8">
        <v>2</v>
      </c>
      <c r="L22" s="11">
        <f t="shared" si="4"/>
        <v>2.2727272727272728E-2</v>
      </c>
    </row>
    <row r="23" spans="2:12" ht="14.1" customHeight="1" x14ac:dyDescent="0.25">
      <c r="B23" s="7" t="s">
        <v>24</v>
      </c>
      <c r="C23" s="8">
        <v>173</v>
      </c>
      <c r="D23" s="9">
        <f t="shared" si="0"/>
        <v>0.49710982658959535</v>
      </c>
      <c r="E23" s="8">
        <v>85</v>
      </c>
      <c r="F23" s="10">
        <f t="shared" si="1"/>
        <v>0.4913294797687861</v>
      </c>
      <c r="G23" s="8">
        <v>1</v>
      </c>
      <c r="H23" s="9">
        <f t="shared" si="2"/>
        <v>5.7803468208092483E-3</v>
      </c>
      <c r="I23" s="8">
        <v>87</v>
      </c>
      <c r="J23" s="9">
        <f t="shared" si="3"/>
        <v>0.50289017341040465</v>
      </c>
      <c r="K23" s="8"/>
      <c r="L23" s="11">
        <f t="shared" si="4"/>
        <v>0</v>
      </c>
    </row>
    <row r="24" spans="2:12" ht="14.1" customHeight="1" x14ac:dyDescent="0.25">
      <c r="B24" s="7" t="s">
        <v>25</v>
      </c>
      <c r="C24" s="8">
        <v>35</v>
      </c>
      <c r="D24" s="9">
        <f t="shared" si="0"/>
        <v>0.42857142857142855</v>
      </c>
      <c r="E24" s="8">
        <v>15</v>
      </c>
      <c r="F24" s="10">
        <f t="shared" si="1"/>
        <v>0.42857142857142855</v>
      </c>
      <c r="G24" s="8"/>
      <c r="H24" s="9">
        <f t="shared" si="2"/>
        <v>0</v>
      </c>
      <c r="I24" s="8">
        <v>20</v>
      </c>
      <c r="J24" s="9">
        <f t="shared" si="3"/>
        <v>0.5714285714285714</v>
      </c>
      <c r="K24" s="8">
        <v>3</v>
      </c>
      <c r="L24" s="11">
        <f t="shared" si="4"/>
        <v>8.5714285714285715E-2</v>
      </c>
    </row>
    <row r="25" spans="2:12" ht="14.1" customHeight="1" x14ac:dyDescent="0.25">
      <c r="B25" s="7" t="s">
        <v>26</v>
      </c>
      <c r="C25" s="8">
        <v>20</v>
      </c>
      <c r="D25" s="9">
        <f t="shared" si="0"/>
        <v>0.5</v>
      </c>
      <c r="E25" s="8">
        <v>10</v>
      </c>
      <c r="F25" s="10">
        <f t="shared" si="1"/>
        <v>0.5</v>
      </c>
      <c r="G25" s="8"/>
      <c r="H25" s="9">
        <f t="shared" si="2"/>
        <v>0</v>
      </c>
      <c r="I25" s="8">
        <v>10</v>
      </c>
      <c r="J25" s="9">
        <f t="shared" si="3"/>
        <v>0.5</v>
      </c>
      <c r="K25" s="8">
        <v>1</v>
      </c>
      <c r="L25" s="11">
        <f t="shared" si="4"/>
        <v>0.05</v>
      </c>
    </row>
    <row r="26" spans="2:12" ht="14.1" customHeight="1" x14ac:dyDescent="0.25">
      <c r="B26" s="7" t="s">
        <v>27</v>
      </c>
      <c r="C26" s="8">
        <v>106</v>
      </c>
      <c r="D26" s="9">
        <f t="shared" si="0"/>
        <v>0.42452830188679247</v>
      </c>
      <c r="E26" s="8">
        <v>44</v>
      </c>
      <c r="F26" s="10">
        <f t="shared" si="1"/>
        <v>0.41509433962264153</v>
      </c>
      <c r="G26" s="8">
        <v>1</v>
      </c>
      <c r="H26" s="9">
        <f t="shared" si="2"/>
        <v>9.433962264150943E-3</v>
      </c>
      <c r="I26" s="8">
        <v>61</v>
      </c>
      <c r="J26" s="9">
        <f t="shared" si="3"/>
        <v>0.57547169811320753</v>
      </c>
      <c r="K26" s="8">
        <v>9</v>
      </c>
      <c r="L26" s="11">
        <f t="shared" si="4"/>
        <v>8.4905660377358486E-2</v>
      </c>
    </row>
    <row r="27" spans="2:12" ht="14.1" customHeight="1" x14ac:dyDescent="0.25">
      <c r="B27" s="7" t="s">
        <v>28</v>
      </c>
      <c r="C27" s="8">
        <v>34</v>
      </c>
      <c r="D27" s="9">
        <f t="shared" si="0"/>
        <v>0.17647058823529413</v>
      </c>
      <c r="E27" s="8">
        <v>6</v>
      </c>
      <c r="F27" s="10">
        <f t="shared" si="1"/>
        <v>0.17647058823529413</v>
      </c>
      <c r="G27" s="8"/>
      <c r="H27" s="9">
        <f t="shared" si="2"/>
        <v>0</v>
      </c>
      <c r="I27" s="8">
        <v>28</v>
      </c>
      <c r="J27" s="9">
        <f t="shared" si="3"/>
        <v>0.82352941176470584</v>
      </c>
      <c r="K27" s="8"/>
      <c r="L27" s="11">
        <f t="shared" si="4"/>
        <v>0</v>
      </c>
    </row>
    <row r="28" spans="2:12" ht="14.1" customHeight="1" x14ac:dyDescent="0.25">
      <c r="B28" s="7" t="s">
        <v>29</v>
      </c>
      <c r="C28" s="8">
        <v>43</v>
      </c>
      <c r="D28" s="9">
        <f t="shared" si="0"/>
        <v>0.23255813953488372</v>
      </c>
      <c r="E28" s="8">
        <v>10</v>
      </c>
      <c r="F28" s="10">
        <f t="shared" si="1"/>
        <v>0.23255813953488372</v>
      </c>
      <c r="G28" s="8"/>
      <c r="H28" s="9">
        <f t="shared" si="2"/>
        <v>0</v>
      </c>
      <c r="I28" s="8">
        <v>33</v>
      </c>
      <c r="J28" s="9">
        <f t="shared" si="3"/>
        <v>0.76744186046511631</v>
      </c>
      <c r="K28" s="8">
        <v>2</v>
      </c>
      <c r="L28" s="11">
        <f t="shared" si="4"/>
        <v>4.6511627906976744E-2</v>
      </c>
    </row>
    <row r="29" spans="2:12" ht="14.1" customHeight="1" x14ac:dyDescent="0.25">
      <c r="B29" s="7" t="s">
        <v>161</v>
      </c>
      <c r="C29" s="8">
        <v>12</v>
      </c>
      <c r="D29" s="9">
        <f t="shared" si="0"/>
        <v>0.16666666666666666</v>
      </c>
      <c r="E29" s="8">
        <v>2</v>
      </c>
      <c r="F29" s="10">
        <f t="shared" si="1"/>
        <v>0.16666666666666666</v>
      </c>
      <c r="G29" s="8"/>
      <c r="H29" s="9">
        <f t="shared" si="2"/>
        <v>0</v>
      </c>
      <c r="I29" s="8">
        <v>10</v>
      </c>
      <c r="J29" s="9">
        <f t="shared" si="3"/>
        <v>0.83333333333333337</v>
      </c>
      <c r="K29" s="8">
        <v>1</v>
      </c>
      <c r="L29" s="11">
        <f t="shared" si="4"/>
        <v>8.3333333333333329E-2</v>
      </c>
    </row>
    <row r="30" spans="2:12" ht="14.1" customHeight="1" x14ac:dyDescent="0.25">
      <c r="B30" s="7" t="s">
        <v>30</v>
      </c>
      <c r="C30" s="8">
        <v>32</v>
      </c>
      <c r="D30" s="9">
        <f t="shared" si="0"/>
        <v>0.65625</v>
      </c>
      <c r="E30" s="8">
        <v>21</v>
      </c>
      <c r="F30" s="10">
        <f t="shared" si="1"/>
        <v>0.65625</v>
      </c>
      <c r="G30" s="8"/>
      <c r="H30" s="9">
        <f t="shared" si="2"/>
        <v>0</v>
      </c>
      <c r="I30" s="8">
        <v>11</v>
      </c>
      <c r="J30" s="9">
        <f t="shared" si="3"/>
        <v>0.34375</v>
      </c>
      <c r="K30" s="8"/>
      <c r="L30" s="11">
        <f t="shared" si="4"/>
        <v>0</v>
      </c>
    </row>
    <row r="31" spans="2:12" ht="14.1" customHeight="1" x14ac:dyDescent="0.25">
      <c r="B31" s="7" t="s">
        <v>31</v>
      </c>
      <c r="C31" s="8">
        <v>37</v>
      </c>
      <c r="D31" s="9">
        <f t="shared" si="0"/>
        <v>0.21621621621621623</v>
      </c>
      <c r="E31" s="8">
        <v>8</v>
      </c>
      <c r="F31" s="10">
        <f t="shared" si="1"/>
        <v>0.21621621621621623</v>
      </c>
      <c r="G31" s="8"/>
      <c r="H31" s="9">
        <f t="shared" si="2"/>
        <v>0</v>
      </c>
      <c r="I31" s="8">
        <v>29</v>
      </c>
      <c r="J31" s="9">
        <f t="shared" si="3"/>
        <v>0.78378378378378377</v>
      </c>
      <c r="K31" s="8">
        <v>3</v>
      </c>
      <c r="L31" s="11">
        <f t="shared" si="4"/>
        <v>8.1081081081081086E-2</v>
      </c>
    </row>
    <row r="32" spans="2:12" ht="14.1" customHeight="1" x14ac:dyDescent="0.25">
      <c r="B32" s="7" t="s">
        <v>129</v>
      </c>
      <c r="C32" s="8">
        <v>36</v>
      </c>
      <c r="D32" s="9">
        <f t="shared" si="0"/>
        <v>0.19444444444444445</v>
      </c>
      <c r="E32" s="8">
        <v>7</v>
      </c>
      <c r="F32" s="10">
        <f t="shared" si="1"/>
        <v>0.19444444444444445</v>
      </c>
      <c r="G32" s="8"/>
      <c r="H32" s="9">
        <f t="shared" si="2"/>
        <v>0</v>
      </c>
      <c r="I32" s="8">
        <v>29</v>
      </c>
      <c r="J32" s="9">
        <f t="shared" si="3"/>
        <v>0.80555555555555558</v>
      </c>
      <c r="K32" s="8"/>
      <c r="L32" s="11">
        <f t="shared" si="4"/>
        <v>0</v>
      </c>
    </row>
    <row r="33" spans="2:12" ht="14.1" customHeight="1" x14ac:dyDescent="0.25">
      <c r="B33" s="7" t="s">
        <v>32</v>
      </c>
      <c r="C33" s="8">
        <v>81</v>
      </c>
      <c r="D33" s="9">
        <f t="shared" si="0"/>
        <v>0.35802469135802467</v>
      </c>
      <c r="E33" s="8">
        <v>29</v>
      </c>
      <c r="F33" s="10">
        <f t="shared" si="1"/>
        <v>0.35802469135802467</v>
      </c>
      <c r="G33" s="8"/>
      <c r="H33" s="9">
        <f t="shared" si="2"/>
        <v>0</v>
      </c>
      <c r="I33" s="8">
        <v>52</v>
      </c>
      <c r="J33" s="9">
        <f t="shared" si="3"/>
        <v>0.64197530864197527</v>
      </c>
      <c r="K33" s="8">
        <v>9</v>
      </c>
      <c r="L33" s="11">
        <f t="shared" si="4"/>
        <v>0.1111111111111111</v>
      </c>
    </row>
    <row r="34" spans="2:12" ht="14.1" customHeight="1" x14ac:dyDescent="0.25">
      <c r="B34" s="7" t="s">
        <v>165</v>
      </c>
      <c r="C34" s="8">
        <v>13</v>
      </c>
      <c r="D34" s="9">
        <f t="shared" si="0"/>
        <v>0.23076923076923078</v>
      </c>
      <c r="E34" s="8">
        <v>3</v>
      </c>
      <c r="F34" s="10">
        <f t="shared" si="1"/>
        <v>0.23076923076923078</v>
      </c>
      <c r="G34" s="8"/>
      <c r="H34" s="9">
        <f t="shared" si="2"/>
        <v>0</v>
      </c>
      <c r="I34" s="8">
        <v>10</v>
      </c>
      <c r="J34" s="9">
        <f t="shared" si="3"/>
        <v>0.76923076923076927</v>
      </c>
      <c r="K34" s="8"/>
      <c r="L34" s="11">
        <f t="shared" si="4"/>
        <v>0</v>
      </c>
    </row>
    <row r="35" spans="2:12" ht="14.1" customHeight="1" x14ac:dyDescent="0.25">
      <c r="B35" s="7" t="s">
        <v>153</v>
      </c>
      <c r="C35" s="8">
        <v>15</v>
      </c>
      <c r="D35" s="9">
        <f t="shared" si="0"/>
        <v>0.26666666666666666</v>
      </c>
      <c r="E35" s="8">
        <v>4</v>
      </c>
      <c r="F35" s="10">
        <f t="shared" si="1"/>
        <v>0.26666666666666666</v>
      </c>
      <c r="G35" s="8"/>
      <c r="H35" s="9">
        <f t="shared" si="2"/>
        <v>0</v>
      </c>
      <c r="I35" s="8">
        <v>11</v>
      </c>
      <c r="J35" s="9">
        <f t="shared" si="3"/>
        <v>0.73333333333333328</v>
      </c>
      <c r="K35" s="8">
        <v>1</v>
      </c>
      <c r="L35" s="11">
        <f t="shared" si="4"/>
        <v>6.6666666666666666E-2</v>
      </c>
    </row>
    <row r="36" spans="2:12" ht="14.1" customHeight="1" x14ac:dyDescent="0.25">
      <c r="B36" s="7" t="s">
        <v>158</v>
      </c>
      <c r="C36" s="8">
        <v>3</v>
      </c>
      <c r="D36" s="9">
        <f t="shared" si="0"/>
        <v>0.66666666666666663</v>
      </c>
      <c r="E36" s="8">
        <v>2</v>
      </c>
      <c r="F36" s="10">
        <f t="shared" si="1"/>
        <v>0.66666666666666663</v>
      </c>
      <c r="G36" s="8"/>
      <c r="H36" s="9">
        <f t="shared" si="2"/>
        <v>0</v>
      </c>
      <c r="I36" s="8">
        <v>1</v>
      </c>
      <c r="J36" s="9">
        <f t="shared" si="3"/>
        <v>0.33333333333333331</v>
      </c>
      <c r="K36" s="8"/>
      <c r="L36" s="11">
        <f t="shared" si="4"/>
        <v>0</v>
      </c>
    </row>
    <row r="37" spans="2:12" ht="14.1" customHeight="1" x14ac:dyDescent="0.25">
      <c r="B37" s="7" t="s">
        <v>33</v>
      </c>
      <c r="C37" s="8">
        <v>55</v>
      </c>
      <c r="D37" s="9">
        <f t="shared" si="0"/>
        <v>0.49090909090909091</v>
      </c>
      <c r="E37" s="8">
        <v>26</v>
      </c>
      <c r="F37" s="10">
        <f t="shared" si="1"/>
        <v>0.47272727272727272</v>
      </c>
      <c r="G37" s="8">
        <v>1</v>
      </c>
      <c r="H37" s="9">
        <f t="shared" si="2"/>
        <v>1.8181818181818181E-2</v>
      </c>
      <c r="I37" s="8">
        <v>28</v>
      </c>
      <c r="J37" s="9">
        <f t="shared" si="3"/>
        <v>0.50909090909090904</v>
      </c>
      <c r="K37" s="8">
        <v>2</v>
      </c>
      <c r="L37" s="11">
        <f t="shared" si="4"/>
        <v>3.6363636363636362E-2</v>
      </c>
    </row>
    <row r="38" spans="2:12" ht="14.1" customHeight="1" x14ac:dyDescent="0.25">
      <c r="B38" s="7" t="s">
        <v>34</v>
      </c>
      <c r="C38" s="8">
        <v>28</v>
      </c>
      <c r="D38" s="9">
        <f t="shared" si="0"/>
        <v>0.32142857142857145</v>
      </c>
      <c r="E38" s="8">
        <v>9</v>
      </c>
      <c r="F38" s="10">
        <f t="shared" si="1"/>
        <v>0.32142857142857145</v>
      </c>
      <c r="G38" s="8"/>
      <c r="H38" s="9">
        <f t="shared" si="2"/>
        <v>0</v>
      </c>
      <c r="I38" s="8">
        <v>19</v>
      </c>
      <c r="J38" s="9">
        <f t="shared" si="3"/>
        <v>0.6785714285714286</v>
      </c>
      <c r="K38" s="8">
        <v>2</v>
      </c>
      <c r="L38" s="11">
        <f t="shared" si="4"/>
        <v>7.1428571428571425E-2</v>
      </c>
    </row>
    <row r="39" spans="2:12" ht="14.1" customHeight="1" x14ac:dyDescent="0.25">
      <c r="B39" s="7" t="s">
        <v>35</v>
      </c>
      <c r="C39" s="8">
        <v>98</v>
      </c>
      <c r="D39" s="9">
        <f t="shared" si="0"/>
        <v>0.39795918367346939</v>
      </c>
      <c r="E39" s="8">
        <v>38</v>
      </c>
      <c r="F39" s="10">
        <f t="shared" si="1"/>
        <v>0.38775510204081631</v>
      </c>
      <c r="G39" s="8">
        <v>1</v>
      </c>
      <c r="H39" s="9">
        <f t="shared" si="2"/>
        <v>1.020408163265306E-2</v>
      </c>
      <c r="I39" s="8">
        <v>59</v>
      </c>
      <c r="J39" s="9">
        <f t="shared" si="3"/>
        <v>0.60204081632653061</v>
      </c>
      <c r="K39" s="8">
        <v>6</v>
      </c>
      <c r="L39" s="11">
        <f t="shared" si="4"/>
        <v>6.1224489795918366E-2</v>
      </c>
    </row>
    <row r="40" spans="2:12" ht="14.1" customHeight="1" x14ac:dyDescent="0.25">
      <c r="B40" s="7" t="s">
        <v>36</v>
      </c>
      <c r="C40" s="8">
        <v>9</v>
      </c>
      <c r="D40" s="9">
        <f t="shared" si="0"/>
        <v>0.44444444444444442</v>
      </c>
      <c r="E40" s="8">
        <v>4</v>
      </c>
      <c r="F40" s="10">
        <f t="shared" si="1"/>
        <v>0.44444444444444442</v>
      </c>
      <c r="G40" s="8"/>
      <c r="H40" s="9">
        <f t="shared" si="2"/>
        <v>0</v>
      </c>
      <c r="I40" s="8">
        <v>5</v>
      </c>
      <c r="J40" s="9">
        <f t="shared" si="3"/>
        <v>0.55555555555555558</v>
      </c>
      <c r="K40" s="8"/>
      <c r="L40" s="11">
        <f t="shared" si="4"/>
        <v>0</v>
      </c>
    </row>
    <row r="41" spans="2:12" ht="14.1" customHeight="1" x14ac:dyDescent="0.25">
      <c r="B41" s="7" t="s">
        <v>37</v>
      </c>
      <c r="C41" s="8">
        <v>87</v>
      </c>
      <c r="D41" s="9">
        <f t="shared" si="0"/>
        <v>0.27586206896551724</v>
      </c>
      <c r="E41" s="8">
        <v>24</v>
      </c>
      <c r="F41" s="10">
        <f t="shared" si="1"/>
        <v>0.27586206896551724</v>
      </c>
      <c r="G41" s="8"/>
      <c r="H41" s="9">
        <f t="shared" si="2"/>
        <v>0</v>
      </c>
      <c r="I41" s="8">
        <v>63</v>
      </c>
      <c r="J41" s="9">
        <f t="shared" si="3"/>
        <v>0.72413793103448276</v>
      </c>
      <c r="K41" s="8">
        <v>7</v>
      </c>
      <c r="L41" s="11">
        <f t="shared" si="4"/>
        <v>8.0459770114942528E-2</v>
      </c>
    </row>
    <row r="42" spans="2:12" ht="14.1" customHeight="1" x14ac:dyDescent="0.25">
      <c r="B42" s="7" t="s">
        <v>133</v>
      </c>
      <c r="C42" s="8">
        <v>12</v>
      </c>
      <c r="D42" s="9">
        <f t="shared" si="0"/>
        <v>0.5</v>
      </c>
      <c r="E42" s="8">
        <v>6</v>
      </c>
      <c r="F42" s="10">
        <f t="shared" si="1"/>
        <v>0.5</v>
      </c>
      <c r="G42" s="8"/>
      <c r="H42" s="9">
        <f t="shared" si="2"/>
        <v>0</v>
      </c>
      <c r="I42" s="8">
        <v>6</v>
      </c>
      <c r="J42" s="9">
        <f t="shared" si="3"/>
        <v>0.5</v>
      </c>
      <c r="K42" s="8"/>
      <c r="L42" s="11">
        <f t="shared" si="4"/>
        <v>0</v>
      </c>
    </row>
    <row r="43" spans="2:12" ht="14.1" customHeight="1" x14ac:dyDescent="0.25">
      <c r="B43" s="7" t="s">
        <v>38</v>
      </c>
      <c r="C43" s="8">
        <v>364</v>
      </c>
      <c r="D43" s="9">
        <f t="shared" si="0"/>
        <v>0.65934065934065933</v>
      </c>
      <c r="E43" s="8">
        <v>240</v>
      </c>
      <c r="F43" s="10">
        <f t="shared" si="1"/>
        <v>0.65934065934065933</v>
      </c>
      <c r="G43" s="8"/>
      <c r="H43" s="9">
        <f t="shared" si="2"/>
        <v>0</v>
      </c>
      <c r="I43" s="8">
        <v>124</v>
      </c>
      <c r="J43" s="9">
        <f t="shared" si="3"/>
        <v>0.34065934065934067</v>
      </c>
      <c r="K43" s="8">
        <v>26</v>
      </c>
      <c r="L43" s="11">
        <f t="shared" si="4"/>
        <v>7.1428571428571425E-2</v>
      </c>
    </row>
    <row r="44" spans="2:12" ht="14.1" customHeight="1" x14ac:dyDescent="0.25">
      <c r="B44" s="7" t="s">
        <v>134</v>
      </c>
      <c r="C44" s="8">
        <v>247</v>
      </c>
      <c r="D44" s="9">
        <f t="shared" si="0"/>
        <v>0.62348178137651822</v>
      </c>
      <c r="E44" s="8">
        <v>154</v>
      </c>
      <c r="F44" s="10">
        <f t="shared" si="1"/>
        <v>0.62348178137651822</v>
      </c>
      <c r="G44" s="8"/>
      <c r="H44" s="9">
        <f t="shared" si="2"/>
        <v>0</v>
      </c>
      <c r="I44" s="8">
        <v>93</v>
      </c>
      <c r="J44" s="9">
        <f t="shared" si="3"/>
        <v>0.37651821862348178</v>
      </c>
      <c r="K44" s="8">
        <v>17</v>
      </c>
      <c r="L44" s="11">
        <f t="shared" si="4"/>
        <v>6.8825910931174086E-2</v>
      </c>
    </row>
    <row r="45" spans="2:12" ht="14.1" customHeight="1" x14ac:dyDescent="0.25">
      <c r="B45" s="7" t="s">
        <v>39</v>
      </c>
      <c r="C45" s="8">
        <v>2</v>
      </c>
      <c r="D45" s="9">
        <f t="shared" si="0"/>
        <v>0.5</v>
      </c>
      <c r="E45" s="8">
        <v>1</v>
      </c>
      <c r="F45" s="10">
        <f t="shared" si="1"/>
        <v>0.5</v>
      </c>
      <c r="G45" s="8"/>
      <c r="H45" s="9">
        <f t="shared" si="2"/>
        <v>0</v>
      </c>
      <c r="I45" s="8">
        <v>1</v>
      </c>
      <c r="J45" s="9">
        <f t="shared" si="3"/>
        <v>0.5</v>
      </c>
      <c r="K45" s="8"/>
      <c r="L45" s="11">
        <f t="shared" si="4"/>
        <v>0</v>
      </c>
    </row>
    <row r="46" spans="2:12" ht="14.1" customHeight="1" x14ac:dyDescent="0.25">
      <c r="B46" s="7" t="s">
        <v>40</v>
      </c>
      <c r="C46" s="8">
        <v>80</v>
      </c>
      <c r="D46" s="9">
        <f t="shared" si="0"/>
        <v>0.38750000000000001</v>
      </c>
      <c r="E46" s="8">
        <v>31</v>
      </c>
      <c r="F46" s="10">
        <f t="shared" si="1"/>
        <v>0.38750000000000001</v>
      </c>
      <c r="G46" s="8"/>
      <c r="H46" s="9">
        <f t="shared" si="2"/>
        <v>0</v>
      </c>
      <c r="I46" s="8">
        <v>49</v>
      </c>
      <c r="J46" s="9">
        <f t="shared" si="3"/>
        <v>0.61250000000000004</v>
      </c>
      <c r="K46" s="8">
        <v>2</v>
      </c>
      <c r="L46" s="11">
        <f t="shared" si="4"/>
        <v>2.5000000000000001E-2</v>
      </c>
    </row>
    <row r="47" spans="2:12" ht="14.1" customHeight="1" x14ac:dyDescent="0.25">
      <c r="B47" s="7" t="s">
        <v>41</v>
      </c>
      <c r="C47" s="8">
        <v>77</v>
      </c>
      <c r="D47" s="9">
        <f t="shared" si="0"/>
        <v>0.55844155844155841</v>
      </c>
      <c r="E47" s="8">
        <v>43</v>
      </c>
      <c r="F47" s="10">
        <f t="shared" si="1"/>
        <v>0.55844155844155841</v>
      </c>
      <c r="G47" s="8"/>
      <c r="H47" s="9">
        <f t="shared" si="2"/>
        <v>0</v>
      </c>
      <c r="I47" s="8">
        <v>34</v>
      </c>
      <c r="J47" s="9">
        <f t="shared" si="3"/>
        <v>0.44155844155844154</v>
      </c>
      <c r="K47" s="8">
        <v>5</v>
      </c>
      <c r="L47" s="11">
        <f t="shared" si="4"/>
        <v>6.4935064935064929E-2</v>
      </c>
    </row>
    <row r="48" spans="2:12" ht="14.1" customHeight="1" x14ac:dyDescent="0.25">
      <c r="B48" s="7" t="s">
        <v>42</v>
      </c>
      <c r="C48" s="8">
        <v>72</v>
      </c>
      <c r="D48" s="9">
        <f t="shared" si="0"/>
        <v>0.61111111111111116</v>
      </c>
      <c r="E48" s="8">
        <v>42</v>
      </c>
      <c r="F48" s="10">
        <f t="shared" si="1"/>
        <v>0.58333333333333337</v>
      </c>
      <c r="G48" s="8">
        <v>2</v>
      </c>
      <c r="H48" s="9">
        <f t="shared" si="2"/>
        <v>2.7777777777777776E-2</v>
      </c>
      <c r="I48" s="8">
        <v>28</v>
      </c>
      <c r="J48" s="9">
        <f t="shared" si="3"/>
        <v>0.3888888888888889</v>
      </c>
      <c r="K48" s="8">
        <v>8</v>
      </c>
      <c r="L48" s="11">
        <f t="shared" si="4"/>
        <v>0.1111111111111111</v>
      </c>
    </row>
    <row r="49" spans="2:12" ht="14.1" customHeight="1" x14ac:dyDescent="0.25">
      <c r="B49" s="7" t="s">
        <v>43</v>
      </c>
      <c r="C49" s="8">
        <v>63</v>
      </c>
      <c r="D49" s="9">
        <f t="shared" si="0"/>
        <v>0.5714285714285714</v>
      </c>
      <c r="E49" s="8">
        <v>34</v>
      </c>
      <c r="F49" s="10">
        <f t="shared" si="1"/>
        <v>0.53968253968253965</v>
      </c>
      <c r="G49" s="8">
        <v>2</v>
      </c>
      <c r="H49" s="9">
        <f t="shared" si="2"/>
        <v>3.1746031746031744E-2</v>
      </c>
      <c r="I49" s="8">
        <v>27</v>
      </c>
      <c r="J49" s="9">
        <f t="shared" si="3"/>
        <v>0.42857142857142855</v>
      </c>
      <c r="K49" s="8">
        <v>7</v>
      </c>
      <c r="L49" s="11">
        <f t="shared" si="4"/>
        <v>0.1111111111111111</v>
      </c>
    </row>
    <row r="50" spans="2:12" ht="14.1" customHeight="1" x14ac:dyDescent="0.25">
      <c r="B50" s="7" t="s">
        <v>174</v>
      </c>
      <c r="C50" s="8">
        <v>7</v>
      </c>
      <c r="D50" s="9">
        <f t="shared" si="0"/>
        <v>0.42857142857142855</v>
      </c>
      <c r="E50" s="8">
        <v>3</v>
      </c>
      <c r="F50" s="10">
        <f t="shared" si="1"/>
        <v>0.42857142857142855</v>
      </c>
      <c r="G50" s="8"/>
      <c r="H50" s="9">
        <f t="shared" si="2"/>
        <v>0</v>
      </c>
      <c r="I50" s="8">
        <v>4</v>
      </c>
      <c r="J50" s="9">
        <f t="shared" si="3"/>
        <v>0.5714285714285714</v>
      </c>
      <c r="K50" s="8">
        <v>4</v>
      </c>
      <c r="L50" s="11">
        <f t="shared" si="4"/>
        <v>0.5714285714285714</v>
      </c>
    </row>
    <row r="51" spans="2:12" ht="14.1" customHeight="1" x14ac:dyDescent="0.25">
      <c r="B51" s="7" t="s">
        <v>44</v>
      </c>
      <c r="C51" s="8">
        <v>113</v>
      </c>
      <c r="D51" s="9">
        <f t="shared" si="0"/>
        <v>0.46017699115044247</v>
      </c>
      <c r="E51" s="8">
        <v>51</v>
      </c>
      <c r="F51" s="10">
        <f t="shared" si="1"/>
        <v>0.45132743362831856</v>
      </c>
      <c r="G51" s="8">
        <v>1</v>
      </c>
      <c r="H51" s="9">
        <f t="shared" si="2"/>
        <v>8.8495575221238937E-3</v>
      </c>
      <c r="I51" s="8">
        <v>61</v>
      </c>
      <c r="J51" s="9">
        <f t="shared" si="3"/>
        <v>0.53982300884955747</v>
      </c>
      <c r="K51" s="8">
        <v>14</v>
      </c>
      <c r="L51" s="11">
        <f t="shared" si="4"/>
        <v>0.12389380530973451</v>
      </c>
    </row>
    <row r="52" spans="2:12" ht="14.1" customHeight="1" x14ac:dyDescent="0.25">
      <c r="B52" s="7" t="s">
        <v>45</v>
      </c>
      <c r="C52" s="8">
        <v>98</v>
      </c>
      <c r="D52" s="9">
        <f t="shared" si="0"/>
        <v>0.37755102040816324</v>
      </c>
      <c r="E52" s="8">
        <v>37</v>
      </c>
      <c r="F52" s="10">
        <f t="shared" si="1"/>
        <v>0.37755102040816324</v>
      </c>
      <c r="G52" s="8"/>
      <c r="H52" s="9">
        <f t="shared" si="2"/>
        <v>0</v>
      </c>
      <c r="I52" s="8">
        <v>61</v>
      </c>
      <c r="J52" s="9">
        <f t="shared" si="3"/>
        <v>0.62244897959183676</v>
      </c>
      <c r="K52" s="8">
        <v>15</v>
      </c>
      <c r="L52" s="11">
        <f t="shared" si="4"/>
        <v>0.15306122448979592</v>
      </c>
    </row>
    <row r="53" spans="2:12" ht="14.1" customHeight="1" x14ac:dyDescent="0.25">
      <c r="B53" s="7" t="s">
        <v>46</v>
      </c>
      <c r="C53" s="8">
        <v>21</v>
      </c>
      <c r="D53" s="9">
        <f t="shared" si="0"/>
        <v>0.42857142857142855</v>
      </c>
      <c r="E53" s="8">
        <v>9</v>
      </c>
      <c r="F53" s="10">
        <f t="shared" si="1"/>
        <v>0.42857142857142855</v>
      </c>
      <c r="G53" s="8"/>
      <c r="H53" s="9">
        <f t="shared" si="2"/>
        <v>0</v>
      </c>
      <c r="I53" s="8">
        <v>12</v>
      </c>
      <c r="J53" s="9">
        <f t="shared" si="3"/>
        <v>0.5714285714285714</v>
      </c>
      <c r="K53" s="8">
        <v>2</v>
      </c>
      <c r="L53" s="11">
        <f t="shared" si="4"/>
        <v>9.5238095238095233E-2</v>
      </c>
    </row>
    <row r="54" spans="2:12" ht="14.1" customHeight="1" x14ac:dyDescent="0.25">
      <c r="B54" s="7" t="s">
        <v>180</v>
      </c>
      <c r="C54" s="8">
        <v>14</v>
      </c>
      <c r="D54" s="9">
        <f t="shared" si="0"/>
        <v>0.42857142857142855</v>
      </c>
      <c r="E54" s="8">
        <v>6</v>
      </c>
      <c r="F54" s="10">
        <f t="shared" si="1"/>
        <v>0.42857142857142855</v>
      </c>
      <c r="G54" s="8"/>
      <c r="H54" s="9">
        <f t="shared" si="2"/>
        <v>0</v>
      </c>
      <c r="I54" s="8">
        <v>8</v>
      </c>
      <c r="J54" s="9">
        <f t="shared" si="3"/>
        <v>0.5714285714285714</v>
      </c>
      <c r="K54" s="8">
        <v>1</v>
      </c>
      <c r="L54" s="11">
        <f t="shared" si="4"/>
        <v>7.1428571428571425E-2</v>
      </c>
    </row>
    <row r="55" spans="2:12" ht="14.1" customHeight="1" x14ac:dyDescent="0.25">
      <c r="B55" s="7" t="s">
        <v>47</v>
      </c>
      <c r="C55" s="8">
        <v>185</v>
      </c>
      <c r="D55" s="9">
        <f t="shared" si="0"/>
        <v>0.54054054054054057</v>
      </c>
      <c r="E55" s="8">
        <v>94</v>
      </c>
      <c r="F55" s="10">
        <f t="shared" si="1"/>
        <v>0.50810810810810814</v>
      </c>
      <c r="G55" s="8">
        <v>6</v>
      </c>
      <c r="H55" s="9">
        <f t="shared" si="2"/>
        <v>3.2432432432432434E-2</v>
      </c>
      <c r="I55" s="8">
        <v>85</v>
      </c>
      <c r="J55" s="9">
        <f t="shared" si="3"/>
        <v>0.45945945945945948</v>
      </c>
      <c r="K55" s="8">
        <v>7</v>
      </c>
      <c r="L55" s="11">
        <f t="shared" si="4"/>
        <v>3.783783783783784E-2</v>
      </c>
    </row>
    <row r="56" spans="2:12" ht="14.1" customHeight="1" x14ac:dyDescent="0.25">
      <c r="B56" s="7" t="s">
        <v>48</v>
      </c>
      <c r="C56" s="8">
        <v>14</v>
      </c>
      <c r="D56" s="9">
        <f t="shared" si="0"/>
        <v>0.6428571428571429</v>
      </c>
      <c r="E56" s="8">
        <v>9</v>
      </c>
      <c r="F56" s="10">
        <f t="shared" si="1"/>
        <v>0.6428571428571429</v>
      </c>
      <c r="G56" s="8"/>
      <c r="H56" s="9">
        <f t="shared" si="2"/>
        <v>0</v>
      </c>
      <c r="I56" s="8">
        <v>5</v>
      </c>
      <c r="J56" s="9">
        <f t="shared" si="3"/>
        <v>0.35714285714285715</v>
      </c>
      <c r="K56" s="8">
        <v>2</v>
      </c>
      <c r="L56" s="11">
        <f t="shared" si="4"/>
        <v>0.14285714285714285</v>
      </c>
    </row>
    <row r="57" spans="2:12" ht="14.1" customHeight="1" x14ac:dyDescent="0.25">
      <c r="B57" s="7" t="s">
        <v>49</v>
      </c>
      <c r="C57" s="8">
        <v>183</v>
      </c>
      <c r="D57" s="9">
        <f t="shared" si="0"/>
        <v>0.44262295081967212</v>
      </c>
      <c r="E57" s="8">
        <v>81</v>
      </c>
      <c r="F57" s="10">
        <f t="shared" si="1"/>
        <v>0.44262295081967212</v>
      </c>
      <c r="G57" s="8"/>
      <c r="H57" s="9">
        <f t="shared" si="2"/>
        <v>0</v>
      </c>
      <c r="I57" s="8">
        <v>102</v>
      </c>
      <c r="J57" s="9">
        <f t="shared" si="3"/>
        <v>0.55737704918032782</v>
      </c>
      <c r="K57" s="8">
        <v>12</v>
      </c>
      <c r="L57" s="11">
        <f t="shared" si="4"/>
        <v>6.5573770491803282E-2</v>
      </c>
    </row>
    <row r="58" spans="2:12" ht="14.1" customHeight="1" x14ac:dyDescent="0.25">
      <c r="B58" s="7" t="s">
        <v>135</v>
      </c>
      <c r="C58" s="8">
        <v>52</v>
      </c>
      <c r="D58" s="9">
        <f t="shared" si="0"/>
        <v>0.46153846153846156</v>
      </c>
      <c r="E58" s="8">
        <v>24</v>
      </c>
      <c r="F58" s="10">
        <f t="shared" si="1"/>
        <v>0.46153846153846156</v>
      </c>
      <c r="G58" s="8"/>
      <c r="H58" s="9">
        <f t="shared" si="2"/>
        <v>0</v>
      </c>
      <c r="I58" s="8">
        <v>28</v>
      </c>
      <c r="J58" s="9">
        <f t="shared" si="3"/>
        <v>0.53846153846153844</v>
      </c>
      <c r="K58" s="8">
        <v>4</v>
      </c>
      <c r="L58" s="11">
        <f t="shared" si="4"/>
        <v>7.6923076923076927E-2</v>
      </c>
    </row>
    <row r="59" spans="2:12" ht="14.1" customHeight="1" x14ac:dyDescent="0.25">
      <c r="B59" s="7" t="s">
        <v>130</v>
      </c>
      <c r="C59" s="8">
        <v>202</v>
      </c>
      <c r="D59" s="9">
        <f t="shared" si="0"/>
        <v>0.56930693069306937</v>
      </c>
      <c r="E59" s="8">
        <v>112</v>
      </c>
      <c r="F59" s="10">
        <f t="shared" si="1"/>
        <v>0.5544554455445545</v>
      </c>
      <c r="G59" s="8">
        <v>3</v>
      </c>
      <c r="H59" s="9">
        <f t="shared" si="2"/>
        <v>1.4851485148514851E-2</v>
      </c>
      <c r="I59" s="8">
        <v>87</v>
      </c>
      <c r="J59" s="9">
        <f t="shared" si="3"/>
        <v>0.43069306930693069</v>
      </c>
      <c r="K59" s="8">
        <v>17</v>
      </c>
      <c r="L59" s="11">
        <f t="shared" si="4"/>
        <v>8.4158415841584164E-2</v>
      </c>
    </row>
    <row r="60" spans="2:12" ht="14.1" customHeight="1" x14ac:dyDescent="0.25">
      <c r="B60" s="7" t="s">
        <v>50</v>
      </c>
      <c r="C60" s="8">
        <v>248</v>
      </c>
      <c r="D60" s="9">
        <f t="shared" si="0"/>
        <v>0.55241935483870963</v>
      </c>
      <c r="E60" s="8">
        <v>135</v>
      </c>
      <c r="F60" s="10">
        <f t="shared" si="1"/>
        <v>0.54435483870967738</v>
      </c>
      <c r="G60" s="8">
        <v>2</v>
      </c>
      <c r="H60" s="9">
        <f t="shared" si="2"/>
        <v>8.0645161290322578E-3</v>
      </c>
      <c r="I60" s="8">
        <v>111</v>
      </c>
      <c r="J60" s="9">
        <f t="shared" si="3"/>
        <v>0.44758064516129031</v>
      </c>
      <c r="K60" s="8">
        <v>20</v>
      </c>
      <c r="L60" s="11">
        <f t="shared" si="4"/>
        <v>8.0645161290322578E-2</v>
      </c>
    </row>
    <row r="61" spans="2:12" ht="14.1" customHeight="1" x14ac:dyDescent="0.25">
      <c r="B61" s="7" t="s">
        <v>51</v>
      </c>
      <c r="C61" s="8">
        <v>17</v>
      </c>
      <c r="D61" s="9">
        <f t="shared" si="0"/>
        <v>0.35294117647058826</v>
      </c>
      <c r="E61" s="8">
        <v>6</v>
      </c>
      <c r="F61" s="10">
        <f t="shared" si="1"/>
        <v>0.35294117647058826</v>
      </c>
      <c r="G61" s="8"/>
      <c r="H61" s="9">
        <f t="shared" si="2"/>
        <v>0</v>
      </c>
      <c r="I61" s="8">
        <v>11</v>
      </c>
      <c r="J61" s="9">
        <f t="shared" si="3"/>
        <v>0.6470588235294118</v>
      </c>
      <c r="K61" s="8"/>
      <c r="L61" s="11">
        <f t="shared" si="4"/>
        <v>0</v>
      </c>
    </row>
    <row r="62" spans="2:12" ht="14.1" customHeight="1" x14ac:dyDescent="0.25">
      <c r="B62" s="7" t="s">
        <v>52</v>
      </c>
      <c r="C62" s="8">
        <v>100</v>
      </c>
      <c r="D62" s="9">
        <f t="shared" si="0"/>
        <v>0.53</v>
      </c>
      <c r="E62" s="8">
        <v>53</v>
      </c>
      <c r="F62" s="10">
        <f t="shared" si="1"/>
        <v>0.53</v>
      </c>
      <c r="G62" s="8"/>
      <c r="H62" s="9">
        <f t="shared" si="2"/>
        <v>0</v>
      </c>
      <c r="I62" s="8">
        <v>47</v>
      </c>
      <c r="J62" s="9">
        <f t="shared" si="3"/>
        <v>0.47</v>
      </c>
      <c r="K62" s="8">
        <v>4</v>
      </c>
      <c r="L62" s="11">
        <f t="shared" si="4"/>
        <v>0.04</v>
      </c>
    </row>
    <row r="63" spans="2:12" ht="14.1" customHeight="1" x14ac:dyDescent="0.25">
      <c r="B63" s="7" t="s">
        <v>149</v>
      </c>
      <c r="C63" s="8">
        <v>13</v>
      </c>
      <c r="D63" s="9">
        <f t="shared" si="0"/>
        <v>0.46153846153846156</v>
      </c>
      <c r="E63" s="8">
        <v>6</v>
      </c>
      <c r="F63" s="10">
        <f t="shared" si="1"/>
        <v>0.46153846153846156</v>
      </c>
      <c r="G63" s="8"/>
      <c r="H63" s="9">
        <f t="shared" si="2"/>
        <v>0</v>
      </c>
      <c r="I63" s="8">
        <v>7</v>
      </c>
      <c r="J63" s="9">
        <f t="shared" si="3"/>
        <v>0.53846153846153844</v>
      </c>
      <c r="K63" s="8">
        <v>4</v>
      </c>
      <c r="L63" s="11">
        <f t="shared" si="4"/>
        <v>0.30769230769230771</v>
      </c>
    </row>
    <row r="64" spans="2:12" ht="14.1" customHeight="1" x14ac:dyDescent="0.25">
      <c r="B64" s="7" t="s">
        <v>188</v>
      </c>
      <c r="C64" s="8">
        <v>1</v>
      </c>
      <c r="D64" s="9">
        <f t="shared" si="0"/>
        <v>0</v>
      </c>
      <c r="E64" s="8"/>
      <c r="F64" s="10">
        <f t="shared" si="1"/>
        <v>0</v>
      </c>
      <c r="G64" s="8"/>
      <c r="H64" s="9">
        <f t="shared" si="2"/>
        <v>0</v>
      </c>
      <c r="I64" s="8">
        <v>1</v>
      </c>
      <c r="J64" s="9">
        <f t="shared" si="3"/>
        <v>1</v>
      </c>
      <c r="K64" s="8">
        <v>1</v>
      </c>
      <c r="L64" s="11">
        <f t="shared" si="4"/>
        <v>1</v>
      </c>
    </row>
    <row r="65" spans="2:12" ht="14.1" customHeight="1" x14ac:dyDescent="0.25">
      <c r="B65" s="7" t="s">
        <v>53</v>
      </c>
      <c r="C65" s="8">
        <v>10</v>
      </c>
      <c r="D65" s="9">
        <f t="shared" si="0"/>
        <v>0.6</v>
      </c>
      <c r="E65" s="8">
        <v>6</v>
      </c>
      <c r="F65" s="10">
        <f t="shared" si="1"/>
        <v>0.6</v>
      </c>
      <c r="G65" s="8"/>
      <c r="H65" s="9">
        <f t="shared" si="2"/>
        <v>0</v>
      </c>
      <c r="I65" s="8">
        <v>4</v>
      </c>
      <c r="J65" s="9">
        <f t="shared" si="3"/>
        <v>0.4</v>
      </c>
      <c r="K65" s="8"/>
      <c r="L65" s="11">
        <f t="shared" si="4"/>
        <v>0</v>
      </c>
    </row>
    <row r="66" spans="2:12" ht="14.1" customHeight="1" x14ac:dyDescent="0.25">
      <c r="B66" s="7" t="s">
        <v>54</v>
      </c>
      <c r="C66" s="8">
        <v>39</v>
      </c>
      <c r="D66" s="9">
        <f t="shared" si="0"/>
        <v>0.4358974358974359</v>
      </c>
      <c r="E66" s="8">
        <v>17</v>
      </c>
      <c r="F66" s="10">
        <f t="shared" si="1"/>
        <v>0.4358974358974359</v>
      </c>
      <c r="G66" s="8"/>
      <c r="H66" s="9">
        <f t="shared" si="2"/>
        <v>0</v>
      </c>
      <c r="I66" s="8">
        <v>22</v>
      </c>
      <c r="J66" s="9">
        <f t="shared" si="3"/>
        <v>0.5641025641025641</v>
      </c>
      <c r="K66" s="8">
        <v>6</v>
      </c>
      <c r="L66" s="11">
        <f t="shared" si="4"/>
        <v>0.15384615384615385</v>
      </c>
    </row>
    <row r="67" spans="2:12" ht="14.1" customHeight="1" x14ac:dyDescent="0.25">
      <c r="B67" s="7" t="s">
        <v>55</v>
      </c>
      <c r="C67" s="8">
        <v>10</v>
      </c>
      <c r="D67" s="9">
        <f t="shared" si="0"/>
        <v>0.8</v>
      </c>
      <c r="E67" s="8">
        <v>8</v>
      </c>
      <c r="F67" s="10">
        <f t="shared" si="1"/>
        <v>0.8</v>
      </c>
      <c r="G67" s="8"/>
      <c r="H67" s="9">
        <f t="shared" si="2"/>
        <v>0</v>
      </c>
      <c r="I67" s="8">
        <v>2</v>
      </c>
      <c r="J67" s="9">
        <f t="shared" si="3"/>
        <v>0.2</v>
      </c>
      <c r="K67" s="8"/>
      <c r="L67" s="11">
        <f t="shared" si="4"/>
        <v>0</v>
      </c>
    </row>
    <row r="68" spans="2:12" ht="14.1" customHeight="1" x14ac:dyDescent="0.25">
      <c r="B68" s="7" t="s">
        <v>183</v>
      </c>
      <c r="C68" s="8">
        <v>5</v>
      </c>
      <c r="D68" s="9">
        <f t="shared" si="0"/>
        <v>0.2</v>
      </c>
      <c r="E68" s="8">
        <v>1</v>
      </c>
      <c r="F68" s="10">
        <f t="shared" si="1"/>
        <v>0.2</v>
      </c>
      <c r="G68" s="8"/>
      <c r="H68" s="9">
        <f t="shared" si="2"/>
        <v>0</v>
      </c>
      <c r="I68" s="8">
        <v>4</v>
      </c>
      <c r="J68" s="9">
        <f t="shared" si="3"/>
        <v>0.8</v>
      </c>
      <c r="K68" s="8"/>
      <c r="L68" s="11">
        <f t="shared" si="4"/>
        <v>0</v>
      </c>
    </row>
    <row r="69" spans="2:12" ht="14.1" customHeight="1" x14ac:dyDescent="0.25">
      <c r="B69" s="7" t="s">
        <v>56</v>
      </c>
      <c r="C69" s="8">
        <v>144</v>
      </c>
      <c r="D69" s="9">
        <f t="shared" si="0"/>
        <v>0.46527777777777779</v>
      </c>
      <c r="E69" s="8">
        <v>67</v>
      </c>
      <c r="F69" s="10">
        <f t="shared" si="1"/>
        <v>0.46527777777777779</v>
      </c>
      <c r="G69" s="8"/>
      <c r="H69" s="9">
        <f t="shared" si="2"/>
        <v>0</v>
      </c>
      <c r="I69" s="8">
        <v>77</v>
      </c>
      <c r="J69" s="9">
        <f t="shared" si="3"/>
        <v>0.53472222222222221</v>
      </c>
      <c r="K69" s="8">
        <v>10</v>
      </c>
      <c r="L69" s="11">
        <f t="shared" si="4"/>
        <v>6.9444444444444448E-2</v>
      </c>
    </row>
    <row r="70" spans="2:12" ht="14.1" customHeight="1" x14ac:dyDescent="0.25">
      <c r="B70" s="7" t="s">
        <v>57</v>
      </c>
      <c r="C70" s="8">
        <v>118</v>
      </c>
      <c r="D70" s="9">
        <f t="shared" si="0"/>
        <v>0.77118644067796616</v>
      </c>
      <c r="E70" s="8">
        <v>91</v>
      </c>
      <c r="F70" s="10">
        <f t="shared" si="1"/>
        <v>0.77118644067796616</v>
      </c>
      <c r="G70" s="8"/>
      <c r="H70" s="9">
        <f t="shared" si="2"/>
        <v>0</v>
      </c>
      <c r="I70" s="8">
        <v>27</v>
      </c>
      <c r="J70" s="9">
        <f t="shared" si="3"/>
        <v>0.2288135593220339</v>
      </c>
      <c r="K70" s="8">
        <v>4</v>
      </c>
      <c r="L70" s="11">
        <f t="shared" si="4"/>
        <v>3.3898305084745763E-2</v>
      </c>
    </row>
    <row r="71" spans="2:12" ht="14.1" customHeight="1" x14ac:dyDescent="0.25">
      <c r="B71" s="7" t="s">
        <v>58</v>
      </c>
      <c r="C71" s="8">
        <v>45</v>
      </c>
      <c r="D71" s="9">
        <f t="shared" ref="D71:D75" si="5">F71+H71</f>
        <v>0.31111111111111112</v>
      </c>
      <c r="E71" s="8">
        <v>14</v>
      </c>
      <c r="F71" s="10">
        <f t="shared" ref="F71:F75" si="6">E71/C71</f>
        <v>0.31111111111111112</v>
      </c>
      <c r="G71" s="8"/>
      <c r="H71" s="9">
        <f t="shared" ref="H71:H75" si="7">G71/C71</f>
        <v>0</v>
      </c>
      <c r="I71" s="8">
        <v>31</v>
      </c>
      <c r="J71" s="9">
        <f t="shared" ref="J71:J133" si="8">I71/C71</f>
        <v>0.68888888888888888</v>
      </c>
      <c r="K71" s="8">
        <v>3</v>
      </c>
      <c r="L71" s="11">
        <f t="shared" ref="L71:L133" si="9">K71/C71</f>
        <v>6.6666666666666666E-2</v>
      </c>
    </row>
    <row r="72" spans="2:12" ht="14.1" customHeight="1" x14ac:dyDescent="0.25">
      <c r="B72" s="7" t="s">
        <v>181</v>
      </c>
      <c r="C72" s="8">
        <v>2</v>
      </c>
      <c r="D72" s="9">
        <f t="shared" si="5"/>
        <v>0</v>
      </c>
      <c r="E72" s="8"/>
      <c r="F72" s="10">
        <f t="shared" si="6"/>
        <v>0</v>
      </c>
      <c r="G72" s="8"/>
      <c r="H72" s="9">
        <f t="shared" si="7"/>
        <v>0</v>
      </c>
      <c r="I72" s="8">
        <v>2</v>
      </c>
      <c r="J72" s="9">
        <f t="shared" si="8"/>
        <v>1</v>
      </c>
      <c r="K72" s="8"/>
      <c r="L72" s="11">
        <f t="shared" si="9"/>
        <v>0</v>
      </c>
    </row>
    <row r="73" spans="2:12" ht="14.1" customHeight="1" x14ac:dyDescent="0.25">
      <c r="B73" s="7" t="s">
        <v>59</v>
      </c>
      <c r="C73" s="8">
        <v>103</v>
      </c>
      <c r="D73" s="9">
        <f t="shared" si="5"/>
        <v>0.4563106796116505</v>
      </c>
      <c r="E73" s="8">
        <v>47</v>
      </c>
      <c r="F73" s="10">
        <f t="shared" si="6"/>
        <v>0.4563106796116505</v>
      </c>
      <c r="G73" s="8"/>
      <c r="H73" s="9">
        <f t="shared" si="7"/>
        <v>0</v>
      </c>
      <c r="I73" s="8">
        <v>56</v>
      </c>
      <c r="J73" s="9">
        <f t="shared" si="8"/>
        <v>0.5436893203883495</v>
      </c>
      <c r="K73" s="8">
        <v>14</v>
      </c>
      <c r="L73" s="11">
        <f t="shared" si="9"/>
        <v>0.13592233009708737</v>
      </c>
    </row>
    <row r="74" spans="2:12" ht="14.1" customHeight="1" x14ac:dyDescent="0.25">
      <c r="B74" s="7" t="s">
        <v>136</v>
      </c>
      <c r="C74" s="8">
        <v>111</v>
      </c>
      <c r="D74" s="9">
        <f t="shared" si="5"/>
        <v>0.3783783783783784</v>
      </c>
      <c r="E74" s="8">
        <v>42</v>
      </c>
      <c r="F74" s="10">
        <f t="shared" si="6"/>
        <v>0.3783783783783784</v>
      </c>
      <c r="G74" s="8"/>
      <c r="H74" s="9">
        <f t="shared" si="7"/>
        <v>0</v>
      </c>
      <c r="I74" s="8">
        <v>69</v>
      </c>
      <c r="J74" s="9">
        <f t="shared" si="8"/>
        <v>0.6216216216216216</v>
      </c>
      <c r="K74" s="8">
        <v>9</v>
      </c>
      <c r="L74" s="11">
        <f t="shared" si="9"/>
        <v>8.1081081081081086E-2</v>
      </c>
    </row>
    <row r="75" spans="2:12" ht="14.1" customHeight="1" x14ac:dyDescent="0.25">
      <c r="B75" s="7" t="s">
        <v>167</v>
      </c>
      <c r="C75" s="8">
        <v>27</v>
      </c>
      <c r="D75" s="9">
        <f t="shared" si="5"/>
        <v>0.51851851851851849</v>
      </c>
      <c r="E75" s="8">
        <v>12</v>
      </c>
      <c r="F75" s="10">
        <f t="shared" si="6"/>
        <v>0.44444444444444442</v>
      </c>
      <c r="G75" s="8">
        <v>2</v>
      </c>
      <c r="H75" s="9">
        <f t="shared" si="7"/>
        <v>7.407407407407407E-2</v>
      </c>
      <c r="I75" s="8">
        <v>13</v>
      </c>
      <c r="J75" s="9">
        <f t="shared" si="8"/>
        <v>0.48148148148148145</v>
      </c>
      <c r="K75" s="8">
        <v>7</v>
      </c>
      <c r="L75" s="11">
        <f t="shared" si="9"/>
        <v>0.25925925925925924</v>
      </c>
    </row>
    <row r="76" spans="2:12" ht="14.1" customHeight="1" x14ac:dyDescent="0.25">
      <c r="B76" s="7" t="s">
        <v>60</v>
      </c>
      <c r="C76" s="8">
        <v>143</v>
      </c>
      <c r="D76" s="10">
        <f>F76+H76</f>
        <v>0.46853146853146854</v>
      </c>
      <c r="E76" s="8">
        <v>65</v>
      </c>
      <c r="F76" s="10">
        <f>E76/C76</f>
        <v>0.45454545454545453</v>
      </c>
      <c r="G76" s="8">
        <v>2</v>
      </c>
      <c r="H76" s="10">
        <f>G76/C76</f>
        <v>1.3986013986013986E-2</v>
      </c>
      <c r="I76" s="8">
        <v>76</v>
      </c>
      <c r="J76" s="9">
        <f t="shared" si="8"/>
        <v>0.53146853146853146</v>
      </c>
      <c r="K76" s="8">
        <v>15</v>
      </c>
      <c r="L76" s="11">
        <f t="shared" si="9"/>
        <v>0.1048951048951049</v>
      </c>
    </row>
    <row r="77" spans="2:12" x14ac:dyDescent="0.25">
      <c r="B77" s="7" t="s">
        <v>61</v>
      </c>
      <c r="C77" s="8">
        <v>105</v>
      </c>
      <c r="D77" s="10">
        <f t="shared" ref="D77:D146" si="10">F77+H77</f>
        <v>0.15238095238095239</v>
      </c>
      <c r="E77" s="8">
        <v>14</v>
      </c>
      <c r="F77" s="10">
        <f t="shared" ref="F77:F146" si="11">E77/C77</f>
        <v>0.13333333333333333</v>
      </c>
      <c r="G77" s="8">
        <v>2</v>
      </c>
      <c r="H77" s="10">
        <f t="shared" ref="H77:H146" si="12">G77/C77</f>
        <v>1.9047619047619049E-2</v>
      </c>
      <c r="I77" s="8">
        <v>89</v>
      </c>
      <c r="J77" s="9">
        <f t="shared" si="8"/>
        <v>0.84761904761904761</v>
      </c>
      <c r="K77" s="8">
        <v>8</v>
      </c>
      <c r="L77" s="11">
        <f t="shared" si="9"/>
        <v>7.6190476190476197E-2</v>
      </c>
    </row>
    <row r="78" spans="2:12" x14ac:dyDescent="0.25">
      <c r="B78" s="7" t="s">
        <v>139</v>
      </c>
      <c r="C78" s="8">
        <v>14</v>
      </c>
      <c r="D78" s="10">
        <f t="shared" si="10"/>
        <v>0.7857142857142857</v>
      </c>
      <c r="E78" s="8">
        <v>10</v>
      </c>
      <c r="F78" s="10">
        <f t="shared" si="11"/>
        <v>0.7142857142857143</v>
      </c>
      <c r="G78" s="8">
        <v>1</v>
      </c>
      <c r="H78" s="10">
        <f t="shared" si="12"/>
        <v>7.1428571428571425E-2</v>
      </c>
      <c r="I78" s="8">
        <v>3</v>
      </c>
      <c r="J78" s="9">
        <f t="shared" si="8"/>
        <v>0.21428571428571427</v>
      </c>
      <c r="K78" s="8"/>
      <c r="L78" s="11">
        <f t="shared" si="9"/>
        <v>0</v>
      </c>
    </row>
    <row r="79" spans="2:12" x14ac:dyDescent="0.25">
      <c r="B79" s="7" t="s">
        <v>62</v>
      </c>
      <c r="C79" s="8">
        <v>154</v>
      </c>
      <c r="D79" s="10">
        <f t="shared" si="10"/>
        <v>0.51948051948051943</v>
      </c>
      <c r="E79" s="8">
        <v>79</v>
      </c>
      <c r="F79" s="10">
        <f t="shared" si="11"/>
        <v>0.51298701298701299</v>
      </c>
      <c r="G79" s="8">
        <v>1</v>
      </c>
      <c r="H79" s="10">
        <f t="shared" si="12"/>
        <v>6.4935064935064939E-3</v>
      </c>
      <c r="I79" s="8">
        <v>74</v>
      </c>
      <c r="J79" s="9">
        <f t="shared" si="8"/>
        <v>0.48051948051948051</v>
      </c>
      <c r="K79" s="8">
        <v>19</v>
      </c>
      <c r="L79" s="11">
        <f t="shared" si="9"/>
        <v>0.12337662337662338</v>
      </c>
    </row>
    <row r="80" spans="2:12" x14ac:dyDescent="0.25">
      <c r="B80" s="7" t="s">
        <v>189</v>
      </c>
      <c r="C80" s="8">
        <v>1</v>
      </c>
      <c r="D80" s="10">
        <f t="shared" si="10"/>
        <v>0</v>
      </c>
      <c r="E80" s="8"/>
      <c r="F80" s="10">
        <f t="shared" si="11"/>
        <v>0</v>
      </c>
      <c r="G80" s="8"/>
      <c r="H80" s="10">
        <f t="shared" si="12"/>
        <v>0</v>
      </c>
      <c r="I80" s="8">
        <v>1</v>
      </c>
      <c r="J80" s="9">
        <f t="shared" si="8"/>
        <v>1</v>
      </c>
      <c r="K80" s="8"/>
      <c r="L80" s="11">
        <f t="shared" si="9"/>
        <v>0</v>
      </c>
    </row>
    <row r="81" spans="2:12" x14ac:dyDescent="0.25">
      <c r="B81" s="7" t="s">
        <v>150</v>
      </c>
      <c r="C81" s="8">
        <v>10</v>
      </c>
      <c r="D81" s="10">
        <f t="shared" si="10"/>
        <v>0.4</v>
      </c>
      <c r="E81" s="8">
        <v>4</v>
      </c>
      <c r="F81" s="10">
        <f t="shared" si="11"/>
        <v>0.4</v>
      </c>
      <c r="G81" s="8"/>
      <c r="H81" s="10">
        <f t="shared" si="12"/>
        <v>0</v>
      </c>
      <c r="I81" s="8">
        <v>6</v>
      </c>
      <c r="J81" s="9">
        <f t="shared" si="8"/>
        <v>0.6</v>
      </c>
      <c r="K81" s="8">
        <v>3</v>
      </c>
      <c r="L81" s="11">
        <f t="shared" si="9"/>
        <v>0.3</v>
      </c>
    </row>
    <row r="82" spans="2:12" x14ac:dyDescent="0.25">
      <c r="B82" s="7" t="s">
        <v>63</v>
      </c>
      <c r="C82" s="8">
        <v>89</v>
      </c>
      <c r="D82" s="10">
        <f t="shared" si="10"/>
        <v>0.3707865168539326</v>
      </c>
      <c r="E82" s="8">
        <v>33</v>
      </c>
      <c r="F82" s="10">
        <f t="shared" si="11"/>
        <v>0.3707865168539326</v>
      </c>
      <c r="G82" s="8"/>
      <c r="H82" s="10">
        <f t="shared" si="12"/>
        <v>0</v>
      </c>
      <c r="I82" s="8">
        <v>56</v>
      </c>
      <c r="J82" s="9">
        <f t="shared" si="8"/>
        <v>0.6292134831460674</v>
      </c>
      <c r="K82" s="8">
        <v>6</v>
      </c>
      <c r="L82" s="11">
        <f t="shared" si="9"/>
        <v>6.741573033707865E-2</v>
      </c>
    </row>
    <row r="83" spans="2:12" x14ac:dyDescent="0.25">
      <c r="B83" s="7" t="s">
        <v>190</v>
      </c>
      <c r="C83" s="8">
        <v>5</v>
      </c>
      <c r="D83" s="10">
        <f t="shared" si="10"/>
        <v>0.2</v>
      </c>
      <c r="E83" s="8">
        <v>1</v>
      </c>
      <c r="F83" s="10">
        <f t="shared" si="11"/>
        <v>0.2</v>
      </c>
      <c r="G83" s="8"/>
      <c r="H83" s="10">
        <f t="shared" si="12"/>
        <v>0</v>
      </c>
      <c r="I83" s="8">
        <v>4</v>
      </c>
      <c r="J83" s="9">
        <f t="shared" si="8"/>
        <v>0.8</v>
      </c>
      <c r="K83" s="8">
        <v>2</v>
      </c>
      <c r="L83" s="11">
        <f t="shared" si="9"/>
        <v>0.4</v>
      </c>
    </row>
    <row r="84" spans="2:12" x14ac:dyDescent="0.25">
      <c r="B84" s="7" t="s">
        <v>191</v>
      </c>
      <c r="C84" s="8">
        <v>1</v>
      </c>
      <c r="D84" s="10">
        <f t="shared" si="10"/>
        <v>0</v>
      </c>
      <c r="E84" s="8"/>
      <c r="F84" s="10">
        <f t="shared" si="11"/>
        <v>0</v>
      </c>
      <c r="G84" s="8"/>
      <c r="H84" s="10">
        <f t="shared" si="12"/>
        <v>0</v>
      </c>
      <c r="I84" s="8">
        <v>1</v>
      </c>
      <c r="J84" s="9">
        <f t="shared" si="8"/>
        <v>1</v>
      </c>
      <c r="K84" s="8"/>
      <c r="L84" s="11">
        <f t="shared" si="9"/>
        <v>0</v>
      </c>
    </row>
    <row r="85" spans="2:12" x14ac:dyDescent="0.25">
      <c r="B85" s="7" t="s">
        <v>155</v>
      </c>
      <c r="C85" s="8">
        <v>26</v>
      </c>
      <c r="D85" s="10">
        <f t="shared" si="10"/>
        <v>0.46153846153846156</v>
      </c>
      <c r="E85" s="8">
        <v>12</v>
      </c>
      <c r="F85" s="10">
        <f t="shared" si="11"/>
        <v>0.46153846153846156</v>
      </c>
      <c r="G85" s="8"/>
      <c r="H85" s="10">
        <f t="shared" si="12"/>
        <v>0</v>
      </c>
      <c r="I85" s="8">
        <v>14</v>
      </c>
      <c r="J85" s="9">
        <f t="shared" si="8"/>
        <v>0.53846153846153844</v>
      </c>
      <c r="K85" s="8">
        <v>3</v>
      </c>
      <c r="L85" s="11">
        <f t="shared" si="9"/>
        <v>0.11538461538461539</v>
      </c>
    </row>
    <row r="86" spans="2:12" x14ac:dyDescent="0.25">
      <c r="B86" s="7" t="s">
        <v>182</v>
      </c>
      <c r="C86" s="8">
        <v>7</v>
      </c>
      <c r="D86" s="10">
        <f t="shared" si="10"/>
        <v>0.5714285714285714</v>
      </c>
      <c r="E86" s="8">
        <v>4</v>
      </c>
      <c r="F86" s="10">
        <f t="shared" si="11"/>
        <v>0.5714285714285714</v>
      </c>
      <c r="G86" s="8"/>
      <c r="H86" s="10">
        <f t="shared" si="12"/>
        <v>0</v>
      </c>
      <c r="I86" s="8">
        <v>3</v>
      </c>
      <c r="J86" s="9">
        <f t="shared" si="8"/>
        <v>0.42857142857142855</v>
      </c>
      <c r="K86" s="8"/>
      <c r="L86" s="11">
        <f t="shared" si="9"/>
        <v>0</v>
      </c>
    </row>
    <row r="87" spans="2:12" x14ac:dyDescent="0.25">
      <c r="B87" s="7" t="s">
        <v>64</v>
      </c>
      <c r="C87" s="8">
        <v>339</v>
      </c>
      <c r="D87" s="10">
        <f t="shared" si="10"/>
        <v>0.58407079646017701</v>
      </c>
      <c r="E87" s="8">
        <v>198</v>
      </c>
      <c r="F87" s="10">
        <f t="shared" si="11"/>
        <v>0.58407079646017701</v>
      </c>
      <c r="G87" s="8"/>
      <c r="H87" s="10">
        <f t="shared" si="12"/>
        <v>0</v>
      </c>
      <c r="I87" s="8">
        <v>141</v>
      </c>
      <c r="J87" s="9">
        <f t="shared" si="8"/>
        <v>0.41592920353982299</v>
      </c>
      <c r="K87" s="8">
        <v>19</v>
      </c>
      <c r="L87" s="11">
        <f t="shared" si="9"/>
        <v>5.6047197640117993E-2</v>
      </c>
    </row>
    <row r="88" spans="2:12" x14ac:dyDescent="0.25">
      <c r="B88" s="7" t="s">
        <v>65</v>
      </c>
      <c r="C88" s="8">
        <v>40</v>
      </c>
      <c r="D88" s="10">
        <f t="shared" si="10"/>
        <v>0.5</v>
      </c>
      <c r="E88" s="8">
        <v>20</v>
      </c>
      <c r="F88" s="10">
        <f t="shared" si="11"/>
        <v>0.5</v>
      </c>
      <c r="G88" s="8"/>
      <c r="H88" s="10">
        <f t="shared" si="12"/>
        <v>0</v>
      </c>
      <c r="I88" s="8">
        <v>20</v>
      </c>
      <c r="J88" s="9">
        <f t="shared" si="8"/>
        <v>0.5</v>
      </c>
      <c r="K88" s="8">
        <v>8</v>
      </c>
      <c r="L88" s="11">
        <f t="shared" si="9"/>
        <v>0.2</v>
      </c>
    </row>
    <row r="89" spans="2:12" x14ac:dyDescent="0.25">
      <c r="B89" s="7" t="s">
        <v>184</v>
      </c>
      <c r="C89" s="8">
        <v>12</v>
      </c>
      <c r="D89" s="10">
        <f t="shared" si="10"/>
        <v>0.16666666666666666</v>
      </c>
      <c r="E89" s="8">
        <v>2</v>
      </c>
      <c r="F89" s="10">
        <f t="shared" si="11"/>
        <v>0.16666666666666666</v>
      </c>
      <c r="G89" s="8"/>
      <c r="H89" s="10">
        <f t="shared" si="12"/>
        <v>0</v>
      </c>
      <c r="I89" s="8">
        <v>10</v>
      </c>
      <c r="J89" s="9">
        <f t="shared" si="8"/>
        <v>0.83333333333333337</v>
      </c>
      <c r="K89" s="8"/>
      <c r="L89" s="11">
        <f t="shared" si="9"/>
        <v>0</v>
      </c>
    </row>
    <row r="90" spans="2:12" x14ac:dyDescent="0.25">
      <c r="B90" s="7" t="s">
        <v>178</v>
      </c>
      <c r="C90" s="8">
        <v>2</v>
      </c>
      <c r="D90" s="10">
        <f t="shared" si="10"/>
        <v>0.5</v>
      </c>
      <c r="E90" s="8">
        <v>1</v>
      </c>
      <c r="F90" s="10">
        <f t="shared" si="11"/>
        <v>0.5</v>
      </c>
      <c r="G90" s="8"/>
      <c r="H90" s="10">
        <f t="shared" si="12"/>
        <v>0</v>
      </c>
      <c r="I90" s="8">
        <v>1</v>
      </c>
      <c r="J90" s="9">
        <f t="shared" si="8"/>
        <v>0.5</v>
      </c>
      <c r="K90" s="8"/>
      <c r="L90" s="11">
        <f t="shared" si="9"/>
        <v>0</v>
      </c>
    </row>
    <row r="91" spans="2:12" x14ac:dyDescent="0.25">
      <c r="B91" s="7" t="s">
        <v>169</v>
      </c>
      <c r="C91" s="8">
        <v>2</v>
      </c>
      <c r="D91" s="10">
        <f t="shared" si="10"/>
        <v>0</v>
      </c>
      <c r="E91" s="8"/>
      <c r="F91" s="10">
        <f t="shared" si="11"/>
        <v>0</v>
      </c>
      <c r="G91" s="8"/>
      <c r="H91" s="10">
        <f t="shared" si="12"/>
        <v>0</v>
      </c>
      <c r="I91" s="8">
        <v>2</v>
      </c>
      <c r="J91" s="9">
        <f t="shared" si="8"/>
        <v>1</v>
      </c>
      <c r="K91" s="8"/>
      <c r="L91" s="11">
        <f t="shared" si="9"/>
        <v>0</v>
      </c>
    </row>
    <row r="92" spans="2:12" x14ac:dyDescent="0.25">
      <c r="B92" s="7" t="s">
        <v>176</v>
      </c>
      <c r="C92" s="8">
        <v>11</v>
      </c>
      <c r="D92" s="10">
        <f t="shared" si="10"/>
        <v>0.36363636363636365</v>
      </c>
      <c r="E92" s="8">
        <v>4</v>
      </c>
      <c r="F92" s="10">
        <f t="shared" si="11"/>
        <v>0.36363636363636365</v>
      </c>
      <c r="G92" s="8"/>
      <c r="H92" s="10">
        <f t="shared" si="12"/>
        <v>0</v>
      </c>
      <c r="I92" s="8">
        <v>7</v>
      </c>
      <c r="J92" s="9">
        <f t="shared" si="8"/>
        <v>0.63636363636363635</v>
      </c>
      <c r="K92" s="8"/>
      <c r="L92" s="11">
        <f t="shared" si="9"/>
        <v>0</v>
      </c>
    </row>
    <row r="93" spans="2:12" x14ac:dyDescent="0.25">
      <c r="B93" s="7" t="s">
        <v>162</v>
      </c>
      <c r="C93" s="8">
        <v>30</v>
      </c>
      <c r="D93" s="10">
        <f t="shared" si="10"/>
        <v>0.43333333333333335</v>
      </c>
      <c r="E93" s="8">
        <v>13</v>
      </c>
      <c r="F93" s="10">
        <f t="shared" si="11"/>
        <v>0.43333333333333335</v>
      </c>
      <c r="G93" s="8"/>
      <c r="H93" s="10">
        <f t="shared" si="12"/>
        <v>0</v>
      </c>
      <c r="I93" s="8">
        <v>17</v>
      </c>
      <c r="J93" s="9">
        <f t="shared" si="8"/>
        <v>0.56666666666666665</v>
      </c>
      <c r="K93" s="8">
        <v>3</v>
      </c>
      <c r="L93" s="11">
        <f t="shared" si="9"/>
        <v>0.1</v>
      </c>
    </row>
    <row r="94" spans="2:12" x14ac:dyDescent="0.25">
      <c r="B94" s="7" t="s">
        <v>66</v>
      </c>
      <c r="C94" s="8">
        <v>19</v>
      </c>
      <c r="D94" s="10">
        <f t="shared" si="10"/>
        <v>0.73684210526315785</v>
      </c>
      <c r="E94" s="8">
        <v>14</v>
      </c>
      <c r="F94" s="10">
        <f t="shared" si="11"/>
        <v>0.73684210526315785</v>
      </c>
      <c r="G94" s="8"/>
      <c r="H94" s="10">
        <f t="shared" si="12"/>
        <v>0</v>
      </c>
      <c r="I94" s="8">
        <v>5</v>
      </c>
      <c r="J94" s="9">
        <f t="shared" si="8"/>
        <v>0.26315789473684209</v>
      </c>
      <c r="K94" s="8"/>
      <c r="L94" s="11">
        <f t="shared" si="9"/>
        <v>0</v>
      </c>
    </row>
    <row r="95" spans="2:12" x14ac:dyDescent="0.25">
      <c r="B95" s="7" t="s">
        <v>151</v>
      </c>
      <c r="C95" s="8">
        <v>10</v>
      </c>
      <c r="D95" s="10">
        <f t="shared" si="10"/>
        <v>0.4</v>
      </c>
      <c r="E95" s="8">
        <v>4</v>
      </c>
      <c r="F95" s="10">
        <f t="shared" si="11"/>
        <v>0.4</v>
      </c>
      <c r="G95" s="8"/>
      <c r="H95" s="10">
        <f t="shared" si="12"/>
        <v>0</v>
      </c>
      <c r="I95" s="8">
        <v>6</v>
      </c>
      <c r="J95" s="9">
        <f t="shared" si="8"/>
        <v>0.6</v>
      </c>
      <c r="K95" s="8">
        <v>2</v>
      </c>
      <c r="L95" s="11">
        <f t="shared" si="9"/>
        <v>0.2</v>
      </c>
    </row>
    <row r="96" spans="2:12" x14ac:dyDescent="0.25">
      <c r="B96" s="7" t="s">
        <v>179</v>
      </c>
      <c r="C96" s="8">
        <v>1</v>
      </c>
      <c r="D96" s="10">
        <f t="shared" si="10"/>
        <v>0</v>
      </c>
      <c r="E96" s="8"/>
      <c r="F96" s="10">
        <f t="shared" si="11"/>
        <v>0</v>
      </c>
      <c r="G96" s="8"/>
      <c r="H96" s="10">
        <f t="shared" si="12"/>
        <v>0</v>
      </c>
      <c r="I96" s="8">
        <v>1</v>
      </c>
      <c r="J96" s="9">
        <f t="shared" si="8"/>
        <v>1</v>
      </c>
      <c r="K96" s="8"/>
      <c r="L96" s="11">
        <f t="shared" si="9"/>
        <v>0</v>
      </c>
    </row>
    <row r="97" spans="2:12" x14ac:dyDescent="0.25">
      <c r="B97" s="7" t="s">
        <v>168</v>
      </c>
      <c r="C97" s="8">
        <v>8</v>
      </c>
      <c r="D97" s="10">
        <f t="shared" si="10"/>
        <v>0.125</v>
      </c>
      <c r="E97" s="8">
        <v>1</v>
      </c>
      <c r="F97" s="10">
        <f t="shared" si="11"/>
        <v>0.125</v>
      </c>
      <c r="G97" s="8"/>
      <c r="H97" s="10">
        <f t="shared" si="12"/>
        <v>0</v>
      </c>
      <c r="I97" s="8">
        <v>7</v>
      </c>
      <c r="J97" s="9">
        <f t="shared" si="8"/>
        <v>0.875</v>
      </c>
      <c r="K97" s="8">
        <v>7</v>
      </c>
      <c r="L97" s="11">
        <f t="shared" si="9"/>
        <v>0.875</v>
      </c>
    </row>
    <row r="98" spans="2:12" x14ac:dyDescent="0.25">
      <c r="B98" s="7" t="s">
        <v>67</v>
      </c>
      <c r="C98" s="8">
        <v>57</v>
      </c>
      <c r="D98" s="10">
        <f t="shared" si="10"/>
        <v>0.50877192982456143</v>
      </c>
      <c r="E98" s="8">
        <v>28</v>
      </c>
      <c r="F98" s="10">
        <f t="shared" si="11"/>
        <v>0.49122807017543857</v>
      </c>
      <c r="G98" s="8">
        <v>1</v>
      </c>
      <c r="H98" s="10">
        <f t="shared" si="12"/>
        <v>1.7543859649122806E-2</v>
      </c>
      <c r="I98" s="8">
        <v>28</v>
      </c>
      <c r="J98" s="9">
        <f t="shared" si="8"/>
        <v>0.49122807017543857</v>
      </c>
      <c r="K98" s="8">
        <v>3</v>
      </c>
      <c r="L98" s="11">
        <f t="shared" si="9"/>
        <v>5.2631578947368418E-2</v>
      </c>
    </row>
    <row r="99" spans="2:12" x14ac:dyDescent="0.25">
      <c r="B99" s="7" t="s">
        <v>68</v>
      </c>
      <c r="C99" s="8">
        <v>387</v>
      </c>
      <c r="D99" s="10">
        <f t="shared" si="10"/>
        <v>0.49612403100775193</v>
      </c>
      <c r="E99" s="8">
        <v>185</v>
      </c>
      <c r="F99" s="10">
        <f t="shared" si="11"/>
        <v>0.47803617571059431</v>
      </c>
      <c r="G99" s="8">
        <v>7</v>
      </c>
      <c r="H99" s="10">
        <f t="shared" si="12"/>
        <v>1.8087855297157621E-2</v>
      </c>
      <c r="I99" s="8">
        <v>195</v>
      </c>
      <c r="J99" s="9">
        <f t="shared" si="8"/>
        <v>0.50387596899224807</v>
      </c>
      <c r="K99" s="8">
        <v>29</v>
      </c>
      <c r="L99" s="11">
        <f t="shared" si="9"/>
        <v>7.4935400516795869E-2</v>
      </c>
    </row>
    <row r="100" spans="2:12" x14ac:dyDescent="0.25">
      <c r="B100" s="7" t="s">
        <v>69</v>
      </c>
      <c r="C100" s="8">
        <v>26</v>
      </c>
      <c r="D100" s="10">
        <f t="shared" si="10"/>
        <v>0.38461538461538464</v>
      </c>
      <c r="E100" s="8">
        <v>10</v>
      </c>
      <c r="F100" s="10">
        <f t="shared" si="11"/>
        <v>0.38461538461538464</v>
      </c>
      <c r="G100" s="8"/>
      <c r="H100" s="10">
        <f t="shared" si="12"/>
        <v>0</v>
      </c>
      <c r="I100" s="8">
        <v>16</v>
      </c>
      <c r="J100" s="9">
        <f t="shared" si="8"/>
        <v>0.61538461538461542</v>
      </c>
      <c r="K100" s="8">
        <v>2</v>
      </c>
      <c r="L100" s="11">
        <f t="shared" si="9"/>
        <v>7.6923076923076927E-2</v>
      </c>
    </row>
    <row r="101" spans="2:12" x14ac:dyDescent="0.25">
      <c r="B101" s="7" t="s">
        <v>70</v>
      </c>
      <c r="C101" s="8">
        <v>47</v>
      </c>
      <c r="D101" s="10">
        <f t="shared" si="10"/>
        <v>0.5957446808510638</v>
      </c>
      <c r="E101" s="8">
        <v>28</v>
      </c>
      <c r="F101" s="10">
        <f t="shared" si="11"/>
        <v>0.5957446808510638</v>
      </c>
      <c r="G101" s="8"/>
      <c r="H101" s="10">
        <f t="shared" si="12"/>
        <v>0</v>
      </c>
      <c r="I101" s="8">
        <v>19</v>
      </c>
      <c r="J101" s="9">
        <f t="shared" si="8"/>
        <v>0.40425531914893614</v>
      </c>
      <c r="K101" s="8">
        <v>2</v>
      </c>
      <c r="L101" s="11">
        <f t="shared" si="9"/>
        <v>4.2553191489361701E-2</v>
      </c>
    </row>
    <row r="102" spans="2:12" x14ac:dyDescent="0.25">
      <c r="B102" s="7" t="s">
        <v>71</v>
      </c>
      <c r="C102" s="8">
        <v>40</v>
      </c>
      <c r="D102" s="10">
        <f t="shared" si="10"/>
        <v>0.52500000000000002</v>
      </c>
      <c r="E102" s="8">
        <v>20</v>
      </c>
      <c r="F102" s="10">
        <f t="shared" si="11"/>
        <v>0.5</v>
      </c>
      <c r="G102" s="8">
        <v>1</v>
      </c>
      <c r="H102" s="10">
        <f t="shared" si="12"/>
        <v>2.5000000000000001E-2</v>
      </c>
      <c r="I102" s="8">
        <v>19</v>
      </c>
      <c r="J102" s="9">
        <f t="shared" si="8"/>
        <v>0.47499999999999998</v>
      </c>
      <c r="K102" s="8">
        <v>1</v>
      </c>
      <c r="L102" s="11">
        <f t="shared" si="9"/>
        <v>2.5000000000000001E-2</v>
      </c>
    </row>
    <row r="103" spans="2:12" x14ac:dyDescent="0.25">
      <c r="B103" s="7" t="s">
        <v>72</v>
      </c>
      <c r="C103" s="8">
        <v>83</v>
      </c>
      <c r="D103" s="10">
        <f t="shared" si="10"/>
        <v>0.48192771084337349</v>
      </c>
      <c r="E103" s="8">
        <v>40</v>
      </c>
      <c r="F103" s="10">
        <f t="shared" si="11"/>
        <v>0.48192771084337349</v>
      </c>
      <c r="G103" s="8"/>
      <c r="H103" s="10">
        <f t="shared" si="12"/>
        <v>0</v>
      </c>
      <c r="I103" s="8">
        <v>43</v>
      </c>
      <c r="J103" s="9">
        <f t="shared" si="8"/>
        <v>0.51807228915662651</v>
      </c>
      <c r="K103" s="8">
        <v>7</v>
      </c>
      <c r="L103" s="11">
        <f t="shared" si="9"/>
        <v>8.4337349397590355E-2</v>
      </c>
    </row>
    <row r="104" spans="2:12" x14ac:dyDescent="0.25">
      <c r="B104" s="7" t="s">
        <v>147</v>
      </c>
      <c r="C104" s="8">
        <v>274</v>
      </c>
      <c r="D104" s="10">
        <f t="shared" si="10"/>
        <v>0.58394160583941601</v>
      </c>
      <c r="E104" s="8">
        <v>160</v>
      </c>
      <c r="F104" s="10">
        <f t="shared" si="11"/>
        <v>0.58394160583941601</v>
      </c>
      <c r="G104" s="8"/>
      <c r="H104" s="10">
        <f t="shared" si="12"/>
        <v>0</v>
      </c>
      <c r="I104" s="8">
        <v>114</v>
      </c>
      <c r="J104" s="9">
        <f t="shared" si="8"/>
        <v>0.41605839416058393</v>
      </c>
      <c r="K104" s="8">
        <v>27</v>
      </c>
      <c r="L104" s="11">
        <f t="shared" si="9"/>
        <v>9.8540145985401464E-2</v>
      </c>
    </row>
    <row r="105" spans="2:12" x14ac:dyDescent="0.25">
      <c r="B105" s="7" t="s">
        <v>166</v>
      </c>
      <c r="C105" s="8">
        <v>7</v>
      </c>
      <c r="D105" s="10">
        <f t="shared" si="10"/>
        <v>0.2857142857142857</v>
      </c>
      <c r="E105" s="8">
        <v>2</v>
      </c>
      <c r="F105" s="10">
        <f t="shared" si="11"/>
        <v>0.2857142857142857</v>
      </c>
      <c r="G105" s="8"/>
      <c r="H105" s="10">
        <f t="shared" si="12"/>
        <v>0</v>
      </c>
      <c r="I105" s="8">
        <v>5</v>
      </c>
      <c r="J105" s="9">
        <f t="shared" si="8"/>
        <v>0.7142857142857143</v>
      </c>
      <c r="K105" s="8">
        <v>1</v>
      </c>
      <c r="L105" s="11">
        <f t="shared" si="9"/>
        <v>0.14285714285714285</v>
      </c>
    </row>
    <row r="106" spans="2:12" x14ac:dyDescent="0.25">
      <c r="B106" s="7" t="s">
        <v>171</v>
      </c>
      <c r="C106" s="8">
        <v>56</v>
      </c>
      <c r="D106" s="10">
        <f t="shared" si="10"/>
        <v>0.19642857142857142</v>
      </c>
      <c r="E106" s="8">
        <v>11</v>
      </c>
      <c r="F106" s="10">
        <f t="shared" si="11"/>
        <v>0.19642857142857142</v>
      </c>
      <c r="G106" s="8"/>
      <c r="H106" s="10">
        <f t="shared" si="12"/>
        <v>0</v>
      </c>
      <c r="I106" s="8">
        <v>45</v>
      </c>
      <c r="J106" s="9">
        <f t="shared" si="8"/>
        <v>0.8035714285714286</v>
      </c>
      <c r="K106" s="8">
        <v>5</v>
      </c>
      <c r="L106" s="11">
        <f t="shared" si="9"/>
        <v>8.9285714285714288E-2</v>
      </c>
    </row>
    <row r="107" spans="2:12" x14ac:dyDescent="0.25">
      <c r="B107" s="7" t="s">
        <v>73</v>
      </c>
      <c r="C107" s="8">
        <v>38</v>
      </c>
      <c r="D107" s="10">
        <f t="shared" si="10"/>
        <v>0.42105263157894735</v>
      </c>
      <c r="E107" s="8">
        <v>16</v>
      </c>
      <c r="F107" s="10">
        <f t="shared" si="11"/>
        <v>0.42105263157894735</v>
      </c>
      <c r="G107" s="8"/>
      <c r="H107" s="10">
        <f t="shared" si="12"/>
        <v>0</v>
      </c>
      <c r="I107" s="8">
        <v>22</v>
      </c>
      <c r="J107" s="9">
        <f t="shared" si="8"/>
        <v>0.57894736842105265</v>
      </c>
      <c r="K107" s="8">
        <v>3</v>
      </c>
      <c r="L107" s="11">
        <f t="shared" si="9"/>
        <v>7.8947368421052627E-2</v>
      </c>
    </row>
    <row r="108" spans="2:12" x14ac:dyDescent="0.25">
      <c r="B108" s="7" t="s">
        <v>154</v>
      </c>
      <c r="C108" s="8">
        <v>17</v>
      </c>
      <c r="D108" s="10">
        <f t="shared" si="10"/>
        <v>0.52941176470588236</v>
      </c>
      <c r="E108" s="8">
        <v>9</v>
      </c>
      <c r="F108" s="10">
        <f t="shared" si="11"/>
        <v>0.52941176470588236</v>
      </c>
      <c r="G108" s="8"/>
      <c r="H108" s="10">
        <f t="shared" si="12"/>
        <v>0</v>
      </c>
      <c r="I108" s="8">
        <v>8</v>
      </c>
      <c r="J108" s="9">
        <f t="shared" si="8"/>
        <v>0.47058823529411764</v>
      </c>
      <c r="K108" s="8">
        <v>1</v>
      </c>
      <c r="L108" s="11">
        <f t="shared" si="9"/>
        <v>5.8823529411764705E-2</v>
      </c>
    </row>
    <row r="109" spans="2:12" x14ac:dyDescent="0.25">
      <c r="B109" s="7" t="s">
        <v>74</v>
      </c>
      <c r="C109" s="8">
        <v>151</v>
      </c>
      <c r="D109" s="10">
        <f t="shared" si="10"/>
        <v>0.42384105960264901</v>
      </c>
      <c r="E109" s="8">
        <v>64</v>
      </c>
      <c r="F109" s="10">
        <f t="shared" si="11"/>
        <v>0.42384105960264901</v>
      </c>
      <c r="G109" s="8"/>
      <c r="H109" s="10">
        <f t="shared" si="12"/>
        <v>0</v>
      </c>
      <c r="I109" s="8">
        <v>87</v>
      </c>
      <c r="J109" s="9">
        <f t="shared" si="8"/>
        <v>0.57615894039735094</v>
      </c>
      <c r="K109" s="8">
        <v>16</v>
      </c>
      <c r="L109" s="11">
        <f t="shared" si="9"/>
        <v>0.10596026490066225</v>
      </c>
    </row>
    <row r="110" spans="2:12" x14ac:dyDescent="0.25">
      <c r="B110" s="7" t="s">
        <v>75</v>
      </c>
      <c r="C110" s="8">
        <v>114</v>
      </c>
      <c r="D110" s="10">
        <f t="shared" si="10"/>
        <v>0.60526315789473684</v>
      </c>
      <c r="E110" s="8">
        <v>69</v>
      </c>
      <c r="F110" s="10">
        <f t="shared" si="11"/>
        <v>0.60526315789473684</v>
      </c>
      <c r="G110" s="8"/>
      <c r="H110" s="10">
        <f t="shared" si="12"/>
        <v>0</v>
      </c>
      <c r="I110" s="8">
        <v>45</v>
      </c>
      <c r="J110" s="9">
        <f t="shared" si="8"/>
        <v>0.39473684210526316</v>
      </c>
      <c r="K110" s="8">
        <v>3</v>
      </c>
      <c r="L110" s="11">
        <f t="shared" si="9"/>
        <v>2.6315789473684209E-2</v>
      </c>
    </row>
    <row r="111" spans="2:12" x14ac:dyDescent="0.25">
      <c r="B111" s="7" t="s">
        <v>76</v>
      </c>
      <c r="C111" s="8">
        <v>106</v>
      </c>
      <c r="D111" s="10">
        <f t="shared" si="10"/>
        <v>0.54716981132075471</v>
      </c>
      <c r="E111" s="8">
        <v>58</v>
      </c>
      <c r="F111" s="10">
        <f t="shared" si="11"/>
        <v>0.54716981132075471</v>
      </c>
      <c r="G111" s="8"/>
      <c r="H111" s="10">
        <f t="shared" si="12"/>
        <v>0</v>
      </c>
      <c r="I111" s="8">
        <v>48</v>
      </c>
      <c r="J111" s="9">
        <f t="shared" si="8"/>
        <v>0.45283018867924529</v>
      </c>
      <c r="K111" s="8">
        <v>9</v>
      </c>
      <c r="L111" s="11">
        <f t="shared" si="9"/>
        <v>8.4905660377358486E-2</v>
      </c>
    </row>
    <row r="112" spans="2:12" x14ac:dyDescent="0.25">
      <c r="B112" s="7" t="s">
        <v>77</v>
      </c>
      <c r="C112" s="8">
        <v>17</v>
      </c>
      <c r="D112" s="10">
        <f t="shared" si="10"/>
        <v>0.6470588235294118</v>
      </c>
      <c r="E112" s="8">
        <v>11</v>
      </c>
      <c r="F112" s="10">
        <f t="shared" si="11"/>
        <v>0.6470588235294118</v>
      </c>
      <c r="G112" s="8"/>
      <c r="H112" s="10">
        <f t="shared" si="12"/>
        <v>0</v>
      </c>
      <c r="I112" s="8">
        <v>6</v>
      </c>
      <c r="J112" s="9">
        <f t="shared" si="8"/>
        <v>0.35294117647058826</v>
      </c>
      <c r="K112" s="8"/>
      <c r="L112" s="11">
        <f>K112/C112</f>
        <v>0</v>
      </c>
    </row>
    <row r="113" spans="2:12" x14ac:dyDescent="0.25">
      <c r="B113" s="7" t="s">
        <v>78</v>
      </c>
      <c r="C113" s="8">
        <v>24</v>
      </c>
      <c r="D113" s="10">
        <f t="shared" si="10"/>
        <v>0.41666666666666669</v>
      </c>
      <c r="E113" s="8">
        <v>10</v>
      </c>
      <c r="F113" s="10">
        <f t="shared" si="11"/>
        <v>0.41666666666666669</v>
      </c>
      <c r="G113" s="8"/>
      <c r="H113" s="10">
        <f t="shared" si="12"/>
        <v>0</v>
      </c>
      <c r="I113" s="8">
        <v>14</v>
      </c>
      <c r="J113" s="9">
        <f t="shared" si="8"/>
        <v>0.58333333333333337</v>
      </c>
      <c r="K113" s="8"/>
      <c r="L113" s="11">
        <f t="shared" si="9"/>
        <v>0</v>
      </c>
    </row>
    <row r="114" spans="2:12" x14ac:dyDescent="0.25">
      <c r="B114" s="7" t="s">
        <v>172</v>
      </c>
      <c r="C114" s="8">
        <v>4</v>
      </c>
      <c r="D114" s="10">
        <f t="shared" si="10"/>
        <v>0.75</v>
      </c>
      <c r="E114" s="8">
        <v>3</v>
      </c>
      <c r="F114" s="10">
        <f t="shared" si="11"/>
        <v>0.75</v>
      </c>
      <c r="G114" s="8"/>
      <c r="H114" s="10">
        <f t="shared" si="12"/>
        <v>0</v>
      </c>
      <c r="I114" s="8">
        <v>1</v>
      </c>
      <c r="J114" s="9">
        <f t="shared" si="8"/>
        <v>0.25</v>
      </c>
      <c r="K114" s="8"/>
      <c r="L114" s="11">
        <f t="shared" si="9"/>
        <v>0</v>
      </c>
    </row>
    <row r="115" spans="2:12" x14ac:dyDescent="0.25">
      <c r="B115" s="7" t="s">
        <v>79</v>
      </c>
      <c r="C115" s="8">
        <v>15</v>
      </c>
      <c r="D115" s="10">
        <f t="shared" si="10"/>
        <v>0.53333333333333333</v>
      </c>
      <c r="E115" s="8">
        <v>8</v>
      </c>
      <c r="F115" s="10">
        <f t="shared" si="11"/>
        <v>0.53333333333333333</v>
      </c>
      <c r="G115" s="8"/>
      <c r="H115" s="10">
        <f t="shared" si="12"/>
        <v>0</v>
      </c>
      <c r="I115" s="8">
        <v>7</v>
      </c>
      <c r="J115" s="9">
        <f t="shared" si="8"/>
        <v>0.46666666666666667</v>
      </c>
      <c r="K115" s="8">
        <v>3</v>
      </c>
      <c r="L115" s="11">
        <f t="shared" si="9"/>
        <v>0.2</v>
      </c>
    </row>
    <row r="116" spans="2:12" x14ac:dyDescent="0.25">
      <c r="B116" s="7" t="s">
        <v>80</v>
      </c>
      <c r="C116" s="8">
        <v>91</v>
      </c>
      <c r="D116" s="10">
        <f t="shared" si="10"/>
        <v>0.7142857142857143</v>
      </c>
      <c r="E116" s="8">
        <v>65</v>
      </c>
      <c r="F116" s="10">
        <f t="shared" si="11"/>
        <v>0.7142857142857143</v>
      </c>
      <c r="G116" s="8"/>
      <c r="H116" s="10">
        <f t="shared" si="12"/>
        <v>0</v>
      </c>
      <c r="I116" s="8">
        <v>26</v>
      </c>
      <c r="J116" s="9">
        <f t="shared" si="8"/>
        <v>0.2857142857142857</v>
      </c>
      <c r="K116" s="8"/>
      <c r="L116" s="11">
        <f t="shared" si="9"/>
        <v>0</v>
      </c>
    </row>
    <row r="117" spans="2:12" x14ac:dyDescent="0.25">
      <c r="B117" s="7" t="s">
        <v>81</v>
      </c>
      <c r="C117" s="8">
        <v>114</v>
      </c>
      <c r="D117" s="10">
        <f t="shared" si="10"/>
        <v>0.56140350877192979</v>
      </c>
      <c r="E117" s="8">
        <v>64</v>
      </c>
      <c r="F117" s="10">
        <f t="shared" si="11"/>
        <v>0.56140350877192979</v>
      </c>
      <c r="G117" s="8"/>
      <c r="H117" s="10">
        <f t="shared" si="12"/>
        <v>0</v>
      </c>
      <c r="I117" s="8">
        <v>50</v>
      </c>
      <c r="J117" s="9">
        <f t="shared" si="8"/>
        <v>0.43859649122807015</v>
      </c>
      <c r="K117" s="8">
        <v>19</v>
      </c>
      <c r="L117" s="11">
        <f t="shared" si="9"/>
        <v>0.16666666666666666</v>
      </c>
    </row>
    <row r="118" spans="2:12" x14ac:dyDescent="0.25">
      <c r="B118" s="7" t="s">
        <v>82</v>
      </c>
      <c r="C118" s="8">
        <v>54</v>
      </c>
      <c r="D118" s="10">
        <f t="shared" si="10"/>
        <v>0.37037037037037035</v>
      </c>
      <c r="E118" s="8">
        <v>20</v>
      </c>
      <c r="F118" s="10">
        <f t="shared" si="11"/>
        <v>0.37037037037037035</v>
      </c>
      <c r="G118" s="8"/>
      <c r="H118" s="10">
        <f t="shared" si="12"/>
        <v>0</v>
      </c>
      <c r="I118" s="8">
        <v>34</v>
      </c>
      <c r="J118" s="9">
        <f t="shared" si="8"/>
        <v>0.62962962962962965</v>
      </c>
      <c r="K118" s="8">
        <v>2</v>
      </c>
      <c r="L118" s="11">
        <f t="shared" si="9"/>
        <v>3.7037037037037035E-2</v>
      </c>
    </row>
    <row r="119" spans="2:12" x14ac:dyDescent="0.25">
      <c r="B119" s="7" t="s">
        <v>83</v>
      </c>
      <c r="C119" s="8">
        <v>320</v>
      </c>
      <c r="D119" s="10">
        <f t="shared" si="10"/>
        <v>0.71875</v>
      </c>
      <c r="E119" s="8">
        <v>230</v>
      </c>
      <c r="F119" s="10">
        <f t="shared" si="11"/>
        <v>0.71875</v>
      </c>
      <c r="G119" s="8"/>
      <c r="H119" s="10">
        <f t="shared" si="12"/>
        <v>0</v>
      </c>
      <c r="I119" s="8">
        <v>90</v>
      </c>
      <c r="J119" s="9">
        <f t="shared" si="8"/>
        <v>0.28125</v>
      </c>
      <c r="K119" s="8">
        <v>17</v>
      </c>
      <c r="L119" s="11">
        <f t="shared" si="9"/>
        <v>5.3124999999999999E-2</v>
      </c>
    </row>
    <row r="120" spans="2:12" x14ac:dyDescent="0.25">
      <c r="B120" s="7" t="s">
        <v>84</v>
      </c>
      <c r="C120" s="8">
        <v>87</v>
      </c>
      <c r="D120" s="10">
        <f t="shared" si="10"/>
        <v>0.58620689655172409</v>
      </c>
      <c r="E120" s="8">
        <v>51</v>
      </c>
      <c r="F120" s="10">
        <f t="shared" si="11"/>
        <v>0.58620689655172409</v>
      </c>
      <c r="G120" s="8"/>
      <c r="H120" s="10">
        <f t="shared" si="12"/>
        <v>0</v>
      </c>
      <c r="I120" s="8">
        <v>36</v>
      </c>
      <c r="J120" s="9">
        <f t="shared" si="8"/>
        <v>0.41379310344827586</v>
      </c>
      <c r="K120" s="8">
        <v>7</v>
      </c>
      <c r="L120" s="11">
        <f t="shared" si="9"/>
        <v>8.0459770114942528E-2</v>
      </c>
    </row>
    <row r="121" spans="2:12" x14ac:dyDescent="0.25">
      <c r="B121" s="7" t="s">
        <v>85</v>
      </c>
      <c r="C121" s="8">
        <v>249</v>
      </c>
      <c r="D121" s="10">
        <f t="shared" si="10"/>
        <v>0.44979919678714858</v>
      </c>
      <c r="E121" s="8">
        <v>112</v>
      </c>
      <c r="F121" s="10">
        <f t="shared" si="11"/>
        <v>0.44979919678714858</v>
      </c>
      <c r="G121" s="8"/>
      <c r="H121" s="10">
        <f t="shared" si="12"/>
        <v>0</v>
      </c>
      <c r="I121" s="8">
        <v>137</v>
      </c>
      <c r="J121" s="9">
        <f t="shared" si="8"/>
        <v>0.55020080321285136</v>
      </c>
      <c r="K121" s="8">
        <v>21</v>
      </c>
      <c r="L121" s="11">
        <f t="shared" si="9"/>
        <v>8.4337349397590355E-2</v>
      </c>
    </row>
    <row r="122" spans="2:12" x14ac:dyDescent="0.25">
      <c r="B122" s="7" t="s">
        <v>185</v>
      </c>
      <c r="C122" s="8">
        <v>1</v>
      </c>
      <c r="D122" s="10">
        <f t="shared" si="10"/>
        <v>0</v>
      </c>
      <c r="E122" s="8"/>
      <c r="F122" s="10">
        <f t="shared" si="11"/>
        <v>0</v>
      </c>
      <c r="G122" s="8"/>
      <c r="H122" s="10">
        <f t="shared" si="12"/>
        <v>0</v>
      </c>
      <c r="I122" s="8">
        <v>1</v>
      </c>
      <c r="J122" s="9">
        <f t="shared" si="8"/>
        <v>1</v>
      </c>
      <c r="K122" s="8">
        <v>1</v>
      </c>
      <c r="L122" s="11">
        <f t="shared" si="9"/>
        <v>1</v>
      </c>
    </row>
    <row r="123" spans="2:12" x14ac:dyDescent="0.25">
      <c r="B123" s="7" t="s">
        <v>86</v>
      </c>
      <c r="C123" s="8">
        <v>171</v>
      </c>
      <c r="D123" s="10">
        <f t="shared" si="10"/>
        <v>0.53216374269005851</v>
      </c>
      <c r="E123" s="8">
        <v>91</v>
      </c>
      <c r="F123" s="10">
        <f t="shared" si="11"/>
        <v>0.53216374269005851</v>
      </c>
      <c r="G123" s="8"/>
      <c r="H123" s="10">
        <f t="shared" si="12"/>
        <v>0</v>
      </c>
      <c r="I123" s="8">
        <v>80</v>
      </c>
      <c r="J123" s="9">
        <f t="shared" si="8"/>
        <v>0.46783625730994149</v>
      </c>
      <c r="K123" s="8">
        <v>15</v>
      </c>
      <c r="L123" s="11">
        <f t="shared" si="9"/>
        <v>8.771929824561403E-2</v>
      </c>
    </row>
    <row r="124" spans="2:12" x14ac:dyDescent="0.25">
      <c r="B124" s="7" t="s">
        <v>87</v>
      </c>
      <c r="C124" s="8">
        <v>231</v>
      </c>
      <c r="D124" s="10">
        <f t="shared" si="10"/>
        <v>0.47186147186147187</v>
      </c>
      <c r="E124" s="8">
        <v>104</v>
      </c>
      <c r="F124" s="10">
        <f t="shared" si="11"/>
        <v>0.45021645021645024</v>
      </c>
      <c r="G124" s="8">
        <v>5</v>
      </c>
      <c r="H124" s="10">
        <f t="shared" si="12"/>
        <v>2.1645021645021644E-2</v>
      </c>
      <c r="I124" s="8">
        <v>122</v>
      </c>
      <c r="J124" s="9">
        <f t="shared" si="8"/>
        <v>0.52813852813852813</v>
      </c>
      <c r="K124" s="8">
        <v>21</v>
      </c>
      <c r="L124" s="11">
        <f t="shared" si="9"/>
        <v>9.0909090909090912E-2</v>
      </c>
    </row>
    <row r="125" spans="2:12" x14ac:dyDescent="0.25">
      <c r="B125" s="7" t="s">
        <v>88</v>
      </c>
      <c r="C125" s="8">
        <v>619</v>
      </c>
      <c r="D125" s="10">
        <f t="shared" si="10"/>
        <v>0.43457189014539577</v>
      </c>
      <c r="E125" s="8">
        <v>264</v>
      </c>
      <c r="F125" s="10">
        <f t="shared" si="11"/>
        <v>0.42649434571890144</v>
      </c>
      <c r="G125" s="8">
        <v>5</v>
      </c>
      <c r="H125" s="10">
        <f>G125/C125</f>
        <v>8.0775444264943458E-3</v>
      </c>
      <c r="I125" s="8">
        <v>350</v>
      </c>
      <c r="J125" s="9">
        <f t="shared" si="8"/>
        <v>0.56542810985460423</v>
      </c>
      <c r="K125" s="8">
        <v>56</v>
      </c>
      <c r="L125" s="11">
        <f t="shared" si="9"/>
        <v>9.0468497576736667E-2</v>
      </c>
    </row>
    <row r="126" spans="2:12" x14ac:dyDescent="0.25">
      <c r="B126" s="7" t="s">
        <v>89</v>
      </c>
      <c r="C126" s="8">
        <v>54</v>
      </c>
      <c r="D126" s="10">
        <f t="shared" si="10"/>
        <v>0.27777777777777779</v>
      </c>
      <c r="E126" s="8">
        <v>15</v>
      </c>
      <c r="F126" s="10">
        <f t="shared" si="11"/>
        <v>0.27777777777777779</v>
      </c>
      <c r="G126" s="8"/>
      <c r="H126" s="10">
        <f t="shared" si="12"/>
        <v>0</v>
      </c>
      <c r="I126" s="8">
        <v>39</v>
      </c>
      <c r="J126" s="9">
        <f t="shared" si="8"/>
        <v>0.72222222222222221</v>
      </c>
      <c r="K126" s="8">
        <v>4</v>
      </c>
      <c r="L126" s="11">
        <f t="shared" si="9"/>
        <v>7.407407407407407E-2</v>
      </c>
    </row>
    <row r="127" spans="2:12" x14ac:dyDescent="0.25">
      <c r="B127" s="7" t="s">
        <v>90</v>
      </c>
      <c r="C127" s="8">
        <v>46</v>
      </c>
      <c r="D127" s="10">
        <f t="shared" si="10"/>
        <v>0.47826086956521741</v>
      </c>
      <c r="E127" s="8">
        <v>22</v>
      </c>
      <c r="F127" s="10">
        <f t="shared" si="11"/>
        <v>0.47826086956521741</v>
      </c>
      <c r="G127" s="8"/>
      <c r="H127" s="10">
        <f t="shared" si="12"/>
        <v>0</v>
      </c>
      <c r="I127" s="8">
        <v>24</v>
      </c>
      <c r="J127" s="9">
        <f t="shared" si="8"/>
        <v>0.52173913043478259</v>
      </c>
      <c r="K127" s="8">
        <v>6</v>
      </c>
      <c r="L127" s="11">
        <f t="shared" si="9"/>
        <v>0.13043478260869565</v>
      </c>
    </row>
    <row r="128" spans="2:12" x14ac:dyDescent="0.25">
      <c r="B128" s="7" t="s">
        <v>91</v>
      </c>
      <c r="C128" s="8">
        <v>61</v>
      </c>
      <c r="D128" s="10">
        <f t="shared" si="10"/>
        <v>0.55737704918032782</v>
      </c>
      <c r="E128" s="8">
        <v>34</v>
      </c>
      <c r="F128" s="10">
        <f t="shared" si="11"/>
        <v>0.55737704918032782</v>
      </c>
      <c r="G128" s="8"/>
      <c r="H128" s="10">
        <f t="shared" si="12"/>
        <v>0</v>
      </c>
      <c r="I128" s="8">
        <v>27</v>
      </c>
      <c r="J128" s="9">
        <f t="shared" si="8"/>
        <v>0.44262295081967212</v>
      </c>
      <c r="K128" s="8">
        <v>4</v>
      </c>
      <c r="L128" s="11">
        <f t="shared" si="9"/>
        <v>6.5573770491803282E-2</v>
      </c>
    </row>
    <row r="129" spans="2:12" x14ac:dyDescent="0.25">
      <c r="B129" s="7" t="s">
        <v>92</v>
      </c>
      <c r="C129" s="8">
        <v>105</v>
      </c>
      <c r="D129" s="10">
        <f t="shared" si="10"/>
        <v>0.40952380952380951</v>
      </c>
      <c r="E129" s="8">
        <v>43</v>
      </c>
      <c r="F129" s="10">
        <f t="shared" si="11"/>
        <v>0.40952380952380951</v>
      </c>
      <c r="G129" s="8"/>
      <c r="H129" s="10">
        <f t="shared" si="12"/>
        <v>0</v>
      </c>
      <c r="I129" s="8">
        <v>62</v>
      </c>
      <c r="J129" s="9">
        <f t="shared" si="8"/>
        <v>0.59047619047619049</v>
      </c>
      <c r="K129" s="8">
        <v>23</v>
      </c>
      <c r="L129" s="11">
        <f t="shared" si="9"/>
        <v>0.21904761904761905</v>
      </c>
    </row>
    <row r="130" spans="2:12" x14ac:dyDescent="0.25">
      <c r="B130" s="7" t="s">
        <v>173</v>
      </c>
      <c r="C130" s="8">
        <v>7</v>
      </c>
      <c r="D130" s="10">
        <f t="shared" si="10"/>
        <v>0.2857142857142857</v>
      </c>
      <c r="E130" s="8">
        <v>2</v>
      </c>
      <c r="F130" s="10">
        <f t="shared" si="11"/>
        <v>0.2857142857142857</v>
      </c>
      <c r="G130" s="8"/>
      <c r="H130" s="10">
        <f t="shared" si="12"/>
        <v>0</v>
      </c>
      <c r="I130" s="8">
        <v>5</v>
      </c>
      <c r="J130" s="9">
        <f t="shared" si="8"/>
        <v>0.7142857142857143</v>
      </c>
      <c r="K130" s="8">
        <v>1</v>
      </c>
      <c r="L130" s="11">
        <f t="shared" si="9"/>
        <v>0.14285714285714285</v>
      </c>
    </row>
    <row r="131" spans="2:12" x14ac:dyDescent="0.25">
      <c r="B131" s="7" t="s">
        <v>170</v>
      </c>
      <c r="C131" s="8">
        <v>4</v>
      </c>
      <c r="D131" s="10">
        <f t="shared" si="10"/>
        <v>0</v>
      </c>
      <c r="E131" s="8"/>
      <c r="F131" s="10">
        <f t="shared" si="11"/>
        <v>0</v>
      </c>
      <c r="G131" s="8"/>
      <c r="H131" s="10">
        <f t="shared" si="12"/>
        <v>0</v>
      </c>
      <c r="I131" s="8">
        <v>4</v>
      </c>
      <c r="J131" s="9">
        <f t="shared" si="8"/>
        <v>1</v>
      </c>
      <c r="K131" s="8">
        <v>2</v>
      </c>
      <c r="L131" s="11">
        <f t="shared" si="9"/>
        <v>0.5</v>
      </c>
    </row>
    <row r="132" spans="2:12" x14ac:dyDescent="0.25">
      <c r="B132" s="7" t="s">
        <v>93</v>
      </c>
      <c r="C132" s="8">
        <v>173</v>
      </c>
      <c r="D132" s="10">
        <f t="shared" si="10"/>
        <v>0.37572254335260113</v>
      </c>
      <c r="E132" s="8">
        <v>65</v>
      </c>
      <c r="F132" s="10">
        <f t="shared" si="11"/>
        <v>0.37572254335260113</v>
      </c>
      <c r="G132" s="8"/>
      <c r="H132" s="10">
        <f t="shared" si="12"/>
        <v>0</v>
      </c>
      <c r="I132" s="8">
        <v>108</v>
      </c>
      <c r="J132" s="9">
        <f t="shared" si="8"/>
        <v>0.62427745664739887</v>
      </c>
      <c r="K132" s="8">
        <v>20</v>
      </c>
      <c r="L132" s="11">
        <f t="shared" si="9"/>
        <v>0.11560693641618497</v>
      </c>
    </row>
    <row r="133" spans="2:12" x14ac:dyDescent="0.25">
      <c r="B133" s="7" t="s">
        <v>94</v>
      </c>
      <c r="C133" s="8">
        <v>161</v>
      </c>
      <c r="D133" s="10">
        <f t="shared" si="10"/>
        <v>0.38509316770186336</v>
      </c>
      <c r="E133" s="8">
        <v>57</v>
      </c>
      <c r="F133" s="10">
        <f t="shared" si="11"/>
        <v>0.35403726708074534</v>
      </c>
      <c r="G133" s="8">
        <v>5</v>
      </c>
      <c r="H133" s="10">
        <f t="shared" si="12"/>
        <v>3.1055900621118012E-2</v>
      </c>
      <c r="I133" s="8">
        <v>99</v>
      </c>
      <c r="J133" s="9">
        <f t="shared" si="8"/>
        <v>0.6149068322981367</v>
      </c>
      <c r="K133" s="8">
        <v>13</v>
      </c>
      <c r="L133" s="11">
        <f t="shared" si="9"/>
        <v>8.0745341614906832E-2</v>
      </c>
    </row>
    <row r="134" spans="2:12" x14ac:dyDescent="0.25">
      <c r="B134" s="7" t="s">
        <v>95</v>
      </c>
      <c r="C134" s="8">
        <v>112</v>
      </c>
      <c r="D134" s="10">
        <f t="shared" si="10"/>
        <v>0.3392857142857143</v>
      </c>
      <c r="E134" s="8">
        <v>38</v>
      </c>
      <c r="F134" s="10">
        <f t="shared" si="11"/>
        <v>0.3392857142857143</v>
      </c>
      <c r="G134" s="8"/>
      <c r="H134" s="10">
        <f t="shared" si="12"/>
        <v>0</v>
      </c>
      <c r="I134" s="8">
        <v>74</v>
      </c>
      <c r="J134" s="9">
        <f t="shared" ref="J134:J178" si="13">I134/C134</f>
        <v>0.6607142857142857</v>
      </c>
      <c r="K134" s="8">
        <v>10</v>
      </c>
      <c r="L134" s="11">
        <f t="shared" ref="L134:L178" si="14">K134/C134</f>
        <v>8.9285714285714288E-2</v>
      </c>
    </row>
    <row r="135" spans="2:12" x14ac:dyDescent="0.25">
      <c r="B135" s="7" t="s">
        <v>96</v>
      </c>
      <c r="C135" s="8">
        <v>59</v>
      </c>
      <c r="D135" s="10">
        <f t="shared" si="10"/>
        <v>0.50847457627118642</v>
      </c>
      <c r="E135" s="8">
        <v>30</v>
      </c>
      <c r="F135" s="10">
        <f t="shared" si="11"/>
        <v>0.50847457627118642</v>
      </c>
      <c r="G135" s="8"/>
      <c r="H135" s="10">
        <f t="shared" si="12"/>
        <v>0</v>
      </c>
      <c r="I135" s="8">
        <v>29</v>
      </c>
      <c r="J135" s="9">
        <f t="shared" si="13"/>
        <v>0.49152542372881358</v>
      </c>
      <c r="K135" s="8">
        <v>7</v>
      </c>
      <c r="L135" s="11">
        <f t="shared" si="14"/>
        <v>0.11864406779661017</v>
      </c>
    </row>
    <row r="136" spans="2:12" x14ac:dyDescent="0.25">
      <c r="B136" s="7" t="s">
        <v>97</v>
      </c>
      <c r="C136" s="8">
        <v>28</v>
      </c>
      <c r="D136" s="10">
        <f t="shared" si="10"/>
        <v>0.42857142857142855</v>
      </c>
      <c r="E136" s="8">
        <v>12</v>
      </c>
      <c r="F136" s="10">
        <f t="shared" si="11"/>
        <v>0.42857142857142855</v>
      </c>
      <c r="G136" s="8"/>
      <c r="H136" s="10">
        <f t="shared" si="12"/>
        <v>0</v>
      </c>
      <c r="I136" s="8">
        <v>16</v>
      </c>
      <c r="J136" s="9">
        <f t="shared" si="13"/>
        <v>0.5714285714285714</v>
      </c>
      <c r="K136" s="8">
        <v>7</v>
      </c>
      <c r="L136" s="11">
        <f t="shared" si="14"/>
        <v>0.25</v>
      </c>
    </row>
    <row r="137" spans="2:12" x14ac:dyDescent="0.25">
      <c r="B137" s="7" t="s">
        <v>192</v>
      </c>
      <c r="C137" s="8">
        <v>1</v>
      </c>
      <c r="D137" s="10">
        <f t="shared" si="10"/>
        <v>1</v>
      </c>
      <c r="E137" s="8">
        <v>1</v>
      </c>
      <c r="F137" s="10">
        <f t="shared" si="11"/>
        <v>1</v>
      </c>
      <c r="G137" s="8"/>
      <c r="H137" s="10">
        <f t="shared" si="12"/>
        <v>0</v>
      </c>
      <c r="I137" s="8"/>
      <c r="J137" s="9">
        <f t="shared" si="13"/>
        <v>0</v>
      </c>
      <c r="K137" s="8"/>
      <c r="L137" s="11">
        <f t="shared" si="14"/>
        <v>0</v>
      </c>
    </row>
    <row r="138" spans="2:12" x14ac:dyDescent="0.25">
      <c r="B138" s="7" t="s">
        <v>163</v>
      </c>
      <c r="C138" s="8">
        <v>2</v>
      </c>
      <c r="D138" s="10">
        <f t="shared" si="10"/>
        <v>0</v>
      </c>
      <c r="E138" s="8"/>
      <c r="F138" s="10">
        <f t="shared" si="11"/>
        <v>0</v>
      </c>
      <c r="G138" s="8"/>
      <c r="H138" s="10">
        <f t="shared" si="12"/>
        <v>0</v>
      </c>
      <c r="I138" s="8">
        <v>2</v>
      </c>
      <c r="J138" s="9">
        <f t="shared" si="13"/>
        <v>1</v>
      </c>
      <c r="K138" s="8"/>
      <c r="L138" s="11">
        <f t="shared" si="14"/>
        <v>0</v>
      </c>
    </row>
    <row r="139" spans="2:12" x14ac:dyDescent="0.25">
      <c r="B139" s="7" t="s">
        <v>98</v>
      </c>
      <c r="C139" s="8">
        <v>8</v>
      </c>
      <c r="D139" s="10">
        <f t="shared" si="10"/>
        <v>0.375</v>
      </c>
      <c r="E139" s="8">
        <v>3</v>
      </c>
      <c r="F139" s="10">
        <f t="shared" si="11"/>
        <v>0.375</v>
      </c>
      <c r="G139" s="8"/>
      <c r="H139" s="10">
        <f t="shared" si="12"/>
        <v>0</v>
      </c>
      <c r="I139" s="8">
        <v>5</v>
      </c>
      <c r="J139" s="9">
        <f t="shared" si="13"/>
        <v>0.625</v>
      </c>
      <c r="K139" s="8">
        <v>4</v>
      </c>
      <c r="L139" s="11">
        <f t="shared" si="14"/>
        <v>0.5</v>
      </c>
    </row>
    <row r="140" spans="2:12" x14ac:dyDescent="0.25">
      <c r="B140" s="7" t="s">
        <v>99</v>
      </c>
      <c r="C140" s="8">
        <v>26</v>
      </c>
      <c r="D140" s="10">
        <f t="shared" si="10"/>
        <v>0.53846153846153844</v>
      </c>
      <c r="E140" s="8">
        <v>14</v>
      </c>
      <c r="F140" s="10">
        <f t="shared" si="11"/>
        <v>0.53846153846153844</v>
      </c>
      <c r="G140" s="8"/>
      <c r="H140" s="10">
        <f t="shared" si="12"/>
        <v>0</v>
      </c>
      <c r="I140" s="8">
        <v>12</v>
      </c>
      <c r="J140" s="9">
        <f t="shared" si="13"/>
        <v>0.46153846153846156</v>
      </c>
      <c r="K140" s="8">
        <v>5</v>
      </c>
      <c r="L140" s="11">
        <f t="shared" si="14"/>
        <v>0.19230769230769232</v>
      </c>
    </row>
    <row r="141" spans="2:12" x14ac:dyDescent="0.25">
      <c r="B141" s="7" t="s">
        <v>100</v>
      </c>
      <c r="C141" s="8">
        <v>29</v>
      </c>
      <c r="D141" s="10">
        <f t="shared" si="10"/>
        <v>0.31034482758620691</v>
      </c>
      <c r="E141" s="8">
        <v>7</v>
      </c>
      <c r="F141" s="10">
        <f t="shared" si="11"/>
        <v>0.2413793103448276</v>
      </c>
      <c r="G141" s="8">
        <v>2</v>
      </c>
      <c r="H141" s="10">
        <f t="shared" si="12"/>
        <v>6.8965517241379309E-2</v>
      </c>
      <c r="I141" s="8">
        <v>20</v>
      </c>
      <c r="J141" s="9">
        <f t="shared" si="13"/>
        <v>0.68965517241379315</v>
      </c>
      <c r="K141" s="8">
        <v>4</v>
      </c>
      <c r="L141" s="11">
        <f t="shared" si="14"/>
        <v>0.13793103448275862</v>
      </c>
    </row>
    <row r="142" spans="2:12" x14ac:dyDescent="0.25">
      <c r="B142" s="7" t="s">
        <v>101</v>
      </c>
      <c r="C142" s="8">
        <v>21</v>
      </c>
      <c r="D142" s="10">
        <f t="shared" si="10"/>
        <v>0.71428571428571419</v>
      </c>
      <c r="E142" s="8">
        <v>14</v>
      </c>
      <c r="F142" s="10">
        <f t="shared" si="11"/>
        <v>0.66666666666666663</v>
      </c>
      <c r="G142" s="8">
        <v>1</v>
      </c>
      <c r="H142" s="10">
        <f t="shared" si="12"/>
        <v>4.7619047619047616E-2</v>
      </c>
      <c r="I142" s="8">
        <v>6</v>
      </c>
      <c r="J142" s="9">
        <f t="shared" si="13"/>
        <v>0.2857142857142857</v>
      </c>
      <c r="K142" s="8">
        <v>1</v>
      </c>
      <c r="L142" s="11">
        <f t="shared" si="14"/>
        <v>4.7619047619047616E-2</v>
      </c>
    </row>
    <row r="143" spans="2:12" x14ac:dyDescent="0.25">
      <c r="B143" s="7" t="s">
        <v>102</v>
      </c>
      <c r="C143" s="8">
        <v>41</v>
      </c>
      <c r="D143" s="10">
        <f t="shared" si="10"/>
        <v>0.46341463414634149</v>
      </c>
      <c r="E143" s="8">
        <v>19</v>
      </c>
      <c r="F143" s="10">
        <f t="shared" si="11"/>
        <v>0.46341463414634149</v>
      </c>
      <c r="G143" s="8"/>
      <c r="H143" s="10">
        <f t="shared" si="12"/>
        <v>0</v>
      </c>
      <c r="I143" s="8">
        <v>22</v>
      </c>
      <c r="J143" s="9">
        <f t="shared" si="13"/>
        <v>0.53658536585365857</v>
      </c>
      <c r="K143" s="8">
        <v>3</v>
      </c>
      <c r="L143" s="11">
        <f t="shared" si="14"/>
        <v>7.3170731707317069E-2</v>
      </c>
    </row>
    <row r="144" spans="2:12" x14ac:dyDescent="0.25">
      <c r="B144" s="7" t="s">
        <v>159</v>
      </c>
      <c r="C144" s="8">
        <v>14</v>
      </c>
      <c r="D144" s="10">
        <f t="shared" si="10"/>
        <v>0.5</v>
      </c>
      <c r="E144" s="8">
        <v>7</v>
      </c>
      <c r="F144" s="10">
        <f t="shared" si="11"/>
        <v>0.5</v>
      </c>
      <c r="G144" s="8"/>
      <c r="H144" s="10">
        <f t="shared" si="12"/>
        <v>0</v>
      </c>
      <c r="I144" s="8">
        <v>7</v>
      </c>
      <c r="J144" s="9">
        <f t="shared" si="13"/>
        <v>0.5</v>
      </c>
      <c r="K144" s="8">
        <v>3</v>
      </c>
      <c r="L144" s="11">
        <f t="shared" si="14"/>
        <v>0.21428571428571427</v>
      </c>
    </row>
    <row r="145" spans="2:12" x14ac:dyDescent="0.25">
      <c r="B145" s="7" t="s">
        <v>103</v>
      </c>
      <c r="C145" s="8">
        <v>85</v>
      </c>
      <c r="D145" s="10">
        <f t="shared" si="10"/>
        <v>0.55294117647058827</v>
      </c>
      <c r="E145" s="8">
        <v>47</v>
      </c>
      <c r="F145" s="10">
        <f t="shared" si="11"/>
        <v>0.55294117647058827</v>
      </c>
      <c r="G145" s="8"/>
      <c r="H145" s="10">
        <f t="shared" si="12"/>
        <v>0</v>
      </c>
      <c r="I145" s="8">
        <v>38</v>
      </c>
      <c r="J145" s="9">
        <f t="shared" si="13"/>
        <v>0.44705882352941179</v>
      </c>
      <c r="K145" s="8">
        <v>8</v>
      </c>
      <c r="L145" s="11">
        <f t="shared" si="14"/>
        <v>9.4117647058823528E-2</v>
      </c>
    </row>
    <row r="146" spans="2:12" x14ac:dyDescent="0.25">
      <c r="B146" s="7" t="s">
        <v>104</v>
      </c>
      <c r="C146" s="8">
        <v>47</v>
      </c>
      <c r="D146" s="10">
        <f t="shared" si="10"/>
        <v>0.53191489361702127</v>
      </c>
      <c r="E146" s="8">
        <v>25</v>
      </c>
      <c r="F146" s="10">
        <f t="shared" si="11"/>
        <v>0.53191489361702127</v>
      </c>
      <c r="G146" s="8"/>
      <c r="H146" s="10">
        <f t="shared" si="12"/>
        <v>0</v>
      </c>
      <c r="I146" s="8">
        <v>22</v>
      </c>
      <c r="J146" s="9">
        <f t="shared" si="13"/>
        <v>0.46808510638297873</v>
      </c>
      <c r="K146" s="8">
        <v>10</v>
      </c>
      <c r="L146" s="11">
        <f t="shared" si="14"/>
        <v>0.21276595744680851</v>
      </c>
    </row>
    <row r="147" spans="2:12" x14ac:dyDescent="0.25">
      <c r="B147" s="7" t="s">
        <v>105</v>
      </c>
      <c r="C147" s="8">
        <v>144</v>
      </c>
      <c r="D147" s="10">
        <f t="shared" ref="D147:D178" si="15">F147+H147</f>
        <v>0.46527777777777779</v>
      </c>
      <c r="E147" s="8">
        <v>67</v>
      </c>
      <c r="F147" s="10">
        <f t="shared" ref="F147:F178" si="16">E147/C147</f>
        <v>0.46527777777777779</v>
      </c>
      <c r="G147" s="8"/>
      <c r="H147" s="10">
        <f t="shared" ref="H147:H178" si="17">G147/C147</f>
        <v>0</v>
      </c>
      <c r="I147" s="8">
        <v>77</v>
      </c>
      <c r="J147" s="9">
        <f t="shared" si="13"/>
        <v>0.53472222222222221</v>
      </c>
      <c r="K147" s="8">
        <v>9</v>
      </c>
      <c r="L147" s="11">
        <f t="shared" si="14"/>
        <v>6.25E-2</v>
      </c>
    </row>
    <row r="148" spans="2:12" x14ac:dyDescent="0.25">
      <c r="B148" s="7" t="s">
        <v>106</v>
      </c>
      <c r="C148" s="8">
        <v>346</v>
      </c>
      <c r="D148" s="10">
        <f t="shared" si="15"/>
        <v>0.57803468208092479</v>
      </c>
      <c r="E148" s="8">
        <v>197</v>
      </c>
      <c r="F148" s="10">
        <f t="shared" si="16"/>
        <v>0.56936416184971095</v>
      </c>
      <c r="G148" s="8">
        <v>3</v>
      </c>
      <c r="H148" s="10">
        <f t="shared" si="17"/>
        <v>8.670520231213872E-3</v>
      </c>
      <c r="I148" s="8">
        <v>146</v>
      </c>
      <c r="J148" s="9">
        <f t="shared" si="13"/>
        <v>0.42196531791907516</v>
      </c>
      <c r="K148" s="8">
        <v>14</v>
      </c>
      <c r="L148" s="11">
        <f t="shared" si="14"/>
        <v>4.046242774566474E-2</v>
      </c>
    </row>
    <row r="149" spans="2:12" x14ac:dyDescent="0.25">
      <c r="B149" s="7" t="s">
        <v>107</v>
      </c>
      <c r="C149" s="8">
        <v>60</v>
      </c>
      <c r="D149" s="10">
        <f t="shared" si="15"/>
        <v>0.6</v>
      </c>
      <c r="E149" s="8">
        <v>34</v>
      </c>
      <c r="F149" s="10">
        <f t="shared" si="16"/>
        <v>0.56666666666666665</v>
      </c>
      <c r="G149" s="8">
        <v>2</v>
      </c>
      <c r="H149" s="10">
        <f t="shared" si="17"/>
        <v>3.3333333333333333E-2</v>
      </c>
      <c r="I149" s="8">
        <v>24</v>
      </c>
      <c r="J149" s="9">
        <f t="shared" si="13"/>
        <v>0.4</v>
      </c>
      <c r="K149" s="8">
        <v>1</v>
      </c>
      <c r="L149" s="11">
        <f t="shared" si="14"/>
        <v>1.6666666666666666E-2</v>
      </c>
    </row>
    <row r="150" spans="2:12" x14ac:dyDescent="0.25">
      <c r="B150" s="7" t="s">
        <v>108</v>
      </c>
      <c r="C150" s="8">
        <v>43</v>
      </c>
      <c r="D150" s="10">
        <f t="shared" si="15"/>
        <v>0.46511627906976744</v>
      </c>
      <c r="E150" s="8">
        <v>20</v>
      </c>
      <c r="F150" s="10">
        <f t="shared" si="16"/>
        <v>0.46511627906976744</v>
      </c>
      <c r="G150" s="8"/>
      <c r="H150" s="10">
        <f t="shared" si="17"/>
        <v>0</v>
      </c>
      <c r="I150" s="8">
        <v>23</v>
      </c>
      <c r="J150" s="9">
        <f t="shared" si="13"/>
        <v>0.53488372093023251</v>
      </c>
      <c r="K150" s="8"/>
      <c r="L150" s="11">
        <f t="shared" si="14"/>
        <v>0</v>
      </c>
    </row>
    <row r="151" spans="2:12" x14ac:dyDescent="0.25">
      <c r="B151" s="7" t="s">
        <v>109</v>
      </c>
      <c r="C151" s="8">
        <v>3</v>
      </c>
      <c r="D151" s="10">
        <f t="shared" si="15"/>
        <v>1</v>
      </c>
      <c r="E151" s="8">
        <v>3</v>
      </c>
      <c r="F151" s="10">
        <f t="shared" si="16"/>
        <v>1</v>
      </c>
      <c r="G151" s="8"/>
      <c r="H151" s="10">
        <f t="shared" si="17"/>
        <v>0</v>
      </c>
      <c r="I151" s="8"/>
      <c r="J151" s="9">
        <f t="shared" si="13"/>
        <v>0</v>
      </c>
      <c r="K151" s="8"/>
      <c r="L151" s="11">
        <f t="shared" si="14"/>
        <v>0</v>
      </c>
    </row>
    <row r="152" spans="2:12" x14ac:dyDescent="0.25">
      <c r="B152" s="7" t="s">
        <v>110</v>
      </c>
      <c r="C152" s="8">
        <v>2</v>
      </c>
      <c r="D152" s="10">
        <f t="shared" si="15"/>
        <v>1</v>
      </c>
      <c r="E152" s="8">
        <v>2</v>
      </c>
      <c r="F152" s="10">
        <f t="shared" si="16"/>
        <v>1</v>
      </c>
      <c r="G152" s="8"/>
      <c r="H152" s="10">
        <f t="shared" si="17"/>
        <v>0</v>
      </c>
      <c r="I152" s="8"/>
      <c r="J152" s="9">
        <f t="shared" si="13"/>
        <v>0</v>
      </c>
      <c r="K152" s="8"/>
      <c r="L152" s="11">
        <f t="shared" si="14"/>
        <v>0</v>
      </c>
    </row>
    <row r="153" spans="2:12" x14ac:dyDescent="0.25">
      <c r="B153" s="7" t="s">
        <v>111</v>
      </c>
      <c r="C153" s="8">
        <v>53</v>
      </c>
      <c r="D153" s="10">
        <f t="shared" si="15"/>
        <v>0.33962264150943394</v>
      </c>
      <c r="E153" s="8">
        <v>18</v>
      </c>
      <c r="F153" s="10">
        <f t="shared" si="16"/>
        <v>0.33962264150943394</v>
      </c>
      <c r="G153" s="8"/>
      <c r="H153" s="10">
        <f t="shared" si="17"/>
        <v>0</v>
      </c>
      <c r="I153" s="8">
        <v>35</v>
      </c>
      <c r="J153" s="9">
        <f t="shared" si="13"/>
        <v>0.660377358490566</v>
      </c>
      <c r="K153" s="8">
        <v>8</v>
      </c>
      <c r="L153" s="11">
        <f t="shared" si="14"/>
        <v>0.15094339622641509</v>
      </c>
    </row>
    <row r="154" spans="2:12" x14ac:dyDescent="0.25">
      <c r="B154" s="7" t="s">
        <v>112</v>
      </c>
      <c r="C154" s="8">
        <v>12</v>
      </c>
      <c r="D154" s="10">
        <f t="shared" si="15"/>
        <v>0.58333333333333337</v>
      </c>
      <c r="E154" s="8">
        <v>6</v>
      </c>
      <c r="F154" s="10">
        <f t="shared" si="16"/>
        <v>0.5</v>
      </c>
      <c r="G154" s="8">
        <v>1</v>
      </c>
      <c r="H154" s="10">
        <f t="shared" si="17"/>
        <v>8.3333333333333329E-2</v>
      </c>
      <c r="I154" s="8">
        <v>5</v>
      </c>
      <c r="J154" s="9">
        <f t="shared" si="13"/>
        <v>0.41666666666666669</v>
      </c>
      <c r="K154" s="8"/>
      <c r="L154" s="11">
        <f t="shared" si="14"/>
        <v>0</v>
      </c>
    </row>
    <row r="155" spans="2:12" x14ac:dyDescent="0.25">
      <c r="B155" s="7" t="s">
        <v>157</v>
      </c>
      <c r="C155" s="8">
        <v>9</v>
      </c>
      <c r="D155" s="10">
        <f t="shared" si="15"/>
        <v>0.33333333333333331</v>
      </c>
      <c r="E155" s="8">
        <v>3</v>
      </c>
      <c r="F155" s="10">
        <f t="shared" si="16"/>
        <v>0.33333333333333331</v>
      </c>
      <c r="G155" s="8"/>
      <c r="H155" s="10">
        <f t="shared" si="17"/>
        <v>0</v>
      </c>
      <c r="I155" s="8">
        <v>6</v>
      </c>
      <c r="J155" s="9">
        <f t="shared" si="13"/>
        <v>0.66666666666666663</v>
      </c>
      <c r="K155" s="8">
        <v>2</v>
      </c>
      <c r="L155" s="11">
        <f t="shared" si="14"/>
        <v>0.22222222222222221</v>
      </c>
    </row>
    <row r="156" spans="2:12" x14ac:dyDescent="0.25">
      <c r="B156" s="7" t="s">
        <v>113</v>
      </c>
      <c r="C156" s="8">
        <v>23</v>
      </c>
      <c r="D156" s="10">
        <f t="shared" si="15"/>
        <v>0.43478260869565216</v>
      </c>
      <c r="E156" s="8">
        <v>10</v>
      </c>
      <c r="F156" s="10">
        <f t="shared" si="16"/>
        <v>0.43478260869565216</v>
      </c>
      <c r="G156" s="8"/>
      <c r="H156" s="10">
        <f t="shared" si="17"/>
        <v>0</v>
      </c>
      <c r="I156" s="8">
        <v>13</v>
      </c>
      <c r="J156" s="9">
        <f t="shared" si="13"/>
        <v>0.56521739130434778</v>
      </c>
      <c r="K156" s="8">
        <v>2</v>
      </c>
      <c r="L156" s="11">
        <f t="shared" si="14"/>
        <v>8.6956521739130432E-2</v>
      </c>
    </row>
    <row r="157" spans="2:12" x14ac:dyDescent="0.25">
      <c r="B157" s="7" t="s">
        <v>177</v>
      </c>
      <c r="C157" s="8">
        <v>47</v>
      </c>
      <c r="D157" s="10">
        <f t="shared" si="15"/>
        <v>0.2978723404255319</v>
      </c>
      <c r="E157" s="8">
        <v>14</v>
      </c>
      <c r="F157" s="10">
        <f t="shared" si="16"/>
        <v>0.2978723404255319</v>
      </c>
      <c r="G157" s="8"/>
      <c r="H157" s="10">
        <f t="shared" si="17"/>
        <v>0</v>
      </c>
      <c r="I157" s="8">
        <v>33</v>
      </c>
      <c r="J157" s="9">
        <f t="shared" si="13"/>
        <v>0.7021276595744681</v>
      </c>
      <c r="K157" s="8">
        <v>1</v>
      </c>
      <c r="L157" s="11">
        <f t="shared" si="14"/>
        <v>2.1276595744680851E-2</v>
      </c>
    </row>
    <row r="158" spans="2:12" x14ac:dyDescent="0.25">
      <c r="B158" s="7" t="s">
        <v>114</v>
      </c>
      <c r="C158" s="8">
        <v>38</v>
      </c>
      <c r="D158" s="10">
        <f t="shared" si="15"/>
        <v>0.52631578947368418</v>
      </c>
      <c r="E158" s="8">
        <v>19</v>
      </c>
      <c r="F158" s="10">
        <f t="shared" si="16"/>
        <v>0.5</v>
      </c>
      <c r="G158" s="8">
        <v>1</v>
      </c>
      <c r="H158" s="10">
        <f t="shared" si="17"/>
        <v>2.6315789473684209E-2</v>
      </c>
      <c r="I158" s="8">
        <v>18</v>
      </c>
      <c r="J158" s="9">
        <f t="shared" si="13"/>
        <v>0.47368421052631576</v>
      </c>
      <c r="K158" s="8">
        <v>2</v>
      </c>
      <c r="L158" s="11">
        <f t="shared" si="14"/>
        <v>5.2631578947368418E-2</v>
      </c>
    </row>
    <row r="159" spans="2:12" x14ac:dyDescent="0.25">
      <c r="B159" s="7" t="s">
        <v>141</v>
      </c>
      <c r="C159" s="8">
        <v>66</v>
      </c>
      <c r="D159" s="10">
        <f t="shared" si="15"/>
        <v>0.27272727272727271</v>
      </c>
      <c r="E159" s="8">
        <v>18</v>
      </c>
      <c r="F159" s="10">
        <f t="shared" si="16"/>
        <v>0.27272727272727271</v>
      </c>
      <c r="G159" s="8"/>
      <c r="H159" s="10">
        <f t="shared" si="17"/>
        <v>0</v>
      </c>
      <c r="I159" s="8">
        <v>48</v>
      </c>
      <c r="J159" s="9">
        <f t="shared" si="13"/>
        <v>0.72727272727272729</v>
      </c>
      <c r="K159" s="8">
        <v>5</v>
      </c>
      <c r="L159" s="11">
        <f t="shared" si="14"/>
        <v>7.575757575757576E-2</v>
      </c>
    </row>
    <row r="160" spans="2:12" x14ac:dyDescent="0.25">
      <c r="B160" s="7" t="s">
        <v>115</v>
      </c>
      <c r="C160" s="8">
        <v>81</v>
      </c>
      <c r="D160" s="10">
        <f t="shared" si="15"/>
        <v>0.38271604938271603</v>
      </c>
      <c r="E160" s="8">
        <v>31</v>
      </c>
      <c r="F160" s="10">
        <f t="shared" si="16"/>
        <v>0.38271604938271603</v>
      </c>
      <c r="G160" s="8"/>
      <c r="H160" s="10">
        <f t="shared" si="17"/>
        <v>0</v>
      </c>
      <c r="I160" s="8">
        <v>50</v>
      </c>
      <c r="J160" s="9">
        <f t="shared" si="13"/>
        <v>0.61728395061728392</v>
      </c>
      <c r="K160" s="8">
        <v>11</v>
      </c>
      <c r="L160" s="11">
        <f t="shared" si="14"/>
        <v>0.13580246913580246</v>
      </c>
    </row>
    <row r="161" spans="2:12" x14ac:dyDescent="0.25">
      <c r="B161" s="7" t="s">
        <v>116</v>
      </c>
      <c r="C161" s="8">
        <v>62</v>
      </c>
      <c r="D161" s="10">
        <f t="shared" si="15"/>
        <v>0.532258064516129</v>
      </c>
      <c r="E161" s="8">
        <v>33</v>
      </c>
      <c r="F161" s="10">
        <f t="shared" si="16"/>
        <v>0.532258064516129</v>
      </c>
      <c r="G161" s="8"/>
      <c r="H161" s="10">
        <f t="shared" si="17"/>
        <v>0</v>
      </c>
      <c r="I161" s="8">
        <v>29</v>
      </c>
      <c r="J161" s="9">
        <f t="shared" si="13"/>
        <v>0.46774193548387094</v>
      </c>
      <c r="K161" s="8">
        <v>4</v>
      </c>
      <c r="L161" s="11">
        <f t="shared" si="14"/>
        <v>6.4516129032258063E-2</v>
      </c>
    </row>
    <row r="162" spans="2:12" x14ac:dyDescent="0.25">
      <c r="B162" s="7" t="s">
        <v>148</v>
      </c>
      <c r="C162" s="8">
        <v>39</v>
      </c>
      <c r="D162" s="10">
        <f t="shared" si="15"/>
        <v>0.41025641025641024</v>
      </c>
      <c r="E162" s="8">
        <v>16</v>
      </c>
      <c r="F162" s="10">
        <f t="shared" si="16"/>
        <v>0.41025641025641024</v>
      </c>
      <c r="G162" s="8"/>
      <c r="H162" s="10">
        <f t="shared" si="17"/>
        <v>0</v>
      </c>
      <c r="I162" s="8">
        <v>23</v>
      </c>
      <c r="J162" s="9">
        <f t="shared" si="13"/>
        <v>0.58974358974358976</v>
      </c>
      <c r="K162" s="8"/>
      <c r="L162" s="11">
        <f t="shared" si="14"/>
        <v>0</v>
      </c>
    </row>
    <row r="163" spans="2:12" x14ac:dyDescent="0.25">
      <c r="B163" s="7" t="s">
        <v>117</v>
      </c>
      <c r="C163" s="8">
        <v>10</v>
      </c>
      <c r="D163" s="10">
        <f t="shared" si="15"/>
        <v>0.5</v>
      </c>
      <c r="E163" s="8">
        <v>5</v>
      </c>
      <c r="F163" s="10">
        <f t="shared" si="16"/>
        <v>0.5</v>
      </c>
      <c r="G163" s="8"/>
      <c r="H163" s="10">
        <f t="shared" si="17"/>
        <v>0</v>
      </c>
      <c r="I163" s="8">
        <v>5</v>
      </c>
      <c r="J163" s="9">
        <f t="shared" si="13"/>
        <v>0.5</v>
      </c>
      <c r="K163" s="8"/>
      <c r="L163" s="11">
        <f t="shared" si="14"/>
        <v>0</v>
      </c>
    </row>
    <row r="164" spans="2:12" x14ac:dyDescent="0.25">
      <c r="B164" s="7" t="s">
        <v>193</v>
      </c>
      <c r="C164" s="8">
        <v>3</v>
      </c>
      <c r="D164" s="10">
        <f t="shared" si="15"/>
        <v>0</v>
      </c>
      <c r="E164" s="8"/>
      <c r="F164" s="10">
        <f t="shared" si="16"/>
        <v>0</v>
      </c>
      <c r="G164" s="8"/>
      <c r="H164" s="10">
        <f t="shared" si="17"/>
        <v>0</v>
      </c>
      <c r="I164" s="8">
        <v>3</v>
      </c>
      <c r="J164" s="9">
        <f t="shared" si="13"/>
        <v>1</v>
      </c>
      <c r="K164" s="8"/>
      <c r="L164" s="11">
        <f t="shared" si="14"/>
        <v>0</v>
      </c>
    </row>
    <row r="165" spans="2:12" x14ac:dyDescent="0.25">
      <c r="B165" s="7" t="s">
        <v>118</v>
      </c>
      <c r="C165" s="8">
        <v>98</v>
      </c>
      <c r="D165" s="10">
        <f t="shared" si="15"/>
        <v>0.54081632653061229</v>
      </c>
      <c r="E165" s="8">
        <v>52</v>
      </c>
      <c r="F165" s="10">
        <f t="shared" si="16"/>
        <v>0.53061224489795922</v>
      </c>
      <c r="G165" s="8">
        <v>1</v>
      </c>
      <c r="H165" s="10">
        <f t="shared" si="17"/>
        <v>1.020408163265306E-2</v>
      </c>
      <c r="I165" s="8">
        <v>45</v>
      </c>
      <c r="J165" s="9">
        <f t="shared" si="13"/>
        <v>0.45918367346938777</v>
      </c>
      <c r="K165" s="8">
        <v>7</v>
      </c>
      <c r="L165" s="11">
        <f t="shared" si="14"/>
        <v>7.1428571428571425E-2</v>
      </c>
    </row>
    <row r="166" spans="2:12" x14ac:dyDescent="0.25">
      <c r="B166" s="7" t="s">
        <v>119</v>
      </c>
      <c r="C166" s="8">
        <v>262</v>
      </c>
      <c r="D166" s="10">
        <f t="shared" si="15"/>
        <v>0.56106870229007633</v>
      </c>
      <c r="E166" s="8">
        <v>145</v>
      </c>
      <c r="F166" s="10">
        <f t="shared" si="16"/>
        <v>0.55343511450381677</v>
      </c>
      <c r="G166" s="8">
        <v>2</v>
      </c>
      <c r="H166" s="10">
        <f t="shared" si="17"/>
        <v>7.6335877862595417E-3</v>
      </c>
      <c r="I166" s="8">
        <v>115</v>
      </c>
      <c r="J166" s="9">
        <f t="shared" si="13"/>
        <v>0.43893129770992367</v>
      </c>
      <c r="K166" s="8">
        <v>26</v>
      </c>
      <c r="L166" s="11">
        <f t="shared" si="14"/>
        <v>9.9236641221374045E-2</v>
      </c>
    </row>
    <row r="167" spans="2:12" x14ac:dyDescent="0.25">
      <c r="B167" s="7" t="s">
        <v>120</v>
      </c>
      <c r="C167" s="8">
        <v>43</v>
      </c>
      <c r="D167" s="10">
        <f t="shared" si="15"/>
        <v>0.83720930232558133</v>
      </c>
      <c r="E167" s="8">
        <v>34</v>
      </c>
      <c r="F167" s="10">
        <f t="shared" si="16"/>
        <v>0.79069767441860461</v>
      </c>
      <c r="G167" s="8">
        <v>2</v>
      </c>
      <c r="H167" s="10">
        <f t="shared" si="17"/>
        <v>4.6511627906976744E-2</v>
      </c>
      <c r="I167" s="8">
        <v>7</v>
      </c>
      <c r="J167" s="9">
        <f t="shared" si="13"/>
        <v>0.16279069767441862</v>
      </c>
      <c r="K167" s="8"/>
      <c r="L167" s="11">
        <f t="shared" si="14"/>
        <v>0</v>
      </c>
    </row>
    <row r="168" spans="2:12" x14ac:dyDescent="0.25">
      <c r="B168" s="7" t="s">
        <v>121</v>
      </c>
      <c r="C168" s="8">
        <v>8</v>
      </c>
      <c r="D168" s="10">
        <f t="shared" si="15"/>
        <v>0.75</v>
      </c>
      <c r="E168" s="8">
        <v>6</v>
      </c>
      <c r="F168" s="10">
        <f t="shared" si="16"/>
        <v>0.75</v>
      </c>
      <c r="G168" s="8"/>
      <c r="H168" s="10">
        <f t="shared" si="17"/>
        <v>0</v>
      </c>
      <c r="I168" s="8">
        <v>2</v>
      </c>
      <c r="J168" s="9">
        <f t="shared" si="13"/>
        <v>0.25</v>
      </c>
      <c r="K168" s="8"/>
      <c r="L168" s="11">
        <f t="shared" si="14"/>
        <v>0</v>
      </c>
    </row>
    <row r="169" spans="2:12" x14ac:dyDescent="0.25">
      <c r="B169" s="7" t="s">
        <v>122</v>
      </c>
      <c r="C169" s="8">
        <v>119</v>
      </c>
      <c r="D169" s="10">
        <f t="shared" si="15"/>
        <v>0.6386554621848739</v>
      </c>
      <c r="E169" s="8">
        <v>71</v>
      </c>
      <c r="F169" s="10">
        <f t="shared" si="16"/>
        <v>0.59663865546218486</v>
      </c>
      <c r="G169" s="8">
        <v>5</v>
      </c>
      <c r="H169" s="10">
        <f t="shared" si="17"/>
        <v>4.2016806722689079E-2</v>
      </c>
      <c r="I169" s="8">
        <v>43</v>
      </c>
      <c r="J169" s="9">
        <f t="shared" si="13"/>
        <v>0.36134453781512604</v>
      </c>
      <c r="K169" s="8">
        <v>5</v>
      </c>
      <c r="L169" s="11">
        <f t="shared" si="14"/>
        <v>4.2016806722689079E-2</v>
      </c>
    </row>
    <row r="170" spans="2:12" x14ac:dyDescent="0.25">
      <c r="B170" s="7" t="s">
        <v>123</v>
      </c>
      <c r="C170" s="8">
        <v>49</v>
      </c>
      <c r="D170" s="10">
        <f t="shared" si="15"/>
        <v>0.75510204081632659</v>
      </c>
      <c r="E170" s="8">
        <v>35</v>
      </c>
      <c r="F170" s="10">
        <f t="shared" si="16"/>
        <v>0.7142857142857143</v>
      </c>
      <c r="G170" s="8">
        <v>2</v>
      </c>
      <c r="H170" s="10">
        <f t="shared" si="17"/>
        <v>4.0816326530612242E-2</v>
      </c>
      <c r="I170" s="8">
        <v>12</v>
      </c>
      <c r="J170" s="9">
        <f t="shared" si="13"/>
        <v>0.24489795918367346</v>
      </c>
      <c r="K170" s="8">
        <v>2</v>
      </c>
      <c r="L170" s="11">
        <f t="shared" si="14"/>
        <v>4.0816326530612242E-2</v>
      </c>
    </row>
    <row r="171" spans="2:12" x14ac:dyDescent="0.25">
      <c r="B171" s="7" t="s">
        <v>160</v>
      </c>
      <c r="C171" s="8">
        <v>6</v>
      </c>
      <c r="D171" s="10">
        <f t="shared" si="15"/>
        <v>0.5</v>
      </c>
      <c r="E171" s="8">
        <v>3</v>
      </c>
      <c r="F171" s="10">
        <f t="shared" si="16"/>
        <v>0.5</v>
      </c>
      <c r="G171" s="8"/>
      <c r="H171" s="10">
        <f t="shared" si="17"/>
        <v>0</v>
      </c>
      <c r="I171" s="8">
        <v>3</v>
      </c>
      <c r="J171" s="9">
        <f t="shared" si="13"/>
        <v>0.5</v>
      </c>
      <c r="K171" s="8"/>
      <c r="L171" s="11">
        <f t="shared" si="14"/>
        <v>0</v>
      </c>
    </row>
    <row r="172" spans="2:12" x14ac:dyDescent="0.25">
      <c r="B172" s="7" t="s">
        <v>152</v>
      </c>
      <c r="C172" s="8">
        <v>8</v>
      </c>
      <c r="D172" s="10">
        <f t="shared" si="15"/>
        <v>0.875</v>
      </c>
      <c r="E172" s="8">
        <v>7</v>
      </c>
      <c r="F172" s="10">
        <f t="shared" si="16"/>
        <v>0.875</v>
      </c>
      <c r="G172" s="8"/>
      <c r="H172" s="10">
        <f t="shared" si="17"/>
        <v>0</v>
      </c>
      <c r="I172" s="8">
        <v>1</v>
      </c>
      <c r="J172" s="9">
        <f t="shared" si="13"/>
        <v>0.125</v>
      </c>
      <c r="K172" s="8">
        <v>1</v>
      </c>
      <c r="L172" s="11">
        <f t="shared" si="14"/>
        <v>0.125</v>
      </c>
    </row>
    <row r="173" spans="2:12" x14ac:dyDescent="0.25">
      <c r="B173" s="7" t="s">
        <v>194</v>
      </c>
      <c r="C173" s="8">
        <v>3</v>
      </c>
      <c r="D173" s="10">
        <f t="shared" si="15"/>
        <v>0</v>
      </c>
      <c r="E173" s="8"/>
      <c r="F173" s="10">
        <f t="shared" si="16"/>
        <v>0</v>
      </c>
      <c r="G173" s="8"/>
      <c r="H173" s="10">
        <f t="shared" si="17"/>
        <v>0</v>
      </c>
      <c r="I173" s="8">
        <v>3</v>
      </c>
      <c r="J173" s="9">
        <f t="shared" si="13"/>
        <v>1</v>
      </c>
      <c r="K173" s="8">
        <v>3</v>
      </c>
      <c r="L173" s="11">
        <f t="shared" si="14"/>
        <v>1</v>
      </c>
    </row>
    <row r="174" spans="2:12" x14ac:dyDescent="0.25">
      <c r="B174" s="7" t="s">
        <v>138</v>
      </c>
      <c r="C174" s="8">
        <v>122</v>
      </c>
      <c r="D174" s="10">
        <f t="shared" si="15"/>
        <v>0.59836065573770492</v>
      </c>
      <c r="E174" s="8">
        <v>73</v>
      </c>
      <c r="F174" s="10">
        <f t="shared" si="16"/>
        <v>0.59836065573770492</v>
      </c>
      <c r="G174" s="8"/>
      <c r="H174" s="10">
        <f t="shared" si="17"/>
        <v>0</v>
      </c>
      <c r="I174" s="8">
        <v>49</v>
      </c>
      <c r="J174" s="9">
        <f t="shared" si="13"/>
        <v>0.40163934426229508</v>
      </c>
      <c r="K174" s="8">
        <v>11</v>
      </c>
      <c r="L174" s="11">
        <f t="shared" si="14"/>
        <v>9.0163934426229511E-2</v>
      </c>
    </row>
    <row r="175" spans="2:12" x14ac:dyDescent="0.25">
      <c r="B175" s="7" t="s">
        <v>137</v>
      </c>
      <c r="C175" s="8">
        <v>72</v>
      </c>
      <c r="D175" s="10">
        <f t="shared" si="15"/>
        <v>0.5</v>
      </c>
      <c r="E175" s="8">
        <v>36</v>
      </c>
      <c r="F175" s="10">
        <f t="shared" si="16"/>
        <v>0.5</v>
      </c>
      <c r="G175" s="8"/>
      <c r="H175" s="10">
        <f t="shared" si="17"/>
        <v>0</v>
      </c>
      <c r="I175" s="8">
        <v>36</v>
      </c>
      <c r="J175" s="9">
        <f t="shared" si="13"/>
        <v>0.5</v>
      </c>
      <c r="K175" s="8">
        <v>10</v>
      </c>
      <c r="L175" s="11">
        <f t="shared" si="14"/>
        <v>0.1388888888888889</v>
      </c>
    </row>
    <row r="176" spans="2:12" x14ac:dyDescent="0.25">
      <c r="B176" s="7" t="s">
        <v>124</v>
      </c>
      <c r="C176" s="8">
        <v>18</v>
      </c>
      <c r="D176" s="10">
        <f t="shared" si="15"/>
        <v>0.44444444444444442</v>
      </c>
      <c r="E176" s="8">
        <v>8</v>
      </c>
      <c r="F176" s="10">
        <f t="shared" si="16"/>
        <v>0.44444444444444442</v>
      </c>
      <c r="G176" s="8"/>
      <c r="H176" s="10">
        <f t="shared" si="17"/>
        <v>0</v>
      </c>
      <c r="I176" s="8">
        <v>10</v>
      </c>
      <c r="J176" s="9">
        <f t="shared" si="13"/>
        <v>0.55555555555555558</v>
      </c>
      <c r="K176" s="8">
        <v>3</v>
      </c>
      <c r="L176" s="11">
        <f t="shared" si="14"/>
        <v>0.16666666666666666</v>
      </c>
    </row>
    <row r="177" spans="2:12" x14ac:dyDescent="0.25">
      <c r="B177" s="7" t="s">
        <v>125</v>
      </c>
      <c r="C177" s="8">
        <v>272</v>
      </c>
      <c r="D177" s="10">
        <f t="shared" si="15"/>
        <v>0.55147058823529416</v>
      </c>
      <c r="E177" s="8">
        <v>149</v>
      </c>
      <c r="F177" s="10">
        <f t="shared" si="16"/>
        <v>0.54779411764705888</v>
      </c>
      <c r="G177" s="8">
        <v>1</v>
      </c>
      <c r="H177" s="10">
        <f t="shared" si="17"/>
        <v>3.6764705882352941E-3</v>
      </c>
      <c r="I177" s="8">
        <v>122</v>
      </c>
      <c r="J177" s="9">
        <f t="shared" si="13"/>
        <v>0.4485294117647059</v>
      </c>
      <c r="K177" s="8">
        <v>25</v>
      </c>
      <c r="L177" s="11">
        <f t="shared" si="14"/>
        <v>9.1911764705882359E-2</v>
      </c>
    </row>
    <row r="178" spans="2:12" x14ac:dyDescent="0.25">
      <c r="B178" s="7" t="s">
        <v>195</v>
      </c>
      <c r="C178" s="8">
        <v>1</v>
      </c>
      <c r="D178" s="10">
        <f t="shared" si="15"/>
        <v>0</v>
      </c>
      <c r="E178" s="8"/>
      <c r="F178" s="10">
        <f t="shared" si="16"/>
        <v>0</v>
      </c>
      <c r="G178" s="8"/>
      <c r="H178" s="10">
        <f t="shared" si="17"/>
        <v>0</v>
      </c>
      <c r="I178" s="8">
        <v>1</v>
      </c>
      <c r="J178" s="9">
        <f t="shared" si="13"/>
        <v>1</v>
      </c>
      <c r="K178" s="8"/>
      <c r="L178" s="11">
        <f t="shared" si="14"/>
        <v>0</v>
      </c>
    </row>
    <row r="179" spans="2:12" x14ac:dyDescent="0.25">
      <c r="B179" s="12" t="s">
        <v>126</v>
      </c>
      <c r="C179" s="13">
        <f>SUM(C6:C178)</f>
        <v>11880</v>
      </c>
      <c r="D179" s="14">
        <f>F179+H179</f>
        <v>0.50597643097643097</v>
      </c>
      <c r="E179" s="13">
        <f>SUM(E6:E178)</f>
        <v>5927</v>
      </c>
      <c r="F179" s="14">
        <f>E179/C179</f>
        <v>0.49890572390572391</v>
      </c>
      <c r="G179" s="13">
        <f>SUM(G6:G178)</f>
        <v>84</v>
      </c>
      <c r="H179" s="14">
        <f>G179/C179</f>
        <v>7.0707070707070711E-3</v>
      </c>
      <c r="I179" s="13">
        <f>SUM(I6:I178)</f>
        <v>5869</v>
      </c>
      <c r="J179" s="15">
        <f>I179/C179</f>
        <v>0.49402356902356903</v>
      </c>
      <c r="K179" s="13">
        <f>SUM(K6:K178)</f>
        <v>957</v>
      </c>
      <c r="L179" s="15">
        <f>K179/C179</f>
        <v>8.0555555555555561E-2</v>
      </c>
    </row>
  </sheetData>
  <sheetProtection algorithmName="SHA-512" hashValue="U2OUQ2ju+IcrIpV4l4PDG4b9nLUQ8a+leSnIO9mWdysA/eNHxKY8LlISRhp49kKv936lYSV+HMrivjA+scpARw==" saltValue="TFLLM7hGbBCUg6uLrxhs+Q==" spinCount="100000" sheet="1" objects="1" scenarios="1" selectLockedCells="1" autoFilter="0" selectUnlockedCells="1"/>
  <autoFilter ref="A5:L5"/>
  <mergeCells count="3">
    <mergeCell ref="B2:L2"/>
    <mergeCell ref="B3:L3"/>
    <mergeCell ref="B4:B5"/>
  </mergeCells>
  <pageMargins left="0.25" right="0.25" top="0.25" bottom="0.5" header="0.05" footer="0.3"/>
  <pageSetup scale="70" fitToHeight="0" orientation="landscape" r:id="rId1"/>
  <headerFoot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March 2019 Renewal</vt:lpstr>
      <vt:lpstr>'March 2019 Renewal'!Print_Titles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jorlopez</dc:creator>
  <cp:lastModifiedBy>Daisy Nip</cp:lastModifiedBy>
  <cp:lastPrinted>2018-06-06T17:20:14Z</cp:lastPrinted>
  <dcterms:created xsi:type="dcterms:W3CDTF">2016-09-27T22:44:26Z</dcterms:created>
  <dcterms:modified xsi:type="dcterms:W3CDTF">2019-04-17T14:53:44Z</dcterms:modified>
</cp:coreProperties>
</file>