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534120\Downloads\"/>
    </mc:Choice>
  </mc:AlternateContent>
  <bookViews>
    <workbookView xWindow="0" yWindow="0" windowWidth="15360" windowHeight="7680"/>
  </bookViews>
  <sheets>
    <sheet name="August 2018 Renewal" sheetId="1" r:id="rId1"/>
  </sheets>
  <definedNames>
    <definedName name="_xlnm._FilterDatabase" localSheetId="0" hidden="1">'August 2018 Renewal'!$A$5:$L$174</definedName>
    <definedName name="_xlnm.Print_Titles" localSheetId="0">'August 2018 Renewal'!$1:$5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75" i="1" l="1"/>
  <c r="I175" i="1"/>
  <c r="G175" i="1"/>
  <c r="E175" i="1"/>
  <c r="C175" i="1"/>
  <c r="F169" i="1" l="1"/>
  <c r="H169" i="1"/>
  <c r="J169" i="1"/>
  <c r="L169" i="1"/>
  <c r="D169" i="1" l="1"/>
  <c r="L165" i="1" l="1"/>
  <c r="L166" i="1"/>
  <c r="L167" i="1"/>
  <c r="J165" i="1"/>
  <c r="J166" i="1"/>
  <c r="J167" i="1"/>
  <c r="H165" i="1"/>
  <c r="H166" i="1"/>
  <c r="H167" i="1"/>
  <c r="F165" i="1"/>
  <c r="F166" i="1"/>
  <c r="F167" i="1"/>
  <c r="D167" i="1" l="1"/>
  <c r="D166" i="1"/>
  <c r="D165" i="1"/>
  <c r="L175" i="1"/>
  <c r="F162" i="1" l="1"/>
  <c r="F163" i="1"/>
  <c r="F164" i="1"/>
  <c r="H162" i="1"/>
  <c r="H163" i="1"/>
  <c r="H164" i="1"/>
  <c r="J162" i="1"/>
  <c r="J163" i="1"/>
  <c r="J164" i="1"/>
  <c r="L163" i="1"/>
  <c r="L164" i="1"/>
  <c r="L162" i="1"/>
  <c r="D164" i="1" l="1"/>
  <c r="D163" i="1"/>
  <c r="D162" i="1"/>
  <c r="L161" i="1" l="1"/>
  <c r="J161" i="1"/>
  <c r="H161" i="1"/>
  <c r="F161" i="1"/>
  <c r="D161" i="1" l="1"/>
  <c r="L112" i="1"/>
  <c r="F175" i="1" l="1"/>
  <c r="J175" i="1" l="1"/>
  <c r="H175" i="1"/>
  <c r="D175" i="1" s="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3" i="1"/>
  <c r="L114" i="1"/>
  <c r="L115" i="1"/>
  <c r="L116" i="1"/>
  <c r="L117" i="1"/>
  <c r="L118" i="1"/>
  <c r="L119" i="1"/>
  <c r="L120" i="1"/>
  <c r="L121" i="1"/>
  <c r="L122" i="1"/>
  <c r="L123" i="1"/>
  <c r="L124" i="1"/>
  <c r="L125" i="1"/>
  <c r="L126" i="1"/>
  <c r="L127" i="1"/>
  <c r="L128" i="1"/>
  <c r="L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6" i="1"/>
  <c r="F6" i="1" l="1"/>
  <c r="F160" i="1"/>
  <c r="F159" i="1"/>
  <c r="F152" i="1"/>
  <c r="F153" i="1"/>
  <c r="F154" i="1"/>
  <c r="F155" i="1"/>
  <c r="F156" i="1"/>
  <c r="F157" i="1"/>
  <c r="F158" i="1"/>
  <c r="H160" i="1"/>
  <c r="H152" i="1"/>
  <c r="H153" i="1"/>
  <c r="H154" i="1"/>
  <c r="H155" i="1"/>
  <c r="H156" i="1"/>
  <c r="H157" i="1"/>
  <c r="H158" i="1"/>
  <c r="D156" i="1" l="1"/>
  <c r="D152" i="1"/>
  <c r="D155" i="1"/>
  <c r="D158" i="1"/>
  <c r="D154" i="1"/>
  <c r="D160" i="1"/>
  <c r="D157" i="1"/>
  <c r="D153" i="1"/>
  <c r="H159" i="1"/>
  <c r="D159" i="1" l="1"/>
  <c r="H6" i="1"/>
  <c r="D6" i="1" s="1"/>
  <c r="F7" i="1"/>
  <c r="H7" i="1"/>
  <c r="F8" i="1"/>
  <c r="H8" i="1"/>
  <c r="F9" i="1"/>
  <c r="H9" i="1"/>
  <c r="F10" i="1"/>
  <c r="H10" i="1"/>
  <c r="F11" i="1"/>
  <c r="H11" i="1"/>
  <c r="F12" i="1"/>
  <c r="H12" i="1"/>
  <c r="F13" i="1"/>
  <c r="H13" i="1"/>
  <c r="F14" i="1"/>
  <c r="H14" i="1"/>
  <c r="F15" i="1"/>
  <c r="H15" i="1"/>
  <c r="F16" i="1"/>
  <c r="H16" i="1"/>
  <c r="F17" i="1"/>
  <c r="H17" i="1"/>
  <c r="F18" i="1"/>
  <c r="H18" i="1"/>
  <c r="F19" i="1"/>
  <c r="H19" i="1"/>
  <c r="F20" i="1"/>
  <c r="H20" i="1"/>
  <c r="F21" i="1"/>
  <c r="H21" i="1"/>
  <c r="F22" i="1"/>
  <c r="H22" i="1"/>
  <c r="F23" i="1"/>
  <c r="H23" i="1"/>
  <c r="F24" i="1"/>
  <c r="H24" i="1"/>
  <c r="F25" i="1"/>
  <c r="H25" i="1"/>
  <c r="F26" i="1"/>
  <c r="H26" i="1"/>
  <c r="F27" i="1"/>
  <c r="H27" i="1"/>
  <c r="F28" i="1"/>
  <c r="H28" i="1"/>
  <c r="F29" i="1"/>
  <c r="H29" i="1"/>
  <c r="F30" i="1"/>
  <c r="H30" i="1"/>
  <c r="F31" i="1"/>
  <c r="H31" i="1"/>
  <c r="F32" i="1"/>
  <c r="H32" i="1"/>
  <c r="F33" i="1"/>
  <c r="H33" i="1"/>
  <c r="F34" i="1"/>
  <c r="H34" i="1"/>
  <c r="F35" i="1"/>
  <c r="H35" i="1"/>
  <c r="F36" i="1"/>
  <c r="H36" i="1"/>
  <c r="F37" i="1"/>
  <c r="H37" i="1"/>
  <c r="F38" i="1"/>
  <c r="H38" i="1"/>
  <c r="F39" i="1"/>
  <c r="H39" i="1"/>
  <c r="F40" i="1"/>
  <c r="H40" i="1"/>
  <c r="F41" i="1"/>
  <c r="H41" i="1"/>
  <c r="F42" i="1"/>
  <c r="H42" i="1"/>
  <c r="F43" i="1"/>
  <c r="H43" i="1"/>
  <c r="F44" i="1"/>
  <c r="H44" i="1"/>
  <c r="F45" i="1"/>
  <c r="H45" i="1"/>
  <c r="F46" i="1"/>
  <c r="H46" i="1"/>
  <c r="F47" i="1"/>
  <c r="H47" i="1"/>
  <c r="F48" i="1"/>
  <c r="H48" i="1"/>
  <c r="F49" i="1"/>
  <c r="H49" i="1"/>
  <c r="F50" i="1"/>
  <c r="H50" i="1"/>
  <c r="F51" i="1"/>
  <c r="H51" i="1"/>
  <c r="F52" i="1"/>
  <c r="H52" i="1"/>
  <c r="F53" i="1"/>
  <c r="H53" i="1"/>
  <c r="F54" i="1"/>
  <c r="H54" i="1"/>
  <c r="F55" i="1"/>
  <c r="H55" i="1"/>
  <c r="F56" i="1"/>
  <c r="H56" i="1"/>
  <c r="F57" i="1"/>
  <c r="H57" i="1"/>
  <c r="F58" i="1"/>
  <c r="H58" i="1"/>
  <c r="F59" i="1"/>
  <c r="H59" i="1"/>
  <c r="F60" i="1"/>
  <c r="H60" i="1"/>
  <c r="F61" i="1"/>
  <c r="H61" i="1"/>
  <c r="F62" i="1"/>
  <c r="H62" i="1"/>
  <c r="F63" i="1"/>
  <c r="H63" i="1"/>
  <c r="F64" i="1"/>
  <c r="H64" i="1"/>
  <c r="F65" i="1"/>
  <c r="H65" i="1"/>
  <c r="F66" i="1"/>
  <c r="H66" i="1"/>
  <c r="F67" i="1"/>
  <c r="H67" i="1"/>
  <c r="F68" i="1"/>
  <c r="H68" i="1"/>
  <c r="F69" i="1"/>
  <c r="H69" i="1"/>
  <c r="F70" i="1"/>
  <c r="H70" i="1"/>
  <c r="F71" i="1"/>
  <c r="H71" i="1"/>
  <c r="F72" i="1"/>
  <c r="H72" i="1"/>
  <c r="F73" i="1"/>
  <c r="H73" i="1"/>
  <c r="F74" i="1"/>
  <c r="H74" i="1"/>
  <c r="F75" i="1"/>
  <c r="H75" i="1"/>
  <c r="F76" i="1"/>
  <c r="H76" i="1"/>
  <c r="F77" i="1"/>
  <c r="H77" i="1"/>
  <c r="F78" i="1"/>
  <c r="H78" i="1"/>
  <c r="F79" i="1"/>
  <c r="H79" i="1"/>
  <c r="F80" i="1"/>
  <c r="H80" i="1"/>
  <c r="F81" i="1"/>
  <c r="H81" i="1"/>
  <c r="F82" i="1"/>
  <c r="H82" i="1"/>
  <c r="F83" i="1"/>
  <c r="H83" i="1"/>
  <c r="F84" i="1"/>
  <c r="H84" i="1"/>
  <c r="F85" i="1"/>
  <c r="H85" i="1"/>
  <c r="F86" i="1"/>
  <c r="H86" i="1"/>
  <c r="F87" i="1"/>
  <c r="H87" i="1"/>
  <c r="F88" i="1"/>
  <c r="H88" i="1"/>
  <c r="F89" i="1"/>
  <c r="H89" i="1"/>
  <c r="F90" i="1"/>
  <c r="H90" i="1"/>
  <c r="F91" i="1"/>
  <c r="H91" i="1"/>
  <c r="F92" i="1"/>
  <c r="H92" i="1"/>
  <c r="F93" i="1"/>
  <c r="H93" i="1"/>
  <c r="F94" i="1"/>
  <c r="H94" i="1"/>
  <c r="F95" i="1"/>
  <c r="H95" i="1"/>
  <c r="F96" i="1"/>
  <c r="H96" i="1"/>
  <c r="F97" i="1"/>
  <c r="H97" i="1"/>
  <c r="F98" i="1"/>
  <c r="H98" i="1"/>
  <c r="F99" i="1"/>
  <c r="H99" i="1"/>
  <c r="F100" i="1"/>
  <c r="H100" i="1"/>
  <c r="F101" i="1"/>
  <c r="H101" i="1"/>
  <c r="F102" i="1"/>
  <c r="H102" i="1"/>
  <c r="F103" i="1"/>
  <c r="H103" i="1"/>
  <c r="F104" i="1"/>
  <c r="H104" i="1"/>
  <c r="F105" i="1"/>
  <c r="H105" i="1"/>
  <c r="F106" i="1"/>
  <c r="H106" i="1"/>
  <c r="F107" i="1"/>
  <c r="H107" i="1"/>
  <c r="F108" i="1"/>
  <c r="H108" i="1"/>
  <c r="F109" i="1"/>
  <c r="H109" i="1"/>
  <c r="F110" i="1"/>
  <c r="H110" i="1"/>
  <c r="F111" i="1"/>
  <c r="H111" i="1"/>
  <c r="F112" i="1"/>
  <c r="H112" i="1"/>
  <c r="F113" i="1"/>
  <c r="H113" i="1"/>
  <c r="F114" i="1"/>
  <c r="H114" i="1"/>
  <c r="F115" i="1"/>
  <c r="H115" i="1"/>
  <c r="F116" i="1"/>
  <c r="H116" i="1"/>
  <c r="F117" i="1"/>
  <c r="H117" i="1"/>
  <c r="F118" i="1"/>
  <c r="H118" i="1"/>
  <c r="F119" i="1"/>
  <c r="H119" i="1"/>
  <c r="F120" i="1"/>
  <c r="H120" i="1"/>
  <c r="F121" i="1"/>
  <c r="H121" i="1"/>
  <c r="F122" i="1"/>
  <c r="H122" i="1"/>
  <c r="F123" i="1"/>
  <c r="H123" i="1"/>
  <c r="F124" i="1"/>
  <c r="H124" i="1"/>
  <c r="F125" i="1"/>
  <c r="H125" i="1"/>
  <c r="F126" i="1"/>
  <c r="H126" i="1"/>
  <c r="F127" i="1"/>
  <c r="H127" i="1"/>
  <c r="F128" i="1"/>
  <c r="H128" i="1"/>
  <c r="F129" i="1"/>
  <c r="H129" i="1"/>
  <c r="F130" i="1"/>
  <c r="H130" i="1"/>
  <c r="F131" i="1"/>
  <c r="H131" i="1"/>
  <c r="F132" i="1"/>
  <c r="H132" i="1"/>
  <c r="F133" i="1"/>
  <c r="H133" i="1"/>
  <c r="F134" i="1"/>
  <c r="H134" i="1"/>
  <c r="F135" i="1"/>
  <c r="H135" i="1"/>
  <c r="F136" i="1"/>
  <c r="H136" i="1"/>
  <c r="F137" i="1"/>
  <c r="H137" i="1"/>
  <c r="F138" i="1"/>
  <c r="H138" i="1"/>
  <c r="F139" i="1"/>
  <c r="H139" i="1"/>
  <c r="F140" i="1"/>
  <c r="H140" i="1"/>
  <c r="F141" i="1"/>
  <c r="H141" i="1"/>
  <c r="F142" i="1"/>
  <c r="H142" i="1"/>
  <c r="F143" i="1"/>
  <c r="H143" i="1"/>
  <c r="F144" i="1"/>
  <c r="H144" i="1"/>
  <c r="F145" i="1"/>
  <c r="H145" i="1"/>
  <c r="F146" i="1"/>
  <c r="H146" i="1"/>
  <c r="F147" i="1"/>
  <c r="H147" i="1"/>
  <c r="F148" i="1"/>
  <c r="H148" i="1"/>
  <c r="F149" i="1"/>
  <c r="H149" i="1"/>
  <c r="F150" i="1"/>
  <c r="H150" i="1"/>
  <c r="F151" i="1"/>
  <c r="H151" i="1"/>
  <c r="D144" i="1" l="1"/>
  <c r="D136" i="1"/>
  <c r="D132" i="1"/>
  <c r="D124" i="1"/>
  <c r="D121" i="1"/>
  <c r="D117" i="1"/>
  <c r="D113" i="1"/>
  <c r="D105" i="1"/>
  <c r="D101" i="1"/>
  <c r="D97" i="1"/>
  <c r="D93" i="1"/>
  <c r="D89" i="1"/>
  <c r="D85" i="1"/>
  <c r="D81" i="1"/>
  <c r="D77" i="1"/>
  <c r="D73" i="1"/>
  <c r="D69" i="1"/>
  <c r="D65" i="1"/>
  <c r="D61" i="1"/>
  <c r="D57" i="1"/>
  <c r="D53" i="1"/>
  <c r="D49" i="1"/>
  <c r="D45" i="1"/>
  <c r="D41" i="1"/>
  <c r="D37" i="1"/>
  <c r="D33" i="1"/>
  <c r="D29" i="1"/>
  <c r="D25" i="1"/>
  <c r="D21" i="1"/>
  <c r="D17" i="1"/>
  <c r="D13" i="1"/>
  <c r="D9" i="1"/>
  <c r="D148" i="1"/>
  <c r="D140" i="1"/>
  <c r="D128" i="1"/>
  <c r="D109" i="1"/>
  <c r="D151" i="1"/>
  <c r="D147" i="1"/>
  <c r="D143" i="1"/>
  <c r="D139" i="1"/>
  <c r="D135" i="1"/>
  <c r="D131" i="1"/>
  <c r="D127" i="1"/>
  <c r="D123" i="1"/>
  <c r="D120" i="1"/>
  <c r="D116" i="1"/>
  <c r="D112" i="1"/>
  <c r="D108" i="1"/>
  <c r="D104" i="1"/>
  <c r="D100" i="1"/>
  <c r="D96" i="1"/>
  <c r="D92" i="1"/>
  <c r="D88" i="1"/>
  <c r="D84" i="1"/>
  <c r="D80" i="1"/>
  <c r="D76" i="1"/>
  <c r="D72" i="1"/>
  <c r="D68" i="1"/>
  <c r="D64" i="1"/>
  <c r="D60" i="1"/>
  <c r="D56" i="1"/>
  <c r="D52" i="1"/>
  <c r="D48" i="1"/>
  <c r="D44" i="1"/>
  <c r="D40" i="1"/>
  <c r="D36" i="1"/>
  <c r="D32" i="1"/>
  <c r="D28" i="1"/>
  <c r="D24" i="1"/>
  <c r="D20" i="1"/>
  <c r="D16" i="1"/>
  <c r="D12" i="1"/>
  <c r="D8" i="1"/>
  <c r="D149" i="1"/>
  <c r="D137" i="1"/>
  <c r="D133" i="1"/>
  <c r="D114" i="1"/>
  <c r="D110" i="1"/>
  <c r="D106" i="1"/>
  <c r="D98" i="1"/>
  <c r="D94" i="1"/>
  <c r="D90" i="1"/>
  <c r="D86" i="1"/>
  <c r="D78" i="1"/>
  <c r="D74" i="1"/>
  <c r="D70" i="1"/>
  <c r="D66" i="1"/>
  <c r="D62" i="1"/>
  <c r="D58" i="1"/>
  <c r="D38" i="1"/>
  <c r="D34" i="1"/>
  <c r="D30" i="1"/>
  <c r="D26" i="1"/>
  <c r="D14" i="1"/>
  <c r="D150" i="1"/>
  <c r="D146" i="1"/>
  <c r="D142" i="1"/>
  <c r="D138" i="1"/>
  <c r="D134" i="1"/>
  <c r="D130" i="1"/>
  <c r="D126" i="1"/>
  <c r="D119" i="1"/>
  <c r="D115" i="1"/>
  <c r="D111" i="1"/>
  <c r="D107" i="1"/>
  <c r="D103" i="1"/>
  <c r="D99" i="1"/>
  <c r="D95" i="1"/>
  <c r="D91" i="1"/>
  <c r="D87" i="1"/>
  <c r="D83" i="1"/>
  <c r="D79" i="1"/>
  <c r="D75" i="1"/>
  <c r="D71" i="1"/>
  <c r="D67" i="1"/>
  <c r="D63" i="1"/>
  <c r="D59" i="1"/>
  <c r="D55" i="1"/>
  <c r="D51" i="1"/>
  <c r="D47" i="1"/>
  <c r="D43" i="1"/>
  <c r="D39" i="1"/>
  <c r="D35" i="1"/>
  <c r="D31" i="1"/>
  <c r="D27" i="1"/>
  <c r="D23" i="1"/>
  <c r="D19" i="1"/>
  <c r="D15" i="1"/>
  <c r="D11" i="1"/>
  <c r="D7" i="1"/>
  <c r="D145" i="1"/>
  <c r="D141" i="1"/>
  <c r="D125" i="1"/>
  <c r="D118" i="1"/>
  <c r="D102" i="1"/>
  <c r="D129" i="1"/>
  <c r="D122" i="1"/>
  <c r="D82" i="1"/>
  <c r="D54" i="1"/>
  <c r="D50" i="1"/>
  <c r="D46" i="1"/>
  <c r="D42" i="1"/>
  <c r="D22" i="1"/>
  <c r="D18" i="1"/>
  <c r="D10" i="1"/>
</calcChain>
</file>

<file path=xl/sharedStrings.xml><?xml version="1.0" encoding="utf-8"?>
<sst xmlns="http://schemas.openxmlformats.org/spreadsheetml/2006/main" count="193" uniqueCount="193">
  <si>
    <t>Agency Sites</t>
  </si>
  <si>
    <t>A</t>
  </si>
  <si>
    <t>H = C + E</t>
  </si>
  <si>
    <t>B</t>
  </si>
  <si>
    <t>C = (B / A)</t>
  </si>
  <si>
    <t>D</t>
  </si>
  <si>
    <r>
      <rPr>
        <b/>
        <sz val="10"/>
        <rFont val="Calibri"/>
        <family val="2"/>
        <scheme val="minor"/>
      </rPr>
      <t>E = (D /</t>
    </r>
    <r>
      <rPr>
        <sz val="10"/>
        <rFont val="Calibri"/>
        <family val="2"/>
        <scheme val="minor"/>
      </rPr>
      <t xml:space="preserve"> </t>
    </r>
    <r>
      <rPr>
        <b/>
        <sz val="10"/>
        <rFont val="Calibri"/>
        <family val="2"/>
        <scheme val="minor"/>
      </rPr>
      <t>A)</t>
    </r>
  </si>
  <si>
    <t>F</t>
  </si>
  <si>
    <t>G = (F / A)</t>
  </si>
  <si>
    <t>Total Due to Renew</t>
  </si>
  <si>
    <t>Participants Attempting Renewal</t>
  </si>
  <si>
    <t>Renewal was Approved</t>
  </si>
  <si>
    <t>Percentage Approved</t>
  </si>
  <si>
    <t>Renewal was Denied (Ineligible)</t>
  </si>
  <si>
    <t>Percentage Denied</t>
  </si>
  <si>
    <t>Did Not Attempt to Renew</t>
  </si>
  <si>
    <t>Percentage Did Not Attempt to Renew</t>
  </si>
  <si>
    <t>AFH-519</t>
  </si>
  <si>
    <t>ALL-INCLUSIVE COMMUNITY HEALTH CENTER</t>
  </si>
  <si>
    <t>ALTAMED-FIRST STREET</t>
  </si>
  <si>
    <t>APLAHW-BALDWIN HILLS</t>
  </si>
  <si>
    <t>ARROYO VISTA-EL SERENO HUNTINGTON DRIVE</t>
  </si>
  <si>
    <t>ARROYO VISTA-EL SERENO VALLEY</t>
  </si>
  <si>
    <t>ARROYO VISTA-HIGHLAND PARK</t>
  </si>
  <si>
    <t>ARROYO VISTA-LINCOLN HEIGHTS</t>
  </si>
  <si>
    <t>ARROYO VISTA-LOMA DRIVE</t>
  </si>
  <si>
    <t>ASIAN PACIFIC HEALTH CARE-BELMONT HC</t>
  </si>
  <si>
    <t>ASIAN PACIFIC HEALTH CARE-EL MONTE ROSEMEAD HC</t>
  </si>
  <si>
    <t>ASIAN PACIFIC HEALTH CARE-LOS FELIZ HC</t>
  </si>
  <si>
    <t>AVCC-HEALTH AND WELLNESS</t>
  </si>
  <si>
    <t>AVCC-PALMDALE</t>
  </si>
  <si>
    <t>BARTZ-ALTADONNA COMMUNITY HEALTH CENTER</t>
  </si>
  <si>
    <t>BENEVOLENCE-CENTRAL MEDICAL CLINIC</t>
  </si>
  <si>
    <t>CENTRAL CITY COMMUNITY HEALTH CENTER INC.</t>
  </si>
  <si>
    <t>CENTRAL NEIGHBORHOOD-CENTRAL</t>
  </si>
  <si>
    <t>CENTRAL NEIGHBORHOOD-GRAND</t>
  </si>
  <si>
    <t>CHAPCARE-DEL MAR</t>
  </si>
  <si>
    <t>CHAPCARE-FAIR OAKS</t>
  </si>
  <si>
    <t>CHAPCARE-LAKE</t>
  </si>
  <si>
    <t>CHAPCARE-VACCO</t>
  </si>
  <si>
    <t>CLINICA ROMERO-ALVARADO CLINIC</t>
  </si>
  <si>
    <t>COMPLETE CARE COMMUNITY HEALTH CENTER</t>
  </si>
  <si>
    <t>COMPREHENSIVE COMMUNITY-EAGLE ROCK</t>
  </si>
  <si>
    <t>COMPREHENSIVE COMMUNITY-GLENDALE</t>
  </si>
  <si>
    <t>COMPREHENSIVE COMMUNITY-HIGHLAND PARK</t>
  </si>
  <si>
    <t>COMPREHENSIVE COMMUNITY-NORTH HOLLYWOOD</t>
  </si>
  <si>
    <t>EL PROYECTO DEL BARRIO-ARLETA</t>
  </si>
  <si>
    <t>EL PROYECTO DEL BARRIO-AZUSA</t>
  </si>
  <si>
    <t>EL PROYECTO DEL BARRIO-BALDWIN PARK</t>
  </si>
  <si>
    <t>EL PROYECTO DEL BARRIO-WINNETKA</t>
  </si>
  <si>
    <t>EVCHC-COVINA HEALTH CENTER</t>
  </si>
  <si>
    <t>EVCHC-POMONA CLINIC</t>
  </si>
  <si>
    <t>FAMILY HEALTH-BELL GARDENS</t>
  </si>
  <si>
    <t>FAMILY HEALTH-DOWNEY</t>
  </si>
  <si>
    <t>FAMILY HEALTH-HAWAIIAN GARDENS</t>
  </si>
  <si>
    <t>GARFIELD HEALTH CENTER</t>
  </si>
  <si>
    <t>HARBOR COMMUNITY CLINIC</t>
  </si>
  <si>
    <t>HERALD CHRISTIAN HEALTH CENTER</t>
  </si>
  <si>
    <t>JWCH-BELL GARDENS</t>
  </si>
  <si>
    <t>JWCH-NORWALK</t>
  </si>
  <si>
    <t>JWCH-WEINGART</t>
  </si>
  <si>
    <t>JWCH-WESLEY BELLFLOWER</t>
  </si>
  <si>
    <t>JWCH-WESLEY LYNWOOD</t>
  </si>
  <si>
    <t>JWCH-WESLEY VERMONT</t>
  </si>
  <si>
    <t>KHEIR CLINIC</t>
  </si>
  <si>
    <t>LA CHRISTIAN-PICO ALISO</t>
  </si>
  <si>
    <t>MISSION CITY-NORTH HILLS</t>
  </si>
  <si>
    <t>MISSION CITY-NORTHRIDGE</t>
  </si>
  <si>
    <t>NEV-CANOGA PARK</t>
  </si>
  <si>
    <t>NEV-PACOIMA</t>
  </si>
  <si>
    <t>NEV-SAN FERNANDO</t>
  </si>
  <si>
    <t>NEV-SANTA CLARITA</t>
  </si>
  <si>
    <t>NEV-SUN VALLEY</t>
  </si>
  <si>
    <t>NEV-VALENCIA</t>
  </si>
  <si>
    <t>NEV-VAN NUYS ADULT</t>
  </si>
  <si>
    <t>POMONA COMMUNITY-HOLT</t>
  </si>
  <si>
    <t>QUEENSCARE-EAST THIRD STREET</t>
  </si>
  <si>
    <t>QUEENSCARE-ECHO PARK</t>
  </si>
  <si>
    <t>QUEENSCARE-HOLLYWOOD</t>
  </si>
  <si>
    <t>SAMUEL DIXON-CANYON COUNTRY HC</t>
  </si>
  <si>
    <t>SAMUEL DIXON-NEWHALL</t>
  </si>
  <si>
    <t>SOUTH BAY-CARSON</t>
  </si>
  <si>
    <t>SOUTH BAY-GARDENA</t>
  </si>
  <si>
    <t>SOUTH BAY-INGLEWOOD</t>
  </si>
  <si>
    <t>SOUTH BAY-REDONDO BEACH</t>
  </si>
  <si>
    <t>SOUTH CENTRAL FAMILY HC</t>
  </si>
  <si>
    <t>SOUTH CENTRAL-HUNTINGTON PARK</t>
  </si>
  <si>
    <t>ST. JOHN'S-COMPTON</t>
  </si>
  <si>
    <t>ST. JOHN'S-DOMINGUEZ</t>
  </si>
  <si>
    <t>ST. JOHN'S-DOWNTOWN LOS ANGELES-MAGNOLIA</t>
  </si>
  <si>
    <t>ST. JOHN'S-DR. KENNETH WILLIAMS</t>
  </si>
  <si>
    <t>ST. JOHN'S-HYDE PARK</t>
  </si>
  <si>
    <t>ST. JOHN'S-LINCOLN HEIGHTS</t>
  </si>
  <si>
    <t>ST. JOHN'S-LOUIS FRAYSER</t>
  </si>
  <si>
    <t>ST. JOHN'S-MANUAL ARTS</t>
  </si>
  <si>
    <t>ST. JOHN'S-RANCHO DOMINGUEZ</t>
  </si>
  <si>
    <t>ST. JOHN'S-WARNER TRAYNHAM</t>
  </si>
  <si>
    <t>ST. JOHN'S-WASHINGTON</t>
  </si>
  <si>
    <t>TARZANA-LANCASTER</t>
  </si>
  <si>
    <t>TARZANA-PALMDALE</t>
  </si>
  <si>
    <t>THE CHILDREN'S CLINIC-CESAR CHAVEZ ELEMENTARY SCHOOL</t>
  </si>
  <si>
    <t>THE CHILDREN'S CLINIC-FAMILY HC BELLFLOWER</t>
  </si>
  <si>
    <t>THE CHILDREN'S CLINIC-FAMILY HC CENTRAL LB</t>
  </si>
  <si>
    <t>THE CHILDREN'S CLINIC-FAMILY HC WESTSIDE</t>
  </si>
  <si>
    <t>THE CHILDREN'S CLINIC-NORTH LB HAMILTON MIDDLE SCHOOL</t>
  </si>
  <si>
    <t>THE CHILDREN'S CLINIC-S. MARK TAPER</t>
  </si>
  <si>
    <t>THE CHILDREN'S CLINIC-VASEK POLAK</t>
  </si>
  <si>
    <t>THE LA FREE-BEVERLY</t>
  </si>
  <si>
    <t>THE LA FREE-HOLLYWOOD-WILSHIRE</t>
  </si>
  <si>
    <t>THE LA FREE-S. MARK TAPER</t>
  </si>
  <si>
    <t>THE NECC-CALIFORNIA FAMILY CARE</t>
  </si>
  <si>
    <t>THE NECC-COMMUNITY MEDICAL ALLIANCE</t>
  </si>
  <si>
    <t>THE NECC-GAGE</t>
  </si>
  <si>
    <t>THE NECC-GRAND</t>
  </si>
  <si>
    <t>THE NECC-HARBOR CITY</t>
  </si>
  <si>
    <t>THE NECC-HIGHLAND PARK</t>
  </si>
  <si>
    <t>THE NECC-WILMINGTON</t>
  </si>
  <si>
    <t>THE-RUTH TEMPLE</t>
  </si>
  <si>
    <t>UMMA</t>
  </si>
  <si>
    <t>UNIVERSAL COMMUNITY</t>
  </si>
  <si>
    <t>VALLEY-NORTH HILLS WELLNESS CENTER</t>
  </si>
  <si>
    <t>VALLEY-NORTH HOLLYWOOD</t>
  </si>
  <si>
    <t>VENICE-COLEN</t>
  </si>
  <si>
    <t>VENICE-ROBERT LEVINE</t>
  </si>
  <si>
    <t>VENICE-SIMMS/MANN</t>
  </si>
  <si>
    <t>VENICE-VENICE</t>
  </si>
  <si>
    <t>WESTSIDE FAMILY HEALTH CENTER</t>
  </si>
  <si>
    <t>WILMINGTON COMMUNITY CLINIC</t>
  </si>
  <si>
    <t>Grand Total</t>
  </si>
  <si>
    <t>ALTAMED-COMMERCE</t>
  </si>
  <si>
    <t>ALTAMED-WHITTIER</t>
  </si>
  <si>
    <t>BENEVOLENCE-CRENSHAW COMMUNITY CLINIC</t>
  </si>
  <si>
    <t>EVCHC-WEST COVINA CLINIC</t>
  </si>
  <si>
    <t>ALTAMED-PICO RIVERA SLAUSON</t>
  </si>
  <si>
    <t>ALTAMED-WEST COVINA</t>
  </si>
  <si>
    <t>CHINATOWN-COMMUNITY HEALTH CENTER</t>
  </si>
  <si>
    <t>CLINICA ROMERO-MARENGO CLINIC</t>
  </si>
  <si>
    <t>EVCHC-VILLACORTA SCHOOL-BASED CLINIC</t>
  </si>
  <si>
    <t>JWCH-WESLEY DOWNEY</t>
  </si>
  <si>
    <t>WATTS-WATTS</t>
  </si>
  <si>
    <t>VIA CARE COMMUNITY HEALTH CENTER</t>
  </si>
  <si>
    <t>KEDREN COMMUNITY CARE CLINIC</t>
  </si>
  <si>
    <t>AFH-BURBANK</t>
  </si>
  <si>
    <t>AFH-CENTRAL</t>
  </si>
  <si>
    <t>THE-LENNOX</t>
  </si>
  <si>
    <t>H</t>
  </si>
  <si>
    <t>J</t>
  </si>
  <si>
    <t xml:space="preserve">The Renewal Rate is defined by the percentage of MHLA Participants who completed a renewal before their term date and received an additional 12 months of MHLA coverage. Renewal rates are produced monthly and represent the number of renewals at the time the report was produced. Renewal rates are generated the beginning of the following month and represent renewal rates at the time the report was generated.  Reenrollment numbers represent participants who re-enrolled after a non-renewal.  The clinic site numbers represent the medical home chosen during the reenrollment application. </t>
  </si>
  <si>
    <t>Reenrollment Percentage During This Month ONLY</t>
  </si>
  <si>
    <t>Reenrollment</t>
  </si>
  <si>
    <t>PED AND FAMILY-EISNER PED AND FAMILY</t>
  </si>
  <si>
    <t>UMMA-FREMONT WELLNESS CENTER</t>
  </si>
  <si>
    <t>FAMILY HEALTH-MAYWOOD</t>
  </si>
  <si>
    <t>LA CHRISTIAN-JOSHUA HOUSE</t>
  </si>
  <si>
    <t>NEV-HOMELESS HEALTH</t>
  </si>
  <si>
    <t>VIA CARE CHC-EASTSIDE</t>
  </si>
  <si>
    <t>CENTRAL CITY COMMUNITY-EL MONTE</t>
  </si>
  <si>
    <t>QUEENSCARE-EAGLE ROCK</t>
  </si>
  <si>
    <t>HERALD CHRISTIAN HEALTH CENTER-ROSEMEAD</t>
  </si>
  <si>
    <t>MISSION CITY-LA PUENTE</t>
  </si>
  <si>
    <t>ALTAMED-EL MONTE</t>
  </si>
  <si>
    <t>ALTAMED-HOLLYWOOD PRESBYTERIAN</t>
  </si>
  <si>
    <t>THE NECC-HAWTHORNE</t>
  </si>
  <si>
    <t>CENTRAL CITY COMMUNITY-LA PUENTE</t>
  </si>
  <si>
    <t>THE CHILDREN'S CLINIC-ROOSEVELT</t>
  </si>
  <si>
    <t>VIA CARE CHC-607</t>
  </si>
  <si>
    <t>MISSION CITY-MONROVIA</t>
  </si>
  <si>
    <t>AVCC-PALMDALE EAST</t>
  </si>
  <si>
    <t>LA CHRISTIAN-WORLD IMPACT</t>
  </si>
  <si>
    <t>MISSION CITY-SEPULVEDA</t>
  </si>
  <si>
    <t>THE CHILDREN'S CLINIC-CABRILLO GATEWAY</t>
  </si>
  <si>
    <t>ALTAMED-SOUTH GATE</t>
  </si>
  <si>
    <t>GARFIELD HEALTH CENTER-ATLANTIC</t>
  </si>
  <si>
    <t>CENTRAL CITY COMMUNITY-BALDWIN PARK</t>
  </si>
  <si>
    <t>THE ACHIEVABLE FOUNDATION</t>
  </si>
  <si>
    <t>AFH-SUNLAND</t>
  </si>
  <si>
    <t>JWCH-BELL SHELTER</t>
  </si>
  <si>
    <t>MISSION CITY-PRAIRIE</t>
  </si>
  <si>
    <t>AFH-PACIFIC</t>
  </si>
  <si>
    <t>PED AND FAMILY-EISNER-LYNWOOD</t>
  </si>
  <si>
    <t>JWCH-WESLEY HACIENDA HEIGHTS</t>
  </si>
  <si>
    <t>NEV-NEWHALL HEALTH CENTER</t>
  </si>
  <si>
    <t>APLAHW-LONG BEACH</t>
  </si>
  <si>
    <t>CENTRAL CITY COMMUNITY-BROADWAY</t>
  </si>
  <si>
    <t>COMPREHENSIVE COMMUNITY-SUNLAND</t>
  </si>
  <si>
    <t>LOS ANGELES LGBT CENTER</t>
  </si>
  <si>
    <t>MISSION CITY-ORANGE GROVE</t>
  </si>
  <si>
    <t>MISSION CITY-PANORAMA</t>
  </si>
  <si>
    <t>MISSION CITY-PARTHENIA</t>
  </si>
  <si>
    <t>POMONA COMMUNITY-PARK</t>
  </si>
  <si>
    <t>ST. JOHN'S-MOBILE UNIT 1</t>
  </si>
  <si>
    <t>VIA CARE CHC-GARFIELD WELLNESS CENTER</t>
  </si>
  <si>
    <t>MHLA August 2018 Renewal and Reenrollment Report - All Sites</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</si>
</sst>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1"/>
      <name val="Calibri"/>
      <family val="2"/>
      <scheme val="minor"/>
    </font>
    <font>
      <sz val="10"/>
      <color rgb="FF000000"/>
      <name val="Times New Roman"/>
      <family val="1"/>
    </font>
    <font>
      <sz val="11"/>
      <color rgb="FF000000"/>
      <name val="Calibri"/>
      <family val="2"/>
      <scheme val="minor"/>
    </font>
    <font>
      <b/>
      <sz val="14"/>
      <name val="Calibri"/>
      <family val="2"/>
      <scheme val="minor"/>
    </font>
    <font>
      <sz val="8"/>
      <name val="Calibri"/>
      <family val="2"/>
      <scheme val="minor"/>
    </font>
    <font>
      <b/>
      <sz val="12"/>
      <name val="Calibri"/>
      <family val="2"/>
      <scheme val="minor"/>
    </font>
    <font>
      <b/>
      <sz val="10"/>
      <name val="Calibri"/>
      <family val="2"/>
      <scheme val="minor"/>
    </font>
    <font>
      <sz val="10"/>
      <name val="Calibri"/>
      <family val="2"/>
      <scheme val="minor"/>
    </font>
    <font>
      <sz val="11"/>
      <name val="Calibri"/>
      <family val="2"/>
      <scheme val="minor"/>
    </font>
    <font>
      <b/>
      <sz val="11"/>
      <color rgb="FF000000"/>
      <name val="Calibri"/>
      <family val="2"/>
      <scheme val="minor"/>
    </font>
    <font>
      <sz val="11"/>
      <color theme="1"/>
      <name val="Calibri"/>
      <family val="2"/>
      <scheme val="minor"/>
    </font>
    <font>
      <b/>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2" fillId="0" borderId="0"/>
    <xf numFmtId="9" fontId="2" fillId="0" borderId="0" applyFont="0" applyFill="0" applyBorder="0" applyAlignment="0" applyProtection="0"/>
    <xf numFmtId="9" fontId="11" fillId="0" borderId="0" applyFont="0" applyFill="0" applyBorder="0" applyAlignment="0" applyProtection="0"/>
  </cellStyleXfs>
  <cellXfs count="16">
    <xf numFmtId="0" fontId="0" fillId="0" borderId="0" xfId="0"/>
    <xf numFmtId="0" fontId="3" fillId="2" borderId="0" xfId="1" applyFont="1" applyFill="1" applyBorder="1" applyAlignment="1">
      <alignment horizontal="left" vertical="top"/>
    </xf>
    <xf numFmtId="0" fontId="7" fillId="3" borderId="1" xfId="1" applyFont="1" applyFill="1" applyBorder="1" applyAlignment="1">
      <alignment horizontal="center" vertical="center" wrapText="1"/>
    </xf>
    <xf numFmtId="0" fontId="8" fillId="3" borderId="1" xfId="1" applyFont="1" applyFill="1" applyBorder="1" applyAlignment="1">
      <alignment horizontal="center" vertical="center" wrapText="1"/>
    </xf>
    <xf numFmtId="0" fontId="0" fillId="0" borderId="1" xfId="0" applyBorder="1" applyAlignment="1">
      <alignment horizontal="center"/>
    </xf>
    <xf numFmtId="9" fontId="9" fillId="2" borderId="1" xfId="1" applyNumberFormat="1" applyFont="1" applyFill="1" applyBorder="1" applyAlignment="1">
      <alignment horizontal="center" vertical="center" wrapText="1"/>
    </xf>
    <xf numFmtId="9" fontId="3" fillId="2" borderId="1" xfId="2" applyFont="1" applyFill="1" applyBorder="1" applyAlignment="1">
      <alignment horizontal="center" vertical="center"/>
    </xf>
    <xf numFmtId="0" fontId="10" fillId="2" borderId="1" xfId="1" applyFont="1" applyFill="1" applyBorder="1" applyAlignment="1">
      <alignment horizontal="left" vertical="top"/>
    </xf>
    <xf numFmtId="0" fontId="1" fillId="0" borderId="1" xfId="0" applyNumberFormat="1" applyFont="1" applyFill="1" applyBorder="1" applyAlignment="1">
      <alignment horizontal="center"/>
    </xf>
    <xf numFmtId="10" fontId="10" fillId="2" borderId="1" xfId="2" applyNumberFormat="1" applyFont="1" applyFill="1" applyBorder="1" applyAlignment="1">
      <alignment horizontal="center" vertical="center"/>
    </xf>
    <xf numFmtId="10" fontId="12" fillId="2" borderId="1" xfId="1" applyNumberFormat="1" applyFont="1" applyFill="1" applyBorder="1" applyAlignment="1">
      <alignment horizontal="center" vertical="center" wrapText="1"/>
    </xf>
    <xf numFmtId="9" fontId="0" fillId="0" borderId="1" xfId="3" applyFont="1" applyBorder="1" applyAlignment="1">
      <alignment horizontal="center"/>
    </xf>
    <xf numFmtId="0" fontId="4" fillId="2" borderId="0" xfId="1" applyFont="1" applyFill="1" applyBorder="1" applyAlignment="1">
      <alignment horizontal="center" vertical="top" wrapText="1"/>
    </xf>
    <xf numFmtId="0" fontId="5" fillId="2" borderId="0" xfId="1" applyFont="1" applyFill="1" applyBorder="1" applyAlignment="1">
      <alignment horizontal="center" vertical="top" wrapText="1"/>
    </xf>
    <xf numFmtId="0" fontId="6" fillId="3" borderId="1" xfId="1" applyFont="1" applyFill="1" applyBorder="1" applyAlignment="1">
      <alignment horizontal="center" vertical="center" wrapText="1"/>
    </xf>
    <xf numFmtId="0" fontId="0" fillId="0" borderId="1" xfId="0" applyBorder="1"/>
  </cellXfs>
  <cellStyles count="4">
    <cellStyle name="Normal" xfId="0" builtinId="0"/>
    <cellStyle name="Normal 2" xfId="1"/>
    <cellStyle name="Percent" xfId="3" builtinId="5"/>
    <cellStyle name="Percent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75"/>
  <sheetViews>
    <sheetView tabSelected="1" zoomScale="80" zoomScaleNormal="80" workbookViewId="0">
      <pane xSplit="2" ySplit="5" topLeftCell="C6" activePane="bottomRight" state="frozen"/>
      <selection pane="topRight" activeCell="C1" sqref="C1"/>
      <selection pane="bottomLeft" activeCell="A6" sqref="A6"/>
      <selection pane="bottomRight" activeCell="D170" sqref="D170"/>
    </sheetView>
  </sheetViews>
  <sheetFormatPr defaultColWidth="9.28515625" defaultRowHeight="15" x14ac:dyDescent="0.25"/>
  <cols>
    <col min="1" max="1" width="1.42578125" style="1" customWidth="1"/>
    <col min="2" max="2" width="54.5703125" style="1" bestFit="1" customWidth="1"/>
    <col min="3" max="12" width="13.28515625" style="1" customWidth="1"/>
    <col min="13" max="16384" width="9.28515625" style="1"/>
  </cols>
  <sheetData>
    <row r="1" spans="2:12" ht="5.25" customHeight="1" x14ac:dyDescent="0.25"/>
    <row r="2" spans="2:12" ht="18" customHeight="1" x14ac:dyDescent="0.25">
      <c r="B2" s="12" t="s">
        <v>192</v>
      </c>
      <c r="C2" s="12"/>
      <c r="D2" s="12"/>
      <c r="E2" s="12"/>
      <c r="F2" s="12"/>
      <c r="G2" s="12"/>
      <c r="H2" s="12"/>
      <c r="I2" s="12"/>
      <c r="J2" s="12"/>
      <c r="K2" s="12"/>
      <c r="L2" s="12"/>
    </row>
    <row r="3" spans="2:12" ht="36.6" customHeight="1" x14ac:dyDescent="0.25">
      <c r="B3" s="13" t="s">
        <v>147</v>
      </c>
      <c r="C3" s="13"/>
      <c r="D3" s="13"/>
      <c r="E3" s="13"/>
      <c r="F3" s="13"/>
      <c r="G3" s="13"/>
      <c r="H3" s="13"/>
      <c r="I3" s="13"/>
      <c r="J3" s="13"/>
      <c r="K3" s="13"/>
      <c r="L3" s="13"/>
    </row>
    <row r="4" spans="2:12" ht="14.1" customHeight="1" x14ac:dyDescent="0.25">
      <c r="B4" s="14" t="s">
        <v>0</v>
      </c>
      <c r="C4" s="2" t="s">
        <v>1</v>
      </c>
      <c r="D4" s="2" t="s">
        <v>2</v>
      </c>
      <c r="E4" s="2" t="s">
        <v>3</v>
      </c>
      <c r="F4" s="2" t="s">
        <v>4</v>
      </c>
      <c r="G4" s="2" t="s">
        <v>5</v>
      </c>
      <c r="H4" s="3" t="s">
        <v>6</v>
      </c>
      <c r="I4" s="2" t="s">
        <v>7</v>
      </c>
      <c r="J4" s="2" t="s">
        <v>8</v>
      </c>
      <c r="K4" s="2" t="s">
        <v>145</v>
      </c>
      <c r="L4" s="2" t="s">
        <v>146</v>
      </c>
    </row>
    <row r="5" spans="2:12" ht="51" x14ac:dyDescent="0.25">
      <c r="B5" s="14"/>
      <c r="C5" s="2" t="s">
        <v>9</v>
      </c>
      <c r="D5" s="2" t="s">
        <v>10</v>
      </c>
      <c r="E5" s="2" t="s">
        <v>11</v>
      </c>
      <c r="F5" s="2" t="s">
        <v>12</v>
      </c>
      <c r="G5" s="2" t="s">
        <v>13</v>
      </c>
      <c r="H5" s="2" t="s">
        <v>14</v>
      </c>
      <c r="I5" s="2" t="s">
        <v>15</v>
      </c>
      <c r="J5" s="2" t="s">
        <v>16</v>
      </c>
      <c r="K5" s="2" t="s">
        <v>149</v>
      </c>
      <c r="L5" s="2" t="s">
        <v>148</v>
      </c>
    </row>
    <row r="6" spans="2:12" ht="14.1" customHeight="1" x14ac:dyDescent="0.25">
      <c r="B6" s="15" t="s">
        <v>17</v>
      </c>
      <c r="C6" s="4">
        <v>7</v>
      </c>
      <c r="D6" s="5">
        <f>F6+H6</f>
        <v>0</v>
      </c>
      <c r="E6" s="4"/>
      <c r="F6" s="6">
        <f>E6/C6</f>
        <v>0</v>
      </c>
      <c r="G6" s="4"/>
      <c r="H6" s="5">
        <f>G6/C6</f>
        <v>0</v>
      </c>
      <c r="I6" s="4">
        <v>7</v>
      </c>
      <c r="J6" s="5">
        <f>I6/C6</f>
        <v>1</v>
      </c>
      <c r="K6" s="4"/>
      <c r="L6" s="11">
        <f>K6/C6</f>
        <v>0</v>
      </c>
    </row>
    <row r="7" spans="2:12" ht="14.1" customHeight="1" x14ac:dyDescent="0.25">
      <c r="B7" s="15" t="s">
        <v>142</v>
      </c>
      <c r="C7" s="4">
        <v>3</v>
      </c>
      <c r="D7" s="5">
        <f t="shared" ref="D7:D70" si="0">F7+H7</f>
        <v>0</v>
      </c>
      <c r="E7" s="4"/>
      <c r="F7" s="6">
        <f t="shared" ref="F7:F70" si="1">E7/C7</f>
        <v>0</v>
      </c>
      <c r="G7" s="4"/>
      <c r="H7" s="5">
        <f t="shared" ref="H7:H70" si="2">G7/C7</f>
        <v>0</v>
      </c>
      <c r="I7" s="4">
        <v>3</v>
      </c>
      <c r="J7" s="5">
        <f t="shared" ref="J7:J70" si="3">I7/C7</f>
        <v>1</v>
      </c>
      <c r="K7" s="4"/>
      <c r="L7" s="11">
        <f t="shared" ref="L7:L70" si="4">K7/C7</f>
        <v>0</v>
      </c>
    </row>
    <row r="8" spans="2:12" ht="14.1" customHeight="1" x14ac:dyDescent="0.25">
      <c r="B8" s="15" t="s">
        <v>143</v>
      </c>
      <c r="C8" s="4">
        <v>23</v>
      </c>
      <c r="D8" s="5">
        <f t="shared" si="0"/>
        <v>4.3478260869565216E-2</v>
      </c>
      <c r="E8" s="4">
        <v>1</v>
      </c>
      <c r="F8" s="6">
        <f t="shared" si="1"/>
        <v>4.3478260869565216E-2</v>
      </c>
      <c r="G8" s="4"/>
      <c r="H8" s="5">
        <f t="shared" si="2"/>
        <v>0</v>
      </c>
      <c r="I8" s="4">
        <v>22</v>
      </c>
      <c r="J8" s="5">
        <f t="shared" si="3"/>
        <v>0.95652173913043481</v>
      </c>
      <c r="K8" s="4"/>
      <c r="L8" s="11">
        <f t="shared" si="4"/>
        <v>0</v>
      </c>
    </row>
    <row r="9" spans="2:12" ht="14.1" customHeight="1" x14ac:dyDescent="0.25">
      <c r="B9" s="15" t="s">
        <v>178</v>
      </c>
      <c r="C9" s="4">
        <v>2</v>
      </c>
      <c r="D9" s="5">
        <f t="shared" si="0"/>
        <v>0.5</v>
      </c>
      <c r="E9" s="4">
        <v>1</v>
      </c>
      <c r="F9" s="6">
        <f t="shared" si="1"/>
        <v>0.5</v>
      </c>
      <c r="G9" s="4"/>
      <c r="H9" s="5">
        <f t="shared" si="2"/>
        <v>0</v>
      </c>
      <c r="I9" s="4">
        <v>1</v>
      </c>
      <c r="J9" s="5">
        <f t="shared" si="3"/>
        <v>0.5</v>
      </c>
      <c r="K9" s="4"/>
      <c r="L9" s="11">
        <f t="shared" si="4"/>
        <v>0</v>
      </c>
    </row>
    <row r="10" spans="2:12" ht="14.1" customHeight="1" x14ac:dyDescent="0.25">
      <c r="B10" s="15" t="s">
        <v>175</v>
      </c>
      <c r="C10" s="4">
        <v>1</v>
      </c>
      <c r="D10" s="5">
        <f t="shared" si="0"/>
        <v>0</v>
      </c>
      <c r="E10" s="4"/>
      <c r="F10" s="6">
        <f t="shared" si="1"/>
        <v>0</v>
      </c>
      <c r="G10" s="4"/>
      <c r="H10" s="5">
        <f t="shared" si="2"/>
        <v>0</v>
      </c>
      <c r="I10" s="4">
        <v>1</v>
      </c>
      <c r="J10" s="5">
        <f t="shared" si="3"/>
        <v>1</v>
      </c>
      <c r="K10" s="4"/>
      <c r="L10" s="11">
        <f t="shared" si="4"/>
        <v>0</v>
      </c>
    </row>
    <row r="11" spans="2:12" ht="14.1" customHeight="1" x14ac:dyDescent="0.25">
      <c r="B11" s="15" t="s">
        <v>18</v>
      </c>
      <c r="C11" s="4">
        <v>14</v>
      </c>
      <c r="D11" s="5">
        <f t="shared" si="0"/>
        <v>0.21428571428571427</v>
      </c>
      <c r="E11" s="4">
        <v>3</v>
      </c>
      <c r="F11" s="6">
        <f t="shared" si="1"/>
        <v>0.21428571428571427</v>
      </c>
      <c r="G11" s="4"/>
      <c r="H11" s="5">
        <f t="shared" si="2"/>
        <v>0</v>
      </c>
      <c r="I11" s="4">
        <v>11</v>
      </c>
      <c r="J11" s="5">
        <f t="shared" si="3"/>
        <v>0.7857142857142857</v>
      </c>
      <c r="K11" s="4">
        <v>3</v>
      </c>
      <c r="L11" s="11">
        <f t="shared" si="4"/>
        <v>0.21428571428571427</v>
      </c>
    </row>
    <row r="12" spans="2:12" ht="14.1" customHeight="1" x14ac:dyDescent="0.25">
      <c r="B12" s="15" t="s">
        <v>129</v>
      </c>
      <c r="C12" s="4">
        <v>14</v>
      </c>
      <c r="D12" s="5">
        <f t="shared" si="0"/>
        <v>0.42857142857142855</v>
      </c>
      <c r="E12" s="4">
        <v>6</v>
      </c>
      <c r="F12" s="6">
        <f t="shared" si="1"/>
        <v>0.42857142857142855</v>
      </c>
      <c r="G12" s="4"/>
      <c r="H12" s="5">
        <f t="shared" si="2"/>
        <v>0</v>
      </c>
      <c r="I12" s="4">
        <v>8</v>
      </c>
      <c r="J12" s="5">
        <f t="shared" si="3"/>
        <v>0.5714285714285714</v>
      </c>
      <c r="K12" s="4">
        <v>1</v>
      </c>
      <c r="L12" s="11">
        <f t="shared" si="4"/>
        <v>7.1428571428571425E-2</v>
      </c>
    </row>
    <row r="13" spans="2:12" ht="14.1" customHeight="1" x14ac:dyDescent="0.25">
      <c r="B13" s="15" t="s">
        <v>160</v>
      </c>
      <c r="C13" s="4">
        <v>10</v>
      </c>
      <c r="D13" s="5">
        <f t="shared" si="0"/>
        <v>0.5</v>
      </c>
      <c r="E13" s="4">
        <v>5</v>
      </c>
      <c r="F13" s="6">
        <f t="shared" si="1"/>
        <v>0.5</v>
      </c>
      <c r="G13" s="4"/>
      <c r="H13" s="5">
        <f t="shared" si="2"/>
        <v>0</v>
      </c>
      <c r="I13" s="4">
        <v>5</v>
      </c>
      <c r="J13" s="5">
        <f t="shared" si="3"/>
        <v>0.5</v>
      </c>
      <c r="K13" s="4">
        <v>1</v>
      </c>
      <c r="L13" s="11">
        <f t="shared" si="4"/>
        <v>0.1</v>
      </c>
    </row>
    <row r="14" spans="2:12" ht="14.1" customHeight="1" x14ac:dyDescent="0.25">
      <c r="B14" s="15" t="s">
        <v>19</v>
      </c>
      <c r="C14" s="4">
        <v>67</v>
      </c>
      <c r="D14" s="5">
        <f t="shared" si="0"/>
        <v>0.82089552238805974</v>
      </c>
      <c r="E14" s="4">
        <v>55</v>
      </c>
      <c r="F14" s="6">
        <f t="shared" si="1"/>
        <v>0.82089552238805974</v>
      </c>
      <c r="G14" s="4"/>
      <c r="H14" s="5">
        <f t="shared" si="2"/>
        <v>0</v>
      </c>
      <c r="I14" s="4">
        <v>12</v>
      </c>
      <c r="J14" s="5">
        <f t="shared" si="3"/>
        <v>0.17910447761194029</v>
      </c>
      <c r="K14" s="4">
        <v>4</v>
      </c>
      <c r="L14" s="11">
        <f t="shared" si="4"/>
        <v>5.9701492537313432E-2</v>
      </c>
    </row>
    <row r="15" spans="2:12" ht="14.1" customHeight="1" x14ac:dyDescent="0.25">
      <c r="B15" s="15" t="s">
        <v>161</v>
      </c>
      <c r="C15" s="4">
        <v>1</v>
      </c>
      <c r="D15" s="5">
        <f t="shared" si="0"/>
        <v>0</v>
      </c>
      <c r="E15" s="4"/>
      <c r="F15" s="6">
        <f t="shared" si="1"/>
        <v>0</v>
      </c>
      <c r="G15" s="4"/>
      <c r="H15" s="5">
        <f t="shared" si="2"/>
        <v>0</v>
      </c>
      <c r="I15" s="4">
        <v>1</v>
      </c>
      <c r="J15" s="5">
        <f t="shared" si="3"/>
        <v>1</v>
      </c>
      <c r="K15" s="4"/>
      <c r="L15" s="11">
        <f t="shared" si="4"/>
        <v>0</v>
      </c>
    </row>
    <row r="16" spans="2:12" ht="14.1" customHeight="1" x14ac:dyDescent="0.25">
      <c r="B16" s="15" t="s">
        <v>133</v>
      </c>
      <c r="C16" s="4">
        <v>10</v>
      </c>
      <c r="D16" s="5">
        <f t="shared" si="0"/>
        <v>0.6</v>
      </c>
      <c r="E16" s="4">
        <v>5</v>
      </c>
      <c r="F16" s="6">
        <f t="shared" si="1"/>
        <v>0.5</v>
      </c>
      <c r="G16" s="4">
        <v>1</v>
      </c>
      <c r="H16" s="5">
        <f t="shared" si="2"/>
        <v>0.1</v>
      </c>
      <c r="I16" s="4">
        <v>4</v>
      </c>
      <c r="J16" s="5">
        <f t="shared" si="3"/>
        <v>0.4</v>
      </c>
      <c r="K16" s="4">
        <v>1</v>
      </c>
      <c r="L16" s="11">
        <f t="shared" si="4"/>
        <v>0.1</v>
      </c>
    </row>
    <row r="17" spans="2:12" ht="14.1" customHeight="1" x14ac:dyDescent="0.25">
      <c r="B17" s="15" t="s">
        <v>171</v>
      </c>
      <c r="C17" s="4">
        <v>2</v>
      </c>
      <c r="D17" s="5">
        <f t="shared" si="0"/>
        <v>0</v>
      </c>
      <c r="E17" s="4"/>
      <c r="F17" s="6">
        <f t="shared" si="1"/>
        <v>0</v>
      </c>
      <c r="G17" s="4"/>
      <c r="H17" s="5">
        <f t="shared" si="2"/>
        <v>0</v>
      </c>
      <c r="I17" s="4">
        <v>2</v>
      </c>
      <c r="J17" s="5">
        <f t="shared" si="3"/>
        <v>1</v>
      </c>
      <c r="K17" s="4"/>
      <c r="L17" s="11">
        <f t="shared" si="4"/>
        <v>0</v>
      </c>
    </row>
    <row r="18" spans="2:12" ht="14.1" customHeight="1" x14ac:dyDescent="0.25">
      <c r="B18" s="15" t="s">
        <v>134</v>
      </c>
      <c r="C18" s="4">
        <v>3</v>
      </c>
      <c r="D18" s="5">
        <f t="shared" si="0"/>
        <v>0.33333333333333331</v>
      </c>
      <c r="E18" s="4">
        <v>1</v>
      </c>
      <c r="F18" s="6">
        <f t="shared" si="1"/>
        <v>0.33333333333333331</v>
      </c>
      <c r="G18" s="4"/>
      <c r="H18" s="5">
        <f t="shared" si="2"/>
        <v>0</v>
      </c>
      <c r="I18" s="4">
        <v>2</v>
      </c>
      <c r="J18" s="5">
        <f t="shared" si="3"/>
        <v>0.66666666666666663</v>
      </c>
      <c r="K18" s="4"/>
      <c r="L18" s="11">
        <f t="shared" si="4"/>
        <v>0</v>
      </c>
    </row>
    <row r="19" spans="2:12" ht="14.1" customHeight="1" x14ac:dyDescent="0.25">
      <c r="B19" s="15" t="s">
        <v>130</v>
      </c>
      <c r="C19" s="4">
        <v>16</v>
      </c>
      <c r="D19" s="5">
        <f t="shared" si="0"/>
        <v>0.3125</v>
      </c>
      <c r="E19" s="4">
        <v>5</v>
      </c>
      <c r="F19" s="6">
        <f t="shared" si="1"/>
        <v>0.3125</v>
      </c>
      <c r="G19" s="4"/>
      <c r="H19" s="5">
        <f t="shared" si="2"/>
        <v>0</v>
      </c>
      <c r="I19" s="4">
        <v>11</v>
      </c>
      <c r="J19" s="5">
        <f t="shared" si="3"/>
        <v>0.6875</v>
      </c>
      <c r="K19" s="4">
        <v>4</v>
      </c>
      <c r="L19" s="11">
        <f t="shared" si="4"/>
        <v>0.25</v>
      </c>
    </row>
    <row r="20" spans="2:12" ht="14.1" customHeight="1" x14ac:dyDescent="0.25">
      <c r="B20" s="15" t="s">
        <v>20</v>
      </c>
      <c r="C20" s="4">
        <v>15</v>
      </c>
      <c r="D20" s="5">
        <f t="shared" si="0"/>
        <v>0.2</v>
      </c>
      <c r="E20" s="4">
        <v>3</v>
      </c>
      <c r="F20" s="6">
        <f t="shared" si="1"/>
        <v>0.2</v>
      </c>
      <c r="G20" s="4"/>
      <c r="H20" s="5">
        <f t="shared" si="2"/>
        <v>0</v>
      </c>
      <c r="I20" s="4">
        <v>12</v>
      </c>
      <c r="J20" s="5">
        <f t="shared" si="3"/>
        <v>0.8</v>
      </c>
      <c r="K20" s="4"/>
      <c r="L20" s="11">
        <f t="shared" si="4"/>
        <v>0</v>
      </c>
    </row>
    <row r="21" spans="2:12" ht="14.1" customHeight="1" x14ac:dyDescent="0.25">
      <c r="B21" s="15" t="s">
        <v>182</v>
      </c>
      <c r="C21" s="4">
        <v>2</v>
      </c>
      <c r="D21" s="5">
        <f t="shared" si="0"/>
        <v>0</v>
      </c>
      <c r="E21" s="4"/>
      <c r="F21" s="6">
        <f t="shared" si="1"/>
        <v>0</v>
      </c>
      <c r="G21" s="4"/>
      <c r="H21" s="5">
        <f t="shared" si="2"/>
        <v>0</v>
      </c>
      <c r="I21" s="4">
        <v>2</v>
      </c>
      <c r="J21" s="5">
        <f t="shared" si="3"/>
        <v>1</v>
      </c>
      <c r="K21" s="4"/>
      <c r="L21" s="11">
        <f t="shared" si="4"/>
        <v>0</v>
      </c>
    </row>
    <row r="22" spans="2:12" ht="14.1" customHeight="1" x14ac:dyDescent="0.25">
      <c r="B22" s="15" t="s">
        <v>21</v>
      </c>
      <c r="C22" s="4">
        <v>25</v>
      </c>
      <c r="D22" s="5">
        <f t="shared" si="0"/>
        <v>0.36</v>
      </c>
      <c r="E22" s="4">
        <v>9</v>
      </c>
      <c r="F22" s="6">
        <f t="shared" si="1"/>
        <v>0.36</v>
      </c>
      <c r="G22" s="4"/>
      <c r="H22" s="5">
        <f t="shared" si="2"/>
        <v>0</v>
      </c>
      <c r="I22" s="4">
        <v>16</v>
      </c>
      <c r="J22" s="5">
        <f t="shared" si="3"/>
        <v>0.64</v>
      </c>
      <c r="K22" s="4">
        <v>1</v>
      </c>
      <c r="L22" s="11">
        <f t="shared" si="4"/>
        <v>0.04</v>
      </c>
    </row>
    <row r="23" spans="2:12" ht="14.1" customHeight="1" x14ac:dyDescent="0.25">
      <c r="B23" s="15" t="s">
        <v>22</v>
      </c>
      <c r="C23" s="4">
        <v>11</v>
      </c>
      <c r="D23" s="5">
        <f t="shared" si="0"/>
        <v>0.27272727272727271</v>
      </c>
      <c r="E23" s="4">
        <v>3</v>
      </c>
      <c r="F23" s="6">
        <f t="shared" si="1"/>
        <v>0.27272727272727271</v>
      </c>
      <c r="G23" s="4"/>
      <c r="H23" s="5">
        <f t="shared" si="2"/>
        <v>0</v>
      </c>
      <c r="I23" s="4">
        <v>8</v>
      </c>
      <c r="J23" s="5">
        <f t="shared" si="3"/>
        <v>0.72727272727272729</v>
      </c>
      <c r="K23" s="4"/>
      <c r="L23" s="11">
        <f t="shared" si="4"/>
        <v>0</v>
      </c>
    </row>
    <row r="24" spans="2:12" ht="14.1" customHeight="1" x14ac:dyDescent="0.25">
      <c r="B24" s="15" t="s">
        <v>23</v>
      </c>
      <c r="C24" s="4">
        <v>117</v>
      </c>
      <c r="D24" s="5">
        <f t="shared" si="0"/>
        <v>0.45299145299145299</v>
      </c>
      <c r="E24" s="4">
        <v>52</v>
      </c>
      <c r="F24" s="6">
        <f t="shared" si="1"/>
        <v>0.44444444444444442</v>
      </c>
      <c r="G24" s="4">
        <v>1</v>
      </c>
      <c r="H24" s="5">
        <f t="shared" si="2"/>
        <v>8.5470085470085479E-3</v>
      </c>
      <c r="I24" s="4">
        <v>64</v>
      </c>
      <c r="J24" s="5">
        <f t="shared" si="3"/>
        <v>0.54700854700854706</v>
      </c>
      <c r="K24" s="4">
        <v>2</v>
      </c>
      <c r="L24" s="11">
        <f t="shared" si="4"/>
        <v>1.7094017094017096E-2</v>
      </c>
    </row>
    <row r="25" spans="2:12" ht="14.1" customHeight="1" x14ac:dyDescent="0.25">
      <c r="B25" s="15" t="s">
        <v>24</v>
      </c>
      <c r="C25" s="4">
        <v>144</v>
      </c>
      <c r="D25" s="5">
        <f t="shared" si="0"/>
        <v>0.26388888888888884</v>
      </c>
      <c r="E25" s="4">
        <v>37</v>
      </c>
      <c r="F25" s="6">
        <f t="shared" si="1"/>
        <v>0.25694444444444442</v>
      </c>
      <c r="G25" s="4">
        <v>1</v>
      </c>
      <c r="H25" s="5">
        <f t="shared" si="2"/>
        <v>6.9444444444444441E-3</v>
      </c>
      <c r="I25" s="4">
        <v>106</v>
      </c>
      <c r="J25" s="5">
        <f t="shared" si="3"/>
        <v>0.73611111111111116</v>
      </c>
      <c r="K25" s="4">
        <v>3</v>
      </c>
      <c r="L25" s="11">
        <f t="shared" si="4"/>
        <v>2.0833333333333332E-2</v>
      </c>
    </row>
    <row r="26" spans="2:12" ht="14.1" customHeight="1" x14ac:dyDescent="0.25">
      <c r="B26" s="15" t="s">
        <v>25</v>
      </c>
      <c r="C26" s="4">
        <v>10</v>
      </c>
      <c r="D26" s="5">
        <f t="shared" si="0"/>
        <v>1</v>
      </c>
      <c r="E26" s="4">
        <v>10</v>
      </c>
      <c r="F26" s="6">
        <f t="shared" si="1"/>
        <v>1</v>
      </c>
      <c r="G26" s="4"/>
      <c r="H26" s="5">
        <f t="shared" si="2"/>
        <v>0</v>
      </c>
      <c r="I26" s="4"/>
      <c r="J26" s="5">
        <f t="shared" si="3"/>
        <v>0</v>
      </c>
      <c r="K26" s="4"/>
      <c r="L26" s="11">
        <f t="shared" si="4"/>
        <v>0</v>
      </c>
    </row>
    <row r="27" spans="2:12" ht="14.1" customHeight="1" x14ac:dyDescent="0.25">
      <c r="B27" s="15" t="s">
        <v>26</v>
      </c>
      <c r="C27" s="4">
        <v>18</v>
      </c>
      <c r="D27" s="5">
        <f t="shared" si="0"/>
        <v>0.33333333333333331</v>
      </c>
      <c r="E27" s="4">
        <v>6</v>
      </c>
      <c r="F27" s="6">
        <f t="shared" si="1"/>
        <v>0.33333333333333331</v>
      </c>
      <c r="G27" s="4"/>
      <c r="H27" s="5">
        <f t="shared" si="2"/>
        <v>0</v>
      </c>
      <c r="I27" s="4">
        <v>12</v>
      </c>
      <c r="J27" s="5">
        <f t="shared" si="3"/>
        <v>0.66666666666666663</v>
      </c>
      <c r="K27" s="4"/>
      <c r="L27" s="11">
        <f t="shared" si="4"/>
        <v>0</v>
      </c>
    </row>
    <row r="28" spans="2:12" ht="14.1" customHeight="1" x14ac:dyDescent="0.25">
      <c r="B28" s="15" t="s">
        <v>27</v>
      </c>
      <c r="C28" s="4">
        <v>23</v>
      </c>
      <c r="D28" s="5">
        <f t="shared" si="0"/>
        <v>8.6956521739130432E-2</v>
      </c>
      <c r="E28" s="4">
        <v>2</v>
      </c>
      <c r="F28" s="6">
        <f t="shared" si="1"/>
        <v>8.6956521739130432E-2</v>
      </c>
      <c r="G28" s="4"/>
      <c r="H28" s="5">
        <f t="shared" si="2"/>
        <v>0</v>
      </c>
      <c r="I28" s="4">
        <v>21</v>
      </c>
      <c r="J28" s="5">
        <f t="shared" si="3"/>
        <v>0.91304347826086951</v>
      </c>
      <c r="K28" s="4">
        <v>3</v>
      </c>
      <c r="L28" s="11">
        <f t="shared" si="4"/>
        <v>0.13043478260869565</v>
      </c>
    </row>
    <row r="29" spans="2:12" ht="14.1" customHeight="1" x14ac:dyDescent="0.25">
      <c r="B29" s="15" t="s">
        <v>28</v>
      </c>
      <c r="C29" s="4">
        <v>119</v>
      </c>
      <c r="D29" s="5">
        <f t="shared" si="0"/>
        <v>0.50420168067226889</v>
      </c>
      <c r="E29" s="4">
        <v>57</v>
      </c>
      <c r="F29" s="6">
        <f t="shared" si="1"/>
        <v>0.47899159663865548</v>
      </c>
      <c r="G29" s="4">
        <v>3</v>
      </c>
      <c r="H29" s="5">
        <f t="shared" si="2"/>
        <v>2.5210084033613446E-2</v>
      </c>
      <c r="I29" s="4">
        <v>59</v>
      </c>
      <c r="J29" s="5">
        <f t="shared" si="3"/>
        <v>0.49579831932773111</v>
      </c>
      <c r="K29" s="4">
        <v>3</v>
      </c>
      <c r="L29" s="11">
        <f t="shared" si="4"/>
        <v>2.5210084033613446E-2</v>
      </c>
    </row>
    <row r="30" spans="2:12" ht="14.1" customHeight="1" x14ac:dyDescent="0.25">
      <c r="B30" s="15" t="s">
        <v>29</v>
      </c>
      <c r="C30" s="4">
        <v>41</v>
      </c>
      <c r="D30" s="5">
        <f t="shared" si="0"/>
        <v>2.4390243902439025E-2</v>
      </c>
      <c r="E30" s="4">
        <v>1</v>
      </c>
      <c r="F30" s="6">
        <f t="shared" si="1"/>
        <v>2.4390243902439025E-2</v>
      </c>
      <c r="G30" s="4"/>
      <c r="H30" s="5">
        <f t="shared" si="2"/>
        <v>0</v>
      </c>
      <c r="I30" s="4">
        <v>40</v>
      </c>
      <c r="J30" s="5">
        <f t="shared" si="3"/>
        <v>0.97560975609756095</v>
      </c>
      <c r="K30" s="4">
        <v>9</v>
      </c>
      <c r="L30" s="11">
        <f t="shared" si="4"/>
        <v>0.21951219512195122</v>
      </c>
    </row>
    <row r="31" spans="2:12" ht="14.1" customHeight="1" x14ac:dyDescent="0.25">
      <c r="B31" s="15" t="s">
        <v>30</v>
      </c>
      <c r="C31" s="4">
        <v>49</v>
      </c>
      <c r="D31" s="5">
        <f t="shared" si="0"/>
        <v>4.0816326530612242E-2</v>
      </c>
      <c r="E31" s="4">
        <v>2</v>
      </c>
      <c r="F31" s="6">
        <f t="shared" si="1"/>
        <v>4.0816326530612242E-2</v>
      </c>
      <c r="G31" s="4"/>
      <c r="H31" s="5">
        <f t="shared" si="2"/>
        <v>0</v>
      </c>
      <c r="I31" s="4">
        <v>47</v>
      </c>
      <c r="J31" s="5">
        <f t="shared" si="3"/>
        <v>0.95918367346938771</v>
      </c>
      <c r="K31" s="4">
        <v>10</v>
      </c>
      <c r="L31" s="11">
        <f t="shared" si="4"/>
        <v>0.20408163265306123</v>
      </c>
    </row>
    <row r="32" spans="2:12" ht="14.1" customHeight="1" x14ac:dyDescent="0.25">
      <c r="B32" s="15" t="s">
        <v>167</v>
      </c>
      <c r="C32" s="4">
        <v>10</v>
      </c>
      <c r="D32" s="5">
        <f t="shared" si="0"/>
        <v>0.2</v>
      </c>
      <c r="E32" s="4">
        <v>2</v>
      </c>
      <c r="F32" s="6">
        <f t="shared" si="1"/>
        <v>0.2</v>
      </c>
      <c r="G32" s="4"/>
      <c r="H32" s="5">
        <f t="shared" si="2"/>
        <v>0</v>
      </c>
      <c r="I32" s="4">
        <v>8</v>
      </c>
      <c r="J32" s="5">
        <f t="shared" si="3"/>
        <v>0.8</v>
      </c>
      <c r="K32" s="4"/>
      <c r="L32" s="11">
        <f t="shared" si="4"/>
        <v>0</v>
      </c>
    </row>
    <row r="33" spans="2:12" ht="14.1" customHeight="1" x14ac:dyDescent="0.25">
      <c r="B33" s="15" t="s">
        <v>31</v>
      </c>
      <c r="C33" s="4">
        <v>36</v>
      </c>
      <c r="D33" s="5">
        <f t="shared" si="0"/>
        <v>0.3611111111111111</v>
      </c>
      <c r="E33" s="4">
        <v>13</v>
      </c>
      <c r="F33" s="6">
        <f t="shared" si="1"/>
        <v>0.3611111111111111</v>
      </c>
      <c r="G33" s="4"/>
      <c r="H33" s="5">
        <f t="shared" si="2"/>
        <v>0</v>
      </c>
      <c r="I33" s="4">
        <v>23</v>
      </c>
      <c r="J33" s="5">
        <f t="shared" si="3"/>
        <v>0.63888888888888884</v>
      </c>
      <c r="K33" s="4">
        <v>1</v>
      </c>
      <c r="L33" s="11">
        <f t="shared" si="4"/>
        <v>2.7777777777777776E-2</v>
      </c>
    </row>
    <row r="34" spans="2:12" ht="14.1" customHeight="1" x14ac:dyDescent="0.25">
      <c r="B34" s="15" t="s">
        <v>32</v>
      </c>
      <c r="C34" s="4">
        <v>35</v>
      </c>
      <c r="D34" s="5">
        <f t="shared" si="0"/>
        <v>0.2857142857142857</v>
      </c>
      <c r="E34" s="4">
        <v>10</v>
      </c>
      <c r="F34" s="6">
        <f t="shared" si="1"/>
        <v>0.2857142857142857</v>
      </c>
      <c r="G34" s="4"/>
      <c r="H34" s="5">
        <f t="shared" si="2"/>
        <v>0</v>
      </c>
      <c r="I34" s="4">
        <v>25</v>
      </c>
      <c r="J34" s="5">
        <f t="shared" si="3"/>
        <v>0.7142857142857143</v>
      </c>
      <c r="K34" s="4">
        <v>1</v>
      </c>
      <c r="L34" s="11">
        <f t="shared" si="4"/>
        <v>2.8571428571428571E-2</v>
      </c>
    </row>
    <row r="35" spans="2:12" ht="14.1" customHeight="1" x14ac:dyDescent="0.25">
      <c r="B35" s="15" t="s">
        <v>131</v>
      </c>
      <c r="C35" s="4">
        <v>21</v>
      </c>
      <c r="D35" s="5">
        <f t="shared" si="0"/>
        <v>0.19047619047619047</v>
      </c>
      <c r="E35" s="4">
        <v>4</v>
      </c>
      <c r="F35" s="6">
        <f t="shared" si="1"/>
        <v>0.19047619047619047</v>
      </c>
      <c r="G35" s="4"/>
      <c r="H35" s="5">
        <f t="shared" si="2"/>
        <v>0</v>
      </c>
      <c r="I35" s="4">
        <v>17</v>
      </c>
      <c r="J35" s="5">
        <f t="shared" si="3"/>
        <v>0.80952380952380953</v>
      </c>
      <c r="K35" s="4"/>
      <c r="L35" s="11">
        <f t="shared" si="4"/>
        <v>0</v>
      </c>
    </row>
    <row r="36" spans="2:12" ht="14.1" customHeight="1" x14ac:dyDescent="0.25">
      <c r="B36" s="15" t="s">
        <v>33</v>
      </c>
      <c r="C36" s="4">
        <v>90</v>
      </c>
      <c r="D36" s="5">
        <f t="shared" si="0"/>
        <v>0.18888888888888888</v>
      </c>
      <c r="E36" s="4">
        <v>16</v>
      </c>
      <c r="F36" s="6">
        <f t="shared" si="1"/>
        <v>0.17777777777777778</v>
      </c>
      <c r="G36" s="4">
        <v>1</v>
      </c>
      <c r="H36" s="5">
        <f t="shared" si="2"/>
        <v>1.1111111111111112E-2</v>
      </c>
      <c r="I36" s="4">
        <v>73</v>
      </c>
      <c r="J36" s="5">
        <f t="shared" si="3"/>
        <v>0.81111111111111112</v>
      </c>
      <c r="K36" s="4">
        <v>10</v>
      </c>
      <c r="L36" s="11">
        <f t="shared" si="4"/>
        <v>0.1111111111111111</v>
      </c>
    </row>
    <row r="37" spans="2:12" ht="14.1" customHeight="1" x14ac:dyDescent="0.25">
      <c r="B37" s="15" t="s">
        <v>173</v>
      </c>
      <c r="C37" s="4">
        <v>3</v>
      </c>
      <c r="D37" s="5">
        <f t="shared" si="0"/>
        <v>0.33333333333333331</v>
      </c>
      <c r="E37" s="4">
        <v>1</v>
      </c>
      <c r="F37" s="6">
        <f t="shared" si="1"/>
        <v>0.33333333333333331</v>
      </c>
      <c r="G37" s="4"/>
      <c r="H37" s="5">
        <f t="shared" si="2"/>
        <v>0</v>
      </c>
      <c r="I37" s="4">
        <v>2</v>
      </c>
      <c r="J37" s="5">
        <f t="shared" si="3"/>
        <v>0.66666666666666663</v>
      </c>
      <c r="K37" s="4"/>
      <c r="L37" s="11">
        <f t="shared" si="4"/>
        <v>0</v>
      </c>
    </row>
    <row r="38" spans="2:12" ht="14.1" customHeight="1" x14ac:dyDescent="0.25">
      <c r="B38" s="15" t="s">
        <v>183</v>
      </c>
      <c r="C38" s="4">
        <v>1</v>
      </c>
      <c r="D38" s="5">
        <f t="shared" si="0"/>
        <v>0</v>
      </c>
      <c r="E38" s="4"/>
      <c r="F38" s="6">
        <f t="shared" si="1"/>
        <v>0</v>
      </c>
      <c r="G38" s="4"/>
      <c r="H38" s="5">
        <f t="shared" si="2"/>
        <v>0</v>
      </c>
      <c r="I38" s="4">
        <v>1</v>
      </c>
      <c r="J38" s="5">
        <f t="shared" si="3"/>
        <v>1</v>
      </c>
      <c r="K38" s="4">
        <v>1</v>
      </c>
      <c r="L38" s="11">
        <f t="shared" si="4"/>
        <v>1</v>
      </c>
    </row>
    <row r="39" spans="2:12" ht="14.1" customHeight="1" x14ac:dyDescent="0.25">
      <c r="B39" s="15" t="s">
        <v>156</v>
      </c>
      <c r="C39" s="4">
        <v>7</v>
      </c>
      <c r="D39" s="5">
        <f t="shared" si="0"/>
        <v>0.7142857142857143</v>
      </c>
      <c r="E39" s="4">
        <v>5</v>
      </c>
      <c r="F39" s="6">
        <f t="shared" si="1"/>
        <v>0.7142857142857143</v>
      </c>
      <c r="G39" s="4"/>
      <c r="H39" s="5">
        <f t="shared" si="2"/>
        <v>0</v>
      </c>
      <c r="I39" s="4">
        <v>2</v>
      </c>
      <c r="J39" s="5">
        <f t="shared" si="3"/>
        <v>0.2857142857142857</v>
      </c>
      <c r="K39" s="4"/>
      <c r="L39" s="11">
        <f t="shared" si="4"/>
        <v>0</v>
      </c>
    </row>
    <row r="40" spans="2:12" ht="14.1" customHeight="1" x14ac:dyDescent="0.25">
      <c r="B40" s="15" t="s">
        <v>163</v>
      </c>
      <c r="C40" s="4">
        <v>11</v>
      </c>
      <c r="D40" s="5">
        <f t="shared" si="0"/>
        <v>0.36363636363636365</v>
      </c>
      <c r="E40" s="4">
        <v>4</v>
      </c>
      <c r="F40" s="6">
        <f t="shared" si="1"/>
        <v>0.36363636363636365</v>
      </c>
      <c r="G40" s="4"/>
      <c r="H40" s="5">
        <f t="shared" si="2"/>
        <v>0</v>
      </c>
      <c r="I40" s="4">
        <v>7</v>
      </c>
      <c r="J40" s="5">
        <f t="shared" si="3"/>
        <v>0.63636363636363635</v>
      </c>
      <c r="K40" s="4">
        <v>2</v>
      </c>
      <c r="L40" s="11">
        <f t="shared" si="4"/>
        <v>0.18181818181818182</v>
      </c>
    </row>
    <row r="41" spans="2:12" ht="14.1" customHeight="1" x14ac:dyDescent="0.25">
      <c r="B41" s="15" t="s">
        <v>34</v>
      </c>
      <c r="C41" s="4">
        <v>73</v>
      </c>
      <c r="D41" s="5">
        <f t="shared" si="0"/>
        <v>0.38356164383561642</v>
      </c>
      <c r="E41" s="4">
        <v>28</v>
      </c>
      <c r="F41" s="6">
        <f t="shared" si="1"/>
        <v>0.38356164383561642</v>
      </c>
      <c r="G41" s="4"/>
      <c r="H41" s="5">
        <f t="shared" si="2"/>
        <v>0</v>
      </c>
      <c r="I41" s="4">
        <v>45</v>
      </c>
      <c r="J41" s="5">
        <f t="shared" si="3"/>
        <v>0.61643835616438358</v>
      </c>
      <c r="K41" s="4">
        <v>4</v>
      </c>
      <c r="L41" s="11">
        <f t="shared" si="4"/>
        <v>5.4794520547945202E-2</v>
      </c>
    </row>
    <row r="42" spans="2:12" ht="14.1" customHeight="1" x14ac:dyDescent="0.25">
      <c r="B42" s="15" t="s">
        <v>35</v>
      </c>
      <c r="C42" s="4">
        <v>2</v>
      </c>
      <c r="D42" s="5">
        <f t="shared" si="0"/>
        <v>1</v>
      </c>
      <c r="E42" s="4">
        <v>2</v>
      </c>
      <c r="F42" s="6">
        <f t="shared" si="1"/>
        <v>1</v>
      </c>
      <c r="G42" s="4"/>
      <c r="H42" s="5">
        <f t="shared" si="2"/>
        <v>0</v>
      </c>
      <c r="I42" s="4"/>
      <c r="J42" s="5">
        <f t="shared" si="3"/>
        <v>0</v>
      </c>
      <c r="K42" s="4"/>
      <c r="L42" s="11">
        <f t="shared" si="4"/>
        <v>0</v>
      </c>
    </row>
    <row r="43" spans="2:12" ht="14.1" customHeight="1" x14ac:dyDescent="0.25">
      <c r="B43" s="15" t="s">
        <v>36</v>
      </c>
      <c r="C43" s="4">
        <v>28</v>
      </c>
      <c r="D43" s="5">
        <f t="shared" si="0"/>
        <v>0.2857142857142857</v>
      </c>
      <c r="E43" s="4">
        <v>8</v>
      </c>
      <c r="F43" s="6">
        <f t="shared" si="1"/>
        <v>0.2857142857142857</v>
      </c>
      <c r="G43" s="4"/>
      <c r="H43" s="5">
        <f t="shared" si="2"/>
        <v>0</v>
      </c>
      <c r="I43" s="4">
        <v>20</v>
      </c>
      <c r="J43" s="5">
        <f t="shared" si="3"/>
        <v>0.7142857142857143</v>
      </c>
      <c r="K43" s="4">
        <v>3</v>
      </c>
      <c r="L43" s="11">
        <f t="shared" si="4"/>
        <v>0.10714285714285714</v>
      </c>
    </row>
    <row r="44" spans="2:12" ht="14.1" customHeight="1" x14ac:dyDescent="0.25">
      <c r="B44" s="15" t="s">
        <v>37</v>
      </c>
      <c r="C44" s="4">
        <v>58</v>
      </c>
      <c r="D44" s="5">
        <f t="shared" si="0"/>
        <v>0.32758620689655171</v>
      </c>
      <c r="E44" s="4">
        <v>18</v>
      </c>
      <c r="F44" s="6">
        <f t="shared" si="1"/>
        <v>0.31034482758620691</v>
      </c>
      <c r="G44" s="4">
        <v>1</v>
      </c>
      <c r="H44" s="5">
        <f t="shared" si="2"/>
        <v>1.7241379310344827E-2</v>
      </c>
      <c r="I44" s="4">
        <v>39</v>
      </c>
      <c r="J44" s="5">
        <f t="shared" si="3"/>
        <v>0.67241379310344829</v>
      </c>
      <c r="K44" s="4">
        <v>9</v>
      </c>
      <c r="L44" s="11">
        <f t="shared" si="4"/>
        <v>0.15517241379310345</v>
      </c>
    </row>
    <row r="45" spans="2:12" ht="14.1" customHeight="1" x14ac:dyDescent="0.25">
      <c r="B45" s="15" t="s">
        <v>38</v>
      </c>
      <c r="C45" s="4">
        <v>5</v>
      </c>
      <c r="D45" s="5">
        <f t="shared" si="0"/>
        <v>0</v>
      </c>
      <c r="E45" s="4"/>
      <c r="F45" s="6">
        <f t="shared" si="1"/>
        <v>0</v>
      </c>
      <c r="G45" s="4"/>
      <c r="H45" s="5">
        <f t="shared" si="2"/>
        <v>0</v>
      </c>
      <c r="I45" s="4">
        <v>5</v>
      </c>
      <c r="J45" s="5">
        <f t="shared" si="3"/>
        <v>1</v>
      </c>
      <c r="K45" s="4">
        <v>1</v>
      </c>
      <c r="L45" s="11">
        <f t="shared" si="4"/>
        <v>0.2</v>
      </c>
    </row>
    <row r="46" spans="2:12" ht="14.1" customHeight="1" x14ac:dyDescent="0.25">
      <c r="B46" s="15" t="s">
        <v>39</v>
      </c>
      <c r="C46" s="4">
        <v>52</v>
      </c>
      <c r="D46" s="5">
        <f t="shared" si="0"/>
        <v>0.38461538461538464</v>
      </c>
      <c r="E46" s="4">
        <v>20</v>
      </c>
      <c r="F46" s="6">
        <f t="shared" si="1"/>
        <v>0.38461538461538464</v>
      </c>
      <c r="G46" s="4"/>
      <c r="H46" s="5">
        <f t="shared" si="2"/>
        <v>0</v>
      </c>
      <c r="I46" s="4">
        <v>32</v>
      </c>
      <c r="J46" s="5">
        <f t="shared" si="3"/>
        <v>0.61538461538461542</v>
      </c>
      <c r="K46" s="4">
        <v>6</v>
      </c>
      <c r="L46" s="11">
        <f t="shared" si="4"/>
        <v>0.11538461538461539</v>
      </c>
    </row>
    <row r="47" spans="2:12" ht="14.1" customHeight="1" x14ac:dyDescent="0.25">
      <c r="B47" s="15" t="s">
        <v>135</v>
      </c>
      <c r="C47" s="4">
        <v>9</v>
      </c>
      <c r="D47" s="5">
        <f t="shared" si="0"/>
        <v>0.22222222222222221</v>
      </c>
      <c r="E47" s="4">
        <v>2</v>
      </c>
      <c r="F47" s="6">
        <f t="shared" si="1"/>
        <v>0.22222222222222221</v>
      </c>
      <c r="G47" s="4"/>
      <c r="H47" s="5">
        <f t="shared" si="2"/>
        <v>0</v>
      </c>
      <c r="I47" s="4">
        <v>7</v>
      </c>
      <c r="J47" s="5">
        <f t="shared" si="3"/>
        <v>0.77777777777777779</v>
      </c>
      <c r="K47" s="4">
        <v>2</v>
      </c>
      <c r="L47" s="11">
        <f t="shared" si="4"/>
        <v>0.22222222222222221</v>
      </c>
    </row>
    <row r="48" spans="2:12" ht="14.1" customHeight="1" x14ac:dyDescent="0.25">
      <c r="B48" s="15" t="s">
        <v>40</v>
      </c>
      <c r="C48" s="4">
        <v>237</v>
      </c>
      <c r="D48" s="5">
        <f t="shared" si="0"/>
        <v>0.47257383966244726</v>
      </c>
      <c r="E48" s="4">
        <v>112</v>
      </c>
      <c r="F48" s="6">
        <f t="shared" si="1"/>
        <v>0.47257383966244726</v>
      </c>
      <c r="G48" s="4"/>
      <c r="H48" s="5">
        <f t="shared" si="2"/>
        <v>0</v>
      </c>
      <c r="I48" s="4">
        <v>125</v>
      </c>
      <c r="J48" s="5">
        <f t="shared" si="3"/>
        <v>0.52742616033755274</v>
      </c>
      <c r="K48" s="4">
        <v>25</v>
      </c>
      <c r="L48" s="11">
        <f t="shared" si="4"/>
        <v>0.10548523206751055</v>
      </c>
    </row>
    <row r="49" spans="2:12" ht="14.1" customHeight="1" x14ac:dyDescent="0.25">
      <c r="B49" s="15" t="s">
        <v>136</v>
      </c>
      <c r="C49" s="4">
        <v>133</v>
      </c>
      <c r="D49" s="5">
        <f t="shared" si="0"/>
        <v>0.43609022556390975</v>
      </c>
      <c r="E49" s="4">
        <v>58</v>
      </c>
      <c r="F49" s="6">
        <f t="shared" si="1"/>
        <v>0.43609022556390975</v>
      </c>
      <c r="G49" s="4"/>
      <c r="H49" s="5">
        <f t="shared" si="2"/>
        <v>0</v>
      </c>
      <c r="I49" s="4">
        <v>75</v>
      </c>
      <c r="J49" s="5">
        <f t="shared" si="3"/>
        <v>0.56390977443609025</v>
      </c>
      <c r="K49" s="4">
        <v>8</v>
      </c>
      <c r="L49" s="11">
        <f t="shared" si="4"/>
        <v>6.0150375939849621E-2</v>
      </c>
    </row>
    <row r="50" spans="2:12" ht="14.1" customHeight="1" x14ac:dyDescent="0.25">
      <c r="B50" s="15" t="s">
        <v>41</v>
      </c>
      <c r="C50" s="4">
        <v>5</v>
      </c>
      <c r="D50" s="5">
        <f t="shared" si="0"/>
        <v>0</v>
      </c>
      <c r="E50" s="4"/>
      <c r="F50" s="6">
        <f t="shared" si="1"/>
        <v>0</v>
      </c>
      <c r="G50" s="4"/>
      <c r="H50" s="5">
        <f t="shared" si="2"/>
        <v>0</v>
      </c>
      <c r="I50" s="4">
        <v>5</v>
      </c>
      <c r="J50" s="5">
        <f t="shared" si="3"/>
        <v>1</v>
      </c>
      <c r="K50" s="4"/>
      <c r="L50" s="11">
        <f t="shared" si="4"/>
        <v>0</v>
      </c>
    </row>
    <row r="51" spans="2:12" ht="14.1" customHeight="1" x14ac:dyDescent="0.25">
      <c r="B51" s="15" t="s">
        <v>42</v>
      </c>
      <c r="C51" s="4">
        <v>64</v>
      </c>
      <c r="D51" s="5">
        <f t="shared" si="0"/>
        <v>0.328125</v>
      </c>
      <c r="E51" s="4">
        <v>20</v>
      </c>
      <c r="F51" s="6">
        <f t="shared" si="1"/>
        <v>0.3125</v>
      </c>
      <c r="G51" s="4">
        <v>1</v>
      </c>
      <c r="H51" s="5">
        <f t="shared" si="2"/>
        <v>1.5625E-2</v>
      </c>
      <c r="I51" s="4">
        <v>43</v>
      </c>
      <c r="J51" s="5">
        <f t="shared" si="3"/>
        <v>0.671875</v>
      </c>
      <c r="K51" s="4"/>
      <c r="L51" s="11">
        <f t="shared" si="4"/>
        <v>0</v>
      </c>
    </row>
    <row r="52" spans="2:12" ht="14.1" customHeight="1" x14ac:dyDescent="0.25">
      <c r="B52" s="15" t="s">
        <v>43</v>
      </c>
      <c r="C52" s="4">
        <v>78</v>
      </c>
      <c r="D52" s="5">
        <f t="shared" si="0"/>
        <v>0.25641025641025639</v>
      </c>
      <c r="E52" s="4">
        <v>19</v>
      </c>
      <c r="F52" s="6">
        <f t="shared" si="1"/>
        <v>0.24358974358974358</v>
      </c>
      <c r="G52" s="4">
        <v>1</v>
      </c>
      <c r="H52" s="5">
        <f t="shared" si="2"/>
        <v>1.282051282051282E-2</v>
      </c>
      <c r="I52" s="4">
        <v>58</v>
      </c>
      <c r="J52" s="5">
        <f t="shared" si="3"/>
        <v>0.74358974358974361</v>
      </c>
      <c r="K52" s="4">
        <v>6</v>
      </c>
      <c r="L52" s="11">
        <f t="shared" si="4"/>
        <v>7.6923076923076927E-2</v>
      </c>
    </row>
    <row r="53" spans="2:12" ht="14.1" customHeight="1" x14ac:dyDescent="0.25">
      <c r="B53" s="15" t="s">
        <v>44</v>
      </c>
      <c r="C53" s="4">
        <v>50</v>
      </c>
      <c r="D53" s="5">
        <f t="shared" si="0"/>
        <v>0.62</v>
      </c>
      <c r="E53" s="4">
        <v>29</v>
      </c>
      <c r="F53" s="6">
        <f t="shared" si="1"/>
        <v>0.57999999999999996</v>
      </c>
      <c r="G53" s="4">
        <v>2</v>
      </c>
      <c r="H53" s="5">
        <f t="shared" si="2"/>
        <v>0.04</v>
      </c>
      <c r="I53" s="4">
        <v>19</v>
      </c>
      <c r="J53" s="5">
        <f t="shared" si="3"/>
        <v>0.38</v>
      </c>
      <c r="K53" s="4"/>
      <c r="L53" s="11">
        <f t="shared" si="4"/>
        <v>0</v>
      </c>
    </row>
    <row r="54" spans="2:12" ht="14.1" customHeight="1" x14ac:dyDescent="0.25">
      <c r="B54" s="15" t="s">
        <v>45</v>
      </c>
      <c r="C54" s="4">
        <v>55</v>
      </c>
      <c r="D54" s="5">
        <f t="shared" si="0"/>
        <v>0.45454545454545459</v>
      </c>
      <c r="E54" s="4">
        <v>20</v>
      </c>
      <c r="F54" s="6">
        <f t="shared" si="1"/>
        <v>0.36363636363636365</v>
      </c>
      <c r="G54" s="4">
        <v>5</v>
      </c>
      <c r="H54" s="5">
        <f t="shared" si="2"/>
        <v>9.0909090909090912E-2</v>
      </c>
      <c r="I54" s="4">
        <v>30</v>
      </c>
      <c r="J54" s="5">
        <f t="shared" si="3"/>
        <v>0.54545454545454541</v>
      </c>
      <c r="K54" s="4">
        <v>4</v>
      </c>
      <c r="L54" s="11">
        <f t="shared" si="4"/>
        <v>7.2727272727272724E-2</v>
      </c>
    </row>
    <row r="55" spans="2:12" ht="14.1" customHeight="1" x14ac:dyDescent="0.25">
      <c r="B55" s="15" t="s">
        <v>184</v>
      </c>
      <c r="C55" s="4">
        <v>1</v>
      </c>
      <c r="D55" s="5">
        <f t="shared" si="0"/>
        <v>0</v>
      </c>
      <c r="E55" s="4"/>
      <c r="F55" s="6">
        <f t="shared" si="1"/>
        <v>0</v>
      </c>
      <c r="G55" s="4"/>
      <c r="H55" s="5">
        <f t="shared" si="2"/>
        <v>0</v>
      </c>
      <c r="I55" s="4">
        <v>1</v>
      </c>
      <c r="J55" s="5">
        <f t="shared" si="3"/>
        <v>1</v>
      </c>
      <c r="K55" s="4"/>
      <c r="L55" s="11">
        <f t="shared" si="4"/>
        <v>0</v>
      </c>
    </row>
    <row r="56" spans="2:12" ht="14.1" customHeight="1" x14ac:dyDescent="0.25">
      <c r="B56" s="15" t="s">
        <v>46</v>
      </c>
      <c r="C56" s="4">
        <v>60</v>
      </c>
      <c r="D56" s="5">
        <f t="shared" si="0"/>
        <v>0.45</v>
      </c>
      <c r="E56" s="4">
        <v>27</v>
      </c>
      <c r="F56" s="6">
        <f t="shared" si="1"/>
        <v>0.45</v>
      </c>
      <c r="G56" s="4"/>
      <c r="H56" s="5">
        <f t="shared" si="2"/>
        <v>0</v>
      </c>
      <c r="I56" s="4">
        <v>33</v>
      </c>
      <c r="J56" s="5">
        <f t="shared" si="3"/>
        <v>0.55000000000000004</v>
      </c>
      <c r="K56" s="4">
        <v>4</v>
      </c>
      <c r="L56" s="11">
        <f t="shared" si="4"/>
        <v>6.6666666666666666E-2</v>
      </c>
    </row>
    <row r="57" spans="2:12" ht="14.1" customHeight="1" x14ac:dyDescent="0.25">
      <c r="B57" s="15" t="s">
        <v>47</v>
      </c>
      <c r="C57" s="4">
        <v>87</v>
      </c>
      <c r="D57" s="5">
        <f t="shared" si="0"/>
        <v>0.2988505747126437</v>
      </c>
      <c r="E57" s="4">
        <v>26</v>
      </c>
      <c r="F57" s="6">
        <f t="shared" si="1"/>
        <v>0.2988505747126437</v>
      </c>
      <c r="G57" s="4"/>
      <c r="H57" s="5">
        <f t="shared" si="2"/>
        <v>0</v>
      </c>
      <c r="I57" s="4">
        <v>61</v>
      </c>
      <c r="J57" s="5">
        <f t="shared" si="3"/>
        <v>0.70114942528735635</v>
      </c>
      <c r="K57" s="4">
        <v>2</v>
      </c>
      <c r="L57" s="11">
        <f t="shared" si="4"/>
        <v>2.2988505747126436E-2</v>
      </c>
    </row>
    <row r="58" spans="2:12" ht="14.1" customHeight="1" x14ac:dyDescent="0.25">
      <c r="B58" s="15" t="s">
        <v>48</v>
      </c>
      <c r="C58" s="4">
        <v>30</v>
      </c>
      <c r="D58" s="5">
        <f t="shared" si="0"/>
        <v>0.33333333333333331</v>
      </c>
      <c r="E58" s="4">
        <v>10</v>
      </c>
      <c r="F58" s="6">
        <f t="shared" si="1"/>
        <v>0.33333333333333331</v>
      </c>
      <c r="G58" s="4"/>
      <c r="H58" s="5">
        <f t="shared" si="2"/>
        <v>0</v>
      </c>
      <c r="I58" s="4">
        <v>20</v>
      </c>
      <c r="J58" s="5">
        <f t="shared" si="3"/>
        <v>0.66666666666666663</v>
      </c>
      <c r="K58" s="4">
        <v>5</v>
      </c>
      <c r="L58" s="11">
        <f t="shared" si="4"/>
        <v>0.16666666666666666</v>
      </c>
    </row>
    <row r="59" spans="2:12" ht="14.1" customHeight="1" x14ac:dyDescent="0.25">
      <c r="B59" s="15" t="s">
        <v>49</v>
      </c>
      <c r="C59" s="4">
        <v>99</v>
      </c>
      <c r="D59" s="5">
        <f t="shared" si="0"/>
        <v>0.43434343434343436</v>
      </c>
      <c r="E59" s="4">
        <v>35</v>
      </c>
      <c r="F59" s="6">
        <f t="shared" si="1"/>
        <v>0.35353535353535354</v>
      </c>
      <c r="G59" s="4">
        <v>8</v>
      </c>
      <c r="H59" s="5">
        <f t="shared" si="2"/>
        <v>8.0808080808080815E-2</v>
      </c>
      <c r="I59" s="4">
        <v>56</v>
      </c>
      <c r="J59" s="5">
        <f t="shared" si="3"/>
        <v>0.56565656565656564</v>
      </c>
      <c r="K59" s="4">
        <v>10</v>
      </c>
      <c r="L59" s="11">
        <f t="shared" si="4"/>
        <v>0.10101010101010101</v>
      </c>
    </row>
    <row r="60" spans="2:12" ht="14.1" customHeight="1" x14ac:dyDescent="0.25">
      <c r="B60" s="15" t="s">
        <v>50</v>
      </c>
      <c r="C60" s="4">
        <v>9</v>
      </c>
      <c r="D60" s="5">
        <f t="shared" si="0"/>
        <v>0.22222222222222221</v>
      </c>
      <c r="E60" s="4">
        <v>2</v>
      </c>
      <c r="F60" s="6">
        <f t="shared" si="1"/>
        <v>0.22222222222222221</v>
      </c>
      <c r="G60" s="4"/>
      <c r="H60" s="5">
        <f t="shared" si="2"/>
        <v>0</v>
      </c>
      <c r="I60" s="4">
        <v>7</v>
      </c>
      <c r="J60" s="5">
        <f t="shared" si="3"/>
        <v>0.77777777777777779</v>
      </c>
      <c r="K60" s="4"/>
      <c r="L60" s="11">
        <f t="shared" si="4"/>
        <v>0</v>
      </c>
    </row>
    <row r="61" spans="2:12" ht="14.1" customHeight="1" x14ac:dyDescent="0.25">
      <c r="B61" s="15" t="s">
        <v>51</v>
      </c>
      <c r="C61" s="4">
        <v>99</v>
      </c>
      <c r="D61" s="5">
        <f t="shared" si="0"/>
        <v>0.25252525252525254</v>
      </c>
      <c r="E61" s="4">
        <v>25</v>
      </c>
      <c r="F61" s="6">
        <f t="shared" si="1"/>
        <v>0.25252525252525254</v>
      </c>
      <c r="G61" s="4"/>
      <c r="H61" s="5">
        <f t="shared" si="2"/>
        <v>0</v>
      </c>
      <c r="I61" s="4">
        <v>74</v>
      </c>
      <c r="J61" s="5">
        <f t="shared" si="3"/>
        <v>0.74747474747474751</v>
      </c>
      <c r="K61" s="4">
        <v>16</v>
      </c>
      <c r="L61" s="11">
        <f t="shared" si="4"/>
        <v>0.16161616161616163</v>
      </c>
    </row>
    <row r="62" spans="2:12" ht="14.1" customHeight="1" x14ac:dyDescent="0.25">
      <c r="B62" s="15" t="s">
        <v>137</v>
      </c>
      <c r="C62" s="4">
        <v>25</v>
      </c>
      <c r="D62" s="5">
        <f t="shared" si="0"/>
        <v>0.32</v>
      </c>
      <c r="E62" s="4">
        <v>8</v>
      </c>
      <c r="F62" s="6">
        <f t="shared" si="1"/>
        <v>0.32</v>
      </c>
      <c r="G62" s="4"/>
      <c r="H62" s="5">
        <f t="shared" si="2"/>
        <v>0</v>
      </c>
      <c r="I62" s="4">
        <v>17</v>
      </c>
      <c r="J62" s="5">
        <f t="shared" si="3"/>
        <v>0.68</v>
      </c>
      <c r="K62" s="4">
        <v>4</v>
      </c>
      <c r="L62" s="11">
        <f t="shared" si="4"/>
        <v>0.16</v>
      </c>
    </row>
    <row r="63" spans="2:12" ht="14.1" customHeight="1" x14ac:dyDescent="0.25">
      <c r="B63" s="15" t="s">
        <v>132</v>
      </c>
      <c r="C63" s="4">
        <v>137</v>
      </c>
      <c r="D63" s="5">
        <f t="shared" si="0"/>
        <v>0.30656934306569344</v>
      </c>
      <c r="E63" s="4">
        <v>41</v>
      </c>
      <c r="F63" s="6">
        <f t="shared" si="1"/>
        <v>0.29927007299270075</v>
      </c>
      <c r="G63" s="4">
        <v>1</v>
      </c>
      <c r="H63" s="5">
        <f t="shared" si="2"/>
        <v>7.2992700729927005E-3</v>
      </c>
      <c r="I63" s="4">
        <v>95</v>
      </c>
      <c r="J63" s="5">
        <f t="shared" si="3"/>
        <v>0.69343065693430661</v>
      </c>
      <c r="K63" s="4">
        <v>12</v>
      </c>
      <c r="L63" s="11">
        <f t="shared" si="4"/>
        <v>8.7591240875912413E-2</v>
      </c>
    </row>
    <row r="64" spans="2:12" ht="14.1" customHeight="1" x14ac:dyDescent="0.25">
      <c r="B64" s="15" t="s">
        <v>52</v>
      </c>
      <c r="C64" s="4">
        <v>206</v>
      </c>
      <c r="D64" s="5">
        <f t="shared" si="0"/>
        <v>0.51941747572815533</v>
      </c>
      <c r="E64" s="4">
        <v>107</v>
      </c>
      <c r="F64" s="6">
        <f t="shared" si="1"/>
        <v>0.51941747572815533</v>
      </c>
      <c r="G64" s="4"/>
      <c r="H64" s="5">
        <f t="shared" si="2"/>
        <v>0</v>
      </c>
      <c r="I64" s="4">
        <v>99</v>
      </c>
      <c r="J64" s="5">
        <f t="shared" si="3"/>
        <v>0.48058252427184467</v>
      </c>
      <c r="K64" s="4">
        <v>13</v>
      </c>
      <c r="L64" s="11">
        <f t="shared" si="4"/>
        <v>6.3106796116504854E-2</v>
      </c>
    </row>
    <row r="65" spans="2:12" ht="14.1" customHeight="1" x14ac:dyDescent="0.25">
      <c r="B65" s="15" t="s">
        <v>53</v>
      </c>
      <c r="C65" s="4">
        <v>14</v>
      </c>
      <c r="D65" s="5">
        <f t="shared" si="0"/>
        <v>0.35714285714285715</v>
      </c>
      <c r="E65" s="4">
        <v>5</v>
      </c>
      <c r="F65" s="6">
        <f t="shared" si="1"/>
        <v>0.35714285714285715</v>
      </c>
      <c r="G65" s="4"/>
      <c r="H65" s="5">
        <f t="shared" si="2"/>
        <v>0</v>
      </c>
      <c r="I65" s="4">
        <v>9</v>
      </c>
      <c r="J65" s="5">
        <f t="shared" si="3"/>
        <v>0.6428571428571429</v>
      </c>
      <c r="K65" s="4">
        <v>2</v>
      </c>
      <c r="L65" s="11">
        <f t="shared" si="4"/>
        <v>0.14285714285714285</v>
      </c>
    </row>
    <row r="66" spans="2:12" ht="14.1" customHeight="1" x14ac:dyDescent="0.25">
      <c r="B66" s="15" t="s">
        <v>54</v>
      </c>
      <c r="C66" s="4">
        <v>21</v>
      </c>
      <c r="D66" s="5">
        <f t="shared" si="0"/>
        <v>0.23809523809523808</v>
      </c>
      <c r="E66" s="4">
        <v>5</v>
      </c>
      <c r="F66" s="6">
        <f t="shared" si="1"/>
        <v>0.23809523809523808</v>
      </c>
      <c r="G66" s="4"/>
      <c r="H66" s="5">
        <f t="shared" si="2"/>
        <v>0</v>
      </c>
      <c r="I66" s="4">
        <v>16</v>
      </c>
      <c r="J66" s="5">
        <f t="shared" si="3"/>
        <v>0.76190476190476186</v>
      </c>
      <c r="K66" s="4">
        <v>4</v>
      </c>
      <c r="L66" s="11">
        <f t="shared" si="4"/>
        <v>0.19047619047619047</v>
      </c>
    </row>
    <row r="67" spans="2:12" ht="14.1" customHeight="1" x14ac:dyDescent="0.25">
      <c r="B67" s="15" t="s">
        <v>152</v>
      </c>
      <c r="C67" s="4">
        <v>15</v>
      </c>
      <c r="D67" s="5">
        <f t="shared" si="0"/>
        <v>0.4</v>
      </c>
      <c r="E67" s="4">
        <v>6</v>
      </c>
      <c r="F67" s="6">
        <f t="shared" si="1"/>
        <v>0.4</v>
      </c>
      <c r="G67" s="4"/>
      <c r="H67" s="5">
        <f t="shared" si="2"/>
        <v>0</v>
      </c>
      <c r="I67" s="4">
        <v>9</v>
      </c>
      <c r="J67" s="5">
        <f t="shared" si="3"/>
        <v>0.6</v>
      </c>
      <c r="K67" s="4"/>
      <c r="L67" s="11">
        <f t="shared" si="4"/>
        <v>0</v>
      </c>
    </row>
    <row r="68" spans="2:12" ht="14.1" customHeight="1" x14ac:dyDescent="0.25">
      <c r="B68" s="15" t="s">
        <v>55</v>
      </c>
      <c r="C68" s="4">
        <v>14</v>
      </c>
      <c r="D68" s="5">
        <f t="shared" si="0"/>
        <v>0.42857142857142855</v>
      </c>
      <c r="E68" s="4">
        <v>6</v>
      </c>
      <c r="F68" s="6">
        <f t="shared" si="1"/>
        <v>0.42857142857142855</v>
      </c>
      <c r="G68" s="4"/>
      <c r="H68" s="5">
        <f t="shared" si="2"/>
        <v>0</v>
      </c>
      <c r="I68" s="4">
        <v>8</v>
      </c>
      <c r="J68" s="5">
        <f t="shared" si="3"/>
        <v>0.5714285714285714</v>
      </c>
      <c r="K68" s="4">
        <v>2</v>
      </c>
      <c r="L68" s="11">
        <f t="shared" si="4"/>
        <v>0.14285714285714285</v>
      </c>
    </row>
    <row r="69" spans="2:12" ht="14.1" customHeight="1" x14ac:dyDescent="0.25">
      <c r="B69" s="15" t="s">
        <v>172</v>
      </c>
      <c r="C69" s="4">
        <v>8</v>
      </c>
      <c r="D69" s="5">
        <f t="shared" si="0"/>
        <v>0.5</v>
      </c>
      <c r="E69" s="4">
        <v>4</v>
      </c>
      <c r="F69" s="6">
        <f t="shared" si="1"/>
        <v>0.5</v>
      </c>
      <c r="G69" s="4"/>
      <c r="H69" s="5">
        <f t="shared" si="2"/>
        <v>0</v>
      </c>
      <c r="I69" s="4">
        <v>4</v>
      </c>
      <c r="J69" s="5">
        <f t="shared" si="3"/>
        <v>0.5</v>
      </c>
      <c r="K69" s="4">
        <v>1</v>
      </c>
      <c r="L69" s="11">
        <f t="shared" si="4"/>
        <v>0.125</v>
      </c>
    </row>
    <row r="70" spans="2:12" ht="14.1" customHeight="1" x14ac:dyDescent="0.25">
      <c r="B70" s="15" t="s">
        <v>56</v>
      </c>
      <c r="C70" s="4">
        <v>61</v>
      </c>
      <c r="D70" s="5">
        <f t="shared" si="0"/>
        <v>0.29508196721311475</v>
      </c>
      <c r="E70" s="4">
        <v>18</v>
      </c>
      <c r="F70" s="6">
        <f t="shared" si="1"/>
        <v>0.29508196721311475</v>
      </c>
      <c r="G70" s="4"/>
      <c r="H70" s="5">
        <f t="shared" si="2"/>
        <v>0</v>
      </c>
      <c r="I70" s="4">
        <v>43</v>
      </c>
      <c r="J70" s="5">
        <f t="shared" si="3"/>
        <v>0.70491803278688525</v>
      </c>
      <c r="K70" s="4">
        <v>11</v>
      </c>
      <c r="L70" s="11">
        <f t="shared" si="4"/>
        <v>0.18032786885245902</v>
      </c>
    </row>
    <row r="71" spans="2:12" ht="14.1" customHeight="1" x14ac:dyDescent="0.25">
      <c r="B71" s="15" t="s">
        <v>57</v>
      </c>
      <c r="C71" s="4">
        <v>8</v>
      </c>
      <c r="D71" s="5">
        <f t="shared" ref="D71:D75" si="5">F71+H71</f>
        <v>0.625</v>
      </c>
      <c r="E71" s="4">
        <v>5</v>
      </c>
      <c r="F71" s="6">
        <f t="shared" ref="F71:F75" si="6">E71/C71</f>
        <v>0.625</v>
      </c>
      <c r="G71" s="4"/>
      <c r="H71" s="5">
        <f t="shared" ref="H71:H75" si="7">G71/C71</f>
        <v>0</v>
      </c>
      <c r="I71" s="4">
        <v>3</v>
      </c>
      <c r="J71" s="5">
        <f t="shared" ref="J71:J133" si="8">I71/C71</f>
        <v>0.375</v>
      </c>
      <c r="K71" s="4"/>
      <c r="L71" s="11">
        <f t="shared" ref="L71:L133" si="9">K71/C71</f>
        <v>0</v>
      </c>
    </row>
    <row r="72" spans="2:12" ht="14.1" customHeight="1" x14ac:dyDescent="0.25">
      <c r="B72" s="15" t="s">
        <v>158</v>
      </c>
      <c r="C72" s="4">
        <v>2</v>
      </c>
      <c r="D72" s="5">
        <f t="shared" si="5"/>
        <v>0.5</v>
      </c>
      <c r="E72" s="4">
        <v>1</v>
      </c>
      <c r="F72" s="6">
        <f t="shared" si="6"/>
        <v>0.5</v>
      </c>
      <c r="G72" s="4"/>
      <c r="H72" s="5">
        <f t="shared" si="7"/>
        <v>0</v>
      </c>
      <c r="I72" s="4">
        <v>1</v>
      </c>
      <c r="J72" s="5">
        <f t="shared" si="8"/>
        <v>0.5</v>
      </c>
      <c r="K72" s="4"/>
      <c r="L72" s="11">
        <f t="shared" si="9"/>
        <v>0</v>
      </c>
    </row>
    <row r="73" spans="2:12" ht="14.1" customHeight="1" x14ac:dyDescent="0.25">
      <c r="B73" s="15" t="s">
        <v>58</v>
      </c>
      <c r="C73" s="4">
        <v>120</v>
      </c>
      <c r="D73" s="5">
        <f t="shared" si="5"/>
        <v>0.41666666666666669</v>
      </c>
      <c r="E73" s="4">
        <v>50</v>
      </c>
      <c r="F73" s="6">
        <f t="shared" si="6"/>
        <v>0.41666666666666669</v>
      </c>
      <c r="G73" s="4"/>
      <c r="H73" s="5">
        <f t="shared" si="7"/>
        <v>0</v>
      </c>
      <c r="I73" s="4">
        <v>70</v>
      </c>
      <c r="J73" s="5">
        <f t="shared" si="8"/>
        <v>0.58333333333333337</v>
      </c>
      <c r="K73" s="4">
        <v>6</v>
      </c>
      <c r="L73" s="11">
        <f t="shared" si="9"/>
        <v>0.05</v>
      </c>
    </row>
    <row r="74" spans="2:12" ht="14.1" customHeight="1" x14ac:dyDescent="0.25">
      <c r="B74" s="15" t="s">
        <v>176</v>
      </c>
      <c r="C74" s="4">
        <v>2</v>
      </c>
      <c r="D74" s="5">
        <f t="shared" si="5"/>
        <v>0</v>
      </c>
      <c r="E74" s="4"/>
      <c r="F74" s="6">
        <f t="shared" si="6"/>
        <v>0</v>
      </c>
      <c r="G74" s="4"/>
      <c r="H74" s="5">
        <f t="shared" si="7"/>
        <v>0</v>
      </c>
      <c r="I74" s="4">
        <v>2</v>
      </c>
      <c r="J74" s="5">
        <f t="shared" si="8"/>
        <v>1</v>
      </c>
      <c r="K74" s="4"/>
      <c r="L74" s="11">
        <f t="shared" si="9"/>
        <v>0</v>
      </c>
    </row>
    <row r="75" spans="2:12" ht="14.1" customHeight="1" x14ac:dyDescent="0.25">
      <c r="B75" s="15" t="s">
        <v>59</v>
      </c>
      <c r="C75" s="4">
        <v>83</v>
      </c>
      <c r="D75" s="5">
        <f t="shared" si="5"/>
        <v>0.59036144578313254</v>
      </c>
      <c r="E75" s="4">
        <v>49</v>
      </c>
      <c r="F75" s="6">
        <f t="shared" si="6"/>
        <v>0.59036144578313254</v>
      </c>
      <c r="G75" s="4"/>
      <c r="H75" s="5">
        <f t="shared" si="7"/>
        <v>0</v>
      </c>
      <c r="I75" s="4">
        <v>34</v>
      </c>
      <c r="J75" s="5">
        <f t="shared" si="8"/>
        <v>0.40963855421686746</v>
      </c>
      <c r="K75" s="4">
        <v>6</v>
      </c>
      <c r="L75" s="11">
        <f t="shared" si="9"/>
        <v>7.2289156626506021E-2</v>
      </c>
    </row>
    <row r="76" spans="2:12" ht="14.1" customHeight="1" x14ac:dyDescent="0.25">
      <c r="B76" s="15" t="s">
        <v>60</v>
      </c>
      <c r="C76" s="4">
        <v>34</v>
      </c>
      <c r="D76" s="6">
        <f>F76+H76</f>
        <v>0.17647058823529413</v>
      </c>
      <c r="E76" s="4">
        <v>6</v>
      </c>
      <c r="F76" s="6">
        <f>E76/C76</f>
        <v>0.17647058823529413</v>
      </c>
      <c r="G76" s="4"/>
      <c r="H76" s="6">
        <f>G76/C76</f>
        <v>0</v>
      </c>
      <c r="I76" s="4">
        <v>28</v>
      </c>
      <c r="J76" s="5">
        <f t="shared" si="8"/>
        <v>0.82352941176470584</v>
      </c>
      <c r="K76" s="4">
        <v>4</v>
      </c>
      <c r="L76" s="11">
        <f t="shared" si="9"/>
        <v>0.11764705882352941</v>
      </c>
    </row>
    <row r="77" spans="2:12" x14ac:dyDescent="0.25">
      <c r="B77" s="15" t="s">
        <v>61</v>
      </c>
      <c r="C77" s="4">
        <v>95</v>
      </c>
      <c r="D77" s="6">
        <f t="shared" ref="D77:D146" si="10">F77+H77</f>
        <v>0.43157894736842106</v>
      </c>
      <c r="E77" s="4">
        <v>41</v>
      </c>
      <c r="F77" s="6">
        <f t="shared" ref="F77:F146" si="11">E77/C77</f>
        <v>0.43157894736842106</v>
      </c>
      <c r="G77" s="4"/>
      <c r="H77" s="6">
        <f t="shared" ref="H77:H146" si="12">G77/C77</f>
        <v>0</v>
      </c>
      <c r="I77" s="4">
        <v>54</v>
      </c>
      <c r="J77" s="5">
        <f t="shared" si="8"/>
        <v>0.56842105263157894</v>
      </c>
      <c r="K77" s="4">
        <v>11</v>
      </c>
      <c r="L77" s="11">
        <f t="shared" si="9"/>
        <v>0.11578947368421053</v>
      </c>
    </row>
    <row r="78" spans="2:12" x14ac:dyDescent="0.25">
      <c r="B78" s="15" t="s">
        <v>138</v>
      </c>
      <c r="C78" s="4">
        <v>60</v>
      </c>
      <c r="D78" s="6">
        <f t="shared" si="10"/>
        <v>0.23333333333333334</v>
      </c>
      <c r="E78" s="4">
        <v>8</v>
      </c>
      <c r="F78" s="6">
        <f t="shared" si="11"/>
        <v>0.13333333333333333</v>
      </c>
      <c r="G78" s="4">
        <v>6</v>
      </c>
      <c r="H78" s="6">
        <f t="shared" si="12"/>
        <v>0.1</v>
      </c>
      <c r="I78" s="4">
        <v>46</v>
      </c>
      <c r="J78" s="5">
        <f t="shared" si="8"/>
        <v>0.76666666666666672</v>
      </c>
      <c r="K78" s="4">
        <v>8</v>
      </c>
      <c r="L78" s="11">
        <f t="shared" si="9"/>
        <v>0.13333333333333333</v>
      </c>
    </row>
    <row r="79" spans="2:12" x14ac:dyDescent="0.25">
      <c r="B79" s="15" t="s">
        <v>180</v>
      </c>
      <c r="C79" s="4">
        <v>3</v>
      </c>
      <c r="D79" s="6">
        <f t="shared" si="10"/>
        <v>0</v>
      </c>
      <c r="E79" s="4"/>
      <c r="F79" s="6">
        <f t="shared" si="11"/>
        <v>0</v>
      </c>
      <c r="G79" s="4"/>
      <c r="H79" s="6">
        <f t="shared" si="12"/>
        <v>0</v>
      </c>
      <c r="I79" s="4">
        <v>3</v>
      </c>
      <c r="J79" s="5">
        <f t="shared" si="8"/>
        <v>1</v>
      </c>
      <c r="K79" s="4">
        <v>2</v>
      </c>
      <c r="L79" s="11">
        <f t="shared" si="9"/>
        <v>0.66666666666666663</v>
      </c>
    </row>
    <row r="80" spans="2:12" x14ac:dyDescent="0.25">
      <c r="B80" s="15" t="s">
        <v>62</v>
      </c>
      <c r="C80" s="4">
        <v>108</v>
      </c>
      <c r="D80" s="6">
        <f t="shared" si="10"/>
        <v>0.3888888888888889</v>
      </c>
      <c r="E80" s="4">
        <v>42</v>
      </c>
      <c r="F80" s="6">
        <f t="shared" si="11"/>
        <v>0.3888888888888889</v>
      </c>
      <c r="G80" s="4"/>
      <c r="H80" s="6">
        <f t="shared" si="12"/>
        <v>0</v>
      </c>
      <c r="I80" s="4">
        <v>66</v>
      </c>
      <c r="J80" s="5">
        <f t="shared" si="8"/>
        <v>0.61111111111111116</v>
      </c>
      <c r="K80" s="4">
        <v>11</v>
      </c>
      <c r="L80" s="11">
        <f t="shared" si="9"/>
        <v>0.10185185185185185</v>
      </c>
    </row>
    <row r="81" spans="2:12" x14ac:dyDescent="0.25">
      <c r="B81" s="15" t="s">
        <v>63</v>
      </c>
      <c r="C81" s="4">
        <v>74</v>
      </c>
      <c r="D81" s="6">
        <f t="shared" si="10"/>
        <v>0.29729729729729726</v>
      </c>
      <c r="E81" s="4">
        <v>21</v>
      </c>
      <c r="F81" s="6">
        <f t="shared" si="11"/>
        <v>0.28378378378378377</v>
      </c>
      <c r="G81" s="4">
        <v>1</v>
      </c>
      <c r="H81" s="6">
        <f t="shared" si="12"/>
        <v>1.3513513513513514E-2</v>
      </c>
      <c r="I81" s="4">
        <v>52</v>
      </c>
      <c r="J81" s="5">
        <f t="shared" si="8"/>
        <v>0.70270270270270274</v>
      </c>
      <c r="K81" s="4">
        <v>6</v>
      </c>
      <c r="L81" s="11">
        <f t="shared" si="9"/>
        <v>8.1081081081081086E-2</v>
      </c>
    </row>
    <row r="82" spans="2:12" x14ac:dyDescent="0.25">
      <c r="B82" s="15" t="s">
        <v>141</v>
      </c>
      <c r="C82" s="4">
        <v>11</v>
      </c>
      <c r="D82" s="6">
        <f t="shared" si="10"/>
        <v>0.27272727272727271</v>
      </c>
      <c r="E82" s="4">
        <v>3</v>
      </c>
      <c r="F82" s="6">
        <f t="shared" si="11"/>
        <v>0.27272727272727271</v>
      </c>
      <c r="G82" s="4"/>
      <c r="H82" s="6">
        <f t="shared" si="12"/>
        <v>0</v>
      </c>
      <c r="I82" s="4">
        <v>8</v>
      </c>
      <c r="J82" s="5">
        <f t="shared" si="8"/>
        <v>0.72727272727272729</v>
      </c>
      <c r="K82" s="4">
        <v>1</v>
      </c>
      <c r="L82" s="11">
        <f t="shared" si="9"/>
        <v>9.0909090909090912E-2</v>
      </c>
    </row>
    <row r="83" spans="2:12" x14ac:dyDescent="0.25">
      <c r="B83" s="15" t="s">
        <v>64</v>
      </c>
      <c r="C83" s="4">
        <v>172</v>
      </c>
      <c r="D83" s="6">
        <f t="shared" si="10"/>
        <v>0.38953488372093026</v>
      </c>
      <c r="E83" s="4">
        <v>67</v>
      </c>
      <c r="F83" s="6">
        <f t="shared" si="11"/>
        <v>0.38953488372093026</v>
      </c>
      <c r="G83" s="4"/>
      <c r="H83" s="6">
        <f t="shared" si="12"/>
        <v>0</v>
      </c>
      <c r="I83" s="4">
        <v>105</v>
      </c>
      <c r="J83" s="5">
        <f t="shared" si="8"/>
        <v>0.61046511627906974</v>
      </c>
      <c r="K83" s="4">
        <v>12</v>
      </c>
      <c r="L83" s="11">
        <f t="shared" si="9"/>
        <v>6.9767441860465115E-2</v>
      </c>
    </row>
    <row r="84" spans="2:12" x14ac:dyDescent="0.25">
      <c r="B84" s="15" t="s">
        <v>153</v>
      </c>
      <c r="C84" s="4">
        <v>18</v>
      </c>
      <c r="D84" s="6">
        <f t="shared" si="10"/>
        <v>0.33333333333333331</v>
      </c>
      <c r="E84" s="4">
        <v>6</v>
      </c>
      <c r="F84" s="6">
        <f t="shared" si="11"/>
        <v>0.33333333333333331</v>
      </c>
      <c r="G84" s="4"/>
      <c r="H84" s="6">
        <f t="shared" si="12"/>
        <v>0</v>
      </c>
      <c r="I84" s="4">
        <v>12</v>
      </c>
      <c r="J84" s="5">
        <f t="shared" si="8"/>
        <v>0.66666666666666663</v>
      </c>
      <c r="K84" s="4">
        <v>2</v>
      </c>
      <c r="L84" s="11">
        <f t="shared" si="9"/>
        <v>0.1111111111111111</v>
      </c>
    </row>
    <row r="85" spans="2:12" x14ac:dyDescent="0.25">
      <c r="B85" s="15" t="s">
        <v>65</v>
      </c>
      <c r="C85" s="4">
        <v>54</v>
      </c>
      <c r="D85" s="6">
        <f t="shared" si="10"/>
        <v>0.42592592592592593</v>
      </c>
      <c r="E85" s="4">
        <v>23</v>
      </c>
      <c r="F85" s="6">
        <f t="shared" si="11"/>
        <v>0.42592592592592593</v>
      </c>
      <c r="G85" s="4"/>
      <c r="H85" s="6">
        <f t="shared" si="12"/>
        <v>0</v>
      </c>
      <c r="I85" s="4">
        <v>31</v>
      </c>
      <c r="J85" s="5">
        <f t="shared" si="8"/>
        <v>0.57407407407407407</v>
      </c>
      <c r="K85" s="4">
        <v>5</v>
      </c>
      <c r="L85" s="11">
        <f t="shared" si="9"/>
        <v>9.2592592592592587E-2</v>
      </c>
    </row>
    <row r="86" spans="2:12" x14ac:dyDescent="0.25">
      <c r="B86" s="15" t="s">
        <v>168</v>
      </c>
      <c r="C86" s="4">
        <v>1</v>
      </c>
      <c r="D86" s="6">
        <f t="shared" si="10"/>
        <v>1</v>
      </c>
      <c r="E86" s="4">
        <v>1</v>
      </c>
      <c r="F86" s="6">
        <f t="shared" si="11"/>
        <v>1</v>
      </c>
      <c r="G86" s="4"/>
      <c r="H86" s="6">
        <f t="shared" si="12"/>
        <v>0</v>
      </c>
      <c r="I86" s="4"/>
      <c r="J86" s="5">
        <f t="shared" si="8"/>
        <v>0</v>
      </c>
      <c r="K86" s="4"/>
      <c r="L86" s="11">
        <f t="shared" si="9"/>
        <v>0</v>
      </c>
    </row>
    <row r="87" spans="2:12" x14ac:dyDescent="0.25">
      <c r="B87" s="15" t="s">
        <v>185</v>
      </c>
      <c r="C87" s="4">
        <v>2</v>
      </c>
      <c r="D87" s="6">
        <f t="shared" si="10"/>
        <v>0.5</v>
      </c>
      <c r="E87" s="4">
        <v>1</v>
      </c>
      <c r="F87" s="6">
        <f t="shared" si="11"/>
        <v>0.5</v>
      </c>
      <c r="G87" s="4"/>
      <c r="H87" s="6">
        <f t="shared" si="12"/>
        <v>0</v>
      </c>
      <c r="I87" s="4">
        <v>1</v>
      </c>
      <c r="J87" s="5">
        <f t="shared" si="8"/>
        <v>0.5</v>
      </c>
      <c r="K87" s="4"/>
      <c r="L87" s="11">
        <f t="shared" si="9"/>
        <v>0</v>
      </c>
    </row>
    <row r="88" spans="2:12" x14ac:dyDescent="0.25">
      <c r="B88" s="15" t="s">
        <v>159</v>
      </c>
      <c r="C88" s="4">
        <v>26</v>
      </c>
      <c r="D88" s="6">
        <f t="shared" si="10"/>
        <v>0.38461538461538464</v>
      </c>
      <c r="E88" s="4">
        <v>10</v>
      </c>
      <c r="F88" s="6">
        <f t="shared" si="11"/>
        <v>0.38461538461538464</v>
      </c>
      <c r="G88" s="4"/>
      <c r="H88" s="6">
        <f t="shared" si="12"/>
        <v>0</v>
      </c>
      <c r="I88" s="4">
        <v>16</v>
      </c>
      <c r="J88" s="5">
        <f t="shared" si="8"/>
        <v>0.61538461538461542</v>
      </c>
      <c r="K88" s="4">
        <v>5</v>
      </c>
      <c r="L88" s="11">
        <f t="shared" si="9"/>
        <v>0.19230769230769232</v>
      </c>
    </row>
    <row r="89" spans="2:12" x14ac:dyDescent="0.25">
      <c r="B89" s="15" t="s">
        <v>166</v>
      </c>
      <c r="C89" s="4">
        <v>8</v>
      </c>
      <c r="D89" s="6">
        <f t="shared" si="10"/>
        <v>0.625</v>
      </c>
      <c r="E89" s="4">
        <v>5</v>
      </c>
      <c r="F89" s="6">
        <f t="shared" si="11"/>
        <v>0.625</v>
      </c>
      <c r="G89" s="4"/>
      <c r="H89" s="6">
        <f t="shared" si="12"/>
        <v>0</v>
      </c>
      <c r="I89" s="4">
        <v>3</v>
      </c>
      <c r="J89" s="5">
        <f t="shared" si="8"/>
        <v>0.375</v>
      </c>
      <c r="K89" s="4"/>
      <c r="L89" s="11">
        <f t="shared" si="9"/>
        <v>0</v>
      </c>
    </row>
    <row r="90" spans="2:12" x14ac:dyDescent="0.25">
      <c r="B90" s="15" t="s">
        <v>66</v>
      </c>
      <c r="C90" s="4">
        <v>278</v>
      </c>
      <c r="D90" s="6">
        <f t="shared" si="10"/>
        <v>0.49640287769784169</v>
      </c>
      <c r="E90" s="4">
        <v>137</v>
      </c>
      <c r="F90" s="6">
        <f t="shared" si="11"/>
        <v>0.49280575539568344</v>
      </c>
      <c r="G90" s="4">
        <v>1</v>
      </c>
      <c r="H90" s="6">
        <f t="shared" si="12"/>
        <v>3.5971223021582736E-3</v>
      </c>
      <c r="I90" s="4">
        <v>140</v>
      </c>
      <c r="J90" s="5">
        <f t="shared" si="8"/>
        <v>0.50359712230215825</v>
      </c>
      <c r="K90" s="4">
        <v>15</v>
      </c>
      <c r="L90" s="11">
        <f t="shared" si="9"/>
        <v>5.3956834532374098E-2</v>
      </c>
    </row>
    <row r="91" spans="2:12" x14ac:dyDescent="0.25">
      <c r="B91" s="15" t="s">
        <v>67</v>
      </c>
      <c r="C91" s="4">
        <v>20</v>
      </c>
      <c r="D91" s="6">
        <f t="shared" si="10"/>
        <v>0.1</v>
      </c>
      <c r="E91" s="4">
        <v>2</v>
      </c>
      <c r="F91" s="6">
        <f t="shared" si="11"/>
        <v>0.1</v>
      </c>
      <c r="G91" s="4"/>
      <c r="H91" s="6">
        <f t="shared" si="12"/>
        <v>0</v>
      </c>
      <c r="I91" s="4">
        <v>18</v>
      </c>
      <c r="J91" s="5">
        <f t="shared" si="8"/>
        <v>0.9</v>
      </c>
      <c r="K91" s="4">
        <v>5</v>
      </c>
      <c r="L91" s="11">
        <f t="shared" si="9"/>
        <v>0.25</v>
      </c>
    </row>
    <row r="92" spans="2:12" x14ac:dyDescent="0.25">
      <c r="B92" s="15" t="s">
        <v>186</v>
      </c>
      <c r="C92" s="4">
        <v>1</v>
      </c>
      <c r="D92" s="6">
        <f t="shared" si="10"/>
        <v>1</v>
      </c>
      <c r="E92" s="4">
        <v>1</v>
      </c>
      <c r="F92" s="6">
        <f t="shared" si="11"/>
        <v>1</v>
      </c>
      <c r="G92" s="4"/>
      <c r="H92" s="6">
        <f t="shared" si="12"/>
        <v>0</v>
      </c>
      <c r="I92" s="4"/>
      <c r="J92" s="5">
        <f t="shared" si="8"/>
        <v>0</v>
      </c>
      <c r="K92" s="4"/>
      <c r="L92" s="11">
        <f t="shared" si="9"/>
        <v>0</v>
      </c>
    </row>
    <row r="93" spans="2:12" x14ac:dyDescent="0.25">
      <c r="B93" s="15" t="s">
        <v>187</v>
      </c>
      <c r="C93" s="4">
        <v>2</v>
      </c>
      <c r="D93" s="6">
        <f t="shared" si="10"/>
        <v>0.5</v>
      </c>
      <c r="E93" s="4">
        <v>1</v>
      </c>
      <c r="F93" s="6">
        <f t="shared" si="11"/>
        <v>0.5</v>
      </c>
      <c r="G93" s="4"/>
      <c r="H93" s="6">
        <f t="shared" si="12"/>
        <v>0</v>
      </c>
      <c r="I93" s="4">
        <v>1</v>
      </c>
      <c r="J93" s="5">
        <f t="shared" si="8"/>
        <v>0.5</v>
      </c>
      <c r="K93" s="4"/>
      <c r="L93" s="11">
        <f t="shared" si="9"/>
        <v>0</v>
      </c>
    </row>
    <row r="94" spans="2:12" x14ac:dyDescent="0.25">
      <c r="B94" s="15" t="s">
        <v>188</v>
      </c>
      <c r="C94" s="4">
        <v>1</v>
      </c>
      <c r="D94" s="6">
        <f t="shared" si="10"/>
        <v>1</v>
      </c>
      <c r="E94" s="4">
        <v>1</v>
      </c>
      <c r="F94" s="6">
        <f t="shared" si="11"/>
        <v>1</v>
      </c>
      <c r="G94" s="4"/>
      <c r="H94" s="6">
        <f t="shared" si="12"/>
        <v>0</v>
      </c>
      <c r="I94" s="4"/>
      <c r="J94" s="5">
        <f t="shared" si="8"/>
        <v>0</v>
      </c>
      <c r="K94" s="4"/>
      <c r="L94" s="11">
        <f t="shared" si="9"/>
        <v>0</v>
      </c>
    </row>
    <row r="95" spans="2:12" x14ac:dyDescent="0.25">
      <c r="B95" s="15" t="s">
        <v>177</v>
      </c>
      <c r="C95" s="4">
        <v>3</v>
      </c>
      <c r="D95" s="6">
        <f t="shared" si="10"/>
        <v>0</v>
      </c>
      <c r="E95" s="4"/>
      <c r="F95" s="6">
        <f t="shared" si="11"/>
        <v>0</v>
      </c>
      <c r="G95" s="4"/>
      <c r="H95" s="6">
        <f t="shared" si="12"/>
        <v>0</v>
      </c>
      <c r="I95" s="4">
        <v>3</v>
      </c>
      <c r="J95" s="5">
        <f t="shared" si="8"/>
        <v>1</v>
      </c>
      <c r="K95" s="4"/>
      <c r="L95" s="11">
        <f t="shared" si="9"/>
        <v>0</v>
      </c>
    </row>
    <row r="96" spans="2:12" x14ac:dyDescent="0.25">
      <c r="B96" s="15" t="s">
        <v>169</v>
      </c>
      <c r="C96" s="4">
        <v>7</v>
      </c>
      <c r="D96" s="6">
        <f t="shared" si="10"/>
        <v>0.14285714285714285</v>
      </c>
      <c r="E96" s="4">
        <v>1</v>
      </c>
      <c r="F96" s="6">
        <f t="shared" si="11"/>
        <v>0.14285714285714285</v>
      </c>
      <c r="G96" s="4"/>
      <c r="H96" s="6">
        <f t="shared" si="12"/>
        <v>0</v>
      </c>
      <c r="I96" s="4">
        <v>6</v>
      </c>
      <c r="J96" s="5">
        <f t="shared" si="8"/>
        <v>0.8571428571428571</v>
      </c>
      <c r="K96" s="4">
        <v>6</v>
      </c>
      <c r="L96" s="11">
        <f t="shared" si="9"/>
        <v>0.8571428571428571</v>
      </c>
    </row>
    <row r="97" spans="2:12" x14ac:dyDescent="0.25">
      <c r="B97" s="15" t="s">
        <v>68</v>
      </c>
      <c r="C97" s="4">
        <v>37</v>
      </c>
      <c r="D97" s="6">
        <f t="shared" si="10"/>
        <v>0.78378378378378377</v>
      </c>
      <c r="E97" s="4">
        <v>29</v>
      </c>
      <c r="F97" s="6">
        <f t="shared" si="11"/>
        <v>0.78378378378378377</v>
      </c>
      <c r="G97" s="4"/>
      <c r="H97" s="6">
        <f t="shared" si="12"/>
        <v>0</v>
      </c>
      <c r="I97" s="4">
        <v>8</v>
      </c>
      <c r="J97" s="5">
        <f t="shared" si="8"/>
        <v>0.21621621621621623</v>
      </c>
      <c r="K97" s="4"/>
      <c r="L97" s="11">
        <f t="shared" si="9"/>
        <v>0</v>
      </c>
    </row>
    <row r="98" spans="2:12" x14ac:dyDescent="0.25">
      <c r="B98" s="15" t="s">
        <v>154</v>
      </c>
      <c r="C98" s="4">
        <v>7</v>
      </c>
      <c r="D98" s="6">
        <f t="shared" si="10"/>
        <v>0.7142857142857143</v>
      </c>
      <c r="E98" s="4">
        <v>5</v>
      </c>
      <c r="F98" s="6">
        <f t="shared" si="11"/>
        <v>0.7142857142857143</v>
      </c>
      <c r="G98" s="4"/>
      <c r="H98" s="6">
        <f t="shared" si="12"/>
        <v>0</v>
      </c>
      <c r="I98" s="4">
        <v>2</v>
      </c>
      <c r="J98" s="5">
        <f t="shared" si="8"/>
        <v>0.2857142857142857</v>
      </c>
      <c r="K98" s="4"/>
      <c r="L98" s="11">
        <f t="shared" si="9"/>
        <v>0</v>
      </c>
    </row>
    <row r="99" spans="2:12" x14ac:dyDescent="0.25">
      <c r="B99" s="15" t="s">
        <v>181</v>
      </c>
      <c r="C99" s="4">
        <v>4</v>
      </c>
      <c r="D99" s="6">
        <f t="shared" si="10"/>
        <v>0</v>
      </c>
      <c r="E99" s="4"/>
      <c r="F99" s="6">
        <f t="shared" si="11"/>
        <v>0</v>
      </c>
      <c r="G99" s="4"/>
      <c r="H99" s="6">
        <f t="shared" si="12"/>
        <v>0</v>
      </c>
      <c r="I99" s="4">
        <v>4</v>
      </c>
      <c r="J99" s="5">
        <f t="shared" si="8"/>
        <v>1</v>
      </c>
      <c r="K99" s="4">
        <v>4</v>
      </c>
      <c r="L99" s="11">
        <f t="shared" si="9"/>
        <v>1</v>
      </c>
    </row>
    <row r="100" spans="2:12" x14ac:dyDescent="0.25">
      <c r="B100" s="15" t="s">
        <v>69</v>
      </c>
      <c r="C100" s="4">
        <v>34</v>
      </c>
      <c r="D100" s="6">
        <f t="shared" si="10"/>
        <v>0.41176470588235292</v>
      </c>
      <c r="E100" s="4">
        <v>14</v>
      </c>
      <c r="F100" s="6">
        <f t="shared" si="11"/>
        <v>0.41176470588235292</v>
      </c>
      <c r="G100" s="4"/>
      <c r="H100" s="6">
        <f t="shared" si="12"/>
        <v>0</v>
      </c>
      <c r="I100" s="4">
        <v>20</v>
      </c>
      <c r="J100" s="5">
        <f t="shared" si="8"/>
        <v>0.58823529411764708</v>
      </c>
      <c r="K100" s="4">
        <v>3</v>
      </c>
      <c r="L100" s="11">
        <f t="shared" si="9"/>
        <v>8.8235294117647065E-2</v>
      </c>
    </row>
    <row r="101" spans="2:12" x14ac:dyDescent="0.25">
      <c r="B101" s="15" t="s">
        <v>70</v>
      </c>
      <c r="C101" s="4">
        <v>292</v>
      </c>
      <c r="D101" s="6">
        <f t="shared" si="10"/>
        <v>0.56506849315068497</v>
      </c>
      <c r="E101" s="4">
        <v>162</v>
      </c>
      <c r="F101" s="6">
        <f t="shared" si="11"/>
        <v>0.5547945205479452</v>
      </c>
      <c r="G101" s="4">
        <v>3</v>
      </c>
      <c r="H101" s="6">
        <f t="shared" si="12"/>
        <v>1.0273972602739725E-2</v>
      </c>
      <c r="I101" s="4">
        <v>127</v>
      </c>
      <c r="J101" s="5">
        <f t="shared" si="8"/>
        <v>0.43493150684931509</v>
      </c>
      <c r="K101" s="4">
        <v>15</v>
      </c>
      <c r="L101" s="11">
        <f t="shared" si="9"/>
        <v>5.1369863013698627E-2</v>
      </c>
    </row>
    <row r="102" spans="2:12" x14ac:dyDescent="0.25">
      <c r="B102" s="15" t="s">
        <v>71</v>
      </c>
      <c r="C102" s="4">
        <v>58</v>
      </c>
      <c r="D102" s="6">
        <f t="shared" si="10"/>
        <v>0.65517241379310343</v>
      </c>
      <c r="E102" s="4">
        <v>38</v>
      </c>
      <c r="F102" s="6">
        <f t="shared" si="11"/>
        <v>0.65517241379310343</v>
      </c>
      <c r="G102" s="4"/>
      <c r="H102" s="6">
        <f t="shared" si="12"/>
        <v>0</v>
      </c>
      <c r="I102" s="4">
        <v>20</v>
      </c>
      <c r="J102" s="5">
        <f t="shared" si="8"/>
        <v>0.34482758620689657</v>
      </c>
      <c r="K102" s="4">
        <v>5</v>
      </c>
      <c r="L102" s="11">
        <f t="shared" si="9"/>
        <v>8.6206896551724144E-2</v>
      </c>
    </row>
    <row r="103" spans="2:12" x14ac:dyDescent="0.25">
      <c r="B103" s="15" t="s">
        <v>72</v>
      </c>
      <c r="C103" s="4">
        <v>32</v>
      </c>
      <c r="D103" s="6">
        <f t="shared" si="10"/>
        <v>0.6875</v>
      </c>
      <c r="E103" s="4">
        <v>20</v>
      </c>
      <c r="F103" s="6">
        <f t="shared" si="11"/>
        <v>0.625</v>
      </c>
      <c r="G103" s="4">
        <v>2</v>
      </c>
      <c r="H103" s="6">
        <f t="shared" si="12"/>
        <v>6.25E-2</v>
      </c>
      <c r="I103" s="4">
        <v>10</v>
      </c>
      <c r="J103" s="5">
        <f t="shared" si="8"/>
        <v>0.3125</v>
      </c>
      <c r="K103" s="4">
        <v>1</v>
      </c>
      <c r="L103" s="11">
        <f t="shared" si="9"/>
        <v>3.125E-2</v>
      </c>
    </row>
    <row r="104" spans="2:12" x14ac:dyDescent="0.25">
      <c r="B104" s="15" t="s">
        <v>73</v>
      </c>
      <c r="C104" s="4">
        <v>158</v>
      </c>
      <c r="D104" s="6">
        <f t="shared" si="10"/>
        <v>0.86708860759493667</v>
      </c>
      <c r="E104" s="4">
        <v>137</v>
      </c>
      <c r="F104" s="6">
        <f t="shared" si="11"/>
        <v>0.86708860759493667</v>
      </c>
      <c r="G104" s="4"/>
      <c r="H104" s="6">
        <f t="shared" si="12"/>
        <v>0</v>
      </c>
      <c r="I104" s="4">
        <v>21</v>
      </c>
      <c r="J104" s="5">
        <f t="shared" si="8"/>
        <v>0.13291139240506328</v>
      </c>
      <c r="K104" s="4"/>
      <c r="L104" s="11">
        <f t="shared" si="9"/>
        <v>0</v>
      </c>
    </row>
    <row r="105" spans="2:12" x14ac:dyDescent="0.25">
      <c r="B105" s="15" t="s">
        <v>74</v>
      </c>
      <c r="C105" s="4">
        <v>67</v>
      </c>
      <c r="D105" s="6">
        <f t="shared" si="10"/>
        <v>0.34328358208955223</v>
      </c>
      <c r="E105" s="4">
        <v>22</v>
      </c>
      <c r="F105" s="6">
        <f t="shared" si="11"/>
        <v>0.32835820895522388</v>
      </c>
      <c r="G105" s="4">
        <v>1</v>
      </c>
      <c r="H105" s="6">
        <f t="shared" si="12"/>
        <v>1.4925373134328358E-2</v>
      </c>
      <c r="I105" s="4">
        <v>44</v>
      </c>
      <c r="J105" s="5">
        <f t="shared" si="8"/>
        <v>0.65671641791044777</v>
      </c>
      <c r="K105" s="4">
        <v>10</v>
      </c>
      <c r="L105" s="11">
        <f t="shared" si="9"/>
        <v>0.14925373134328357</v>
      </c>
    </row>
    <row r="106" spans="2:12" x14ac:dyDescent="0.25">
      <c r="B106" s="15" t="s">
        <v>150</v>
      </c>
      <c r="C106" s="4">
        <v>259</v>
      </c>
      <c r="D106" s="6">
        <f t="shared" si="10"/>
        <v>0.53281853281853286</v>
      </c>
      <c r="E106" s="4">
        <v>138</v>
      </c>
      <c r="F106" s="6">
        <f t="shared" si="11"/>
        <v>0.53281853281853286</v>
      </c>
      <c r="G106" s="4"/>
      <c r="H106" s="6">
        <f t="shared" si="12"/>
        <v>0</v>
      </c>
      <c r="I106" s="4">
        <v>121</v>
      </c>
      <c r="J106" s="5">
        <f t="shared" si="8"/>
        <v>0.46718146718146719</v>
      </c>
      <c r="K106" s="4">
        <v>23</v>
      </c>
      <c r="L106" s="11">
        <f t="shared" si="9"/>
        <v>8.8803088803088806E-2</v>
      </c>
    </row>
    <row r="107" spans="2:12" x14ac:dyDescent="0.25">
      <c r="B107" s="15" t="s">
        <v>179</v>
      </c>
      <c r="C107" s="4">
        <v>8</v>
      </c>
      <c r="D107" s="6">
        <f t="shared" si="10"/>
        <v>0.375</v>
      </c>
      <c r="E107" s="4">
        <v>3</v>
      </c>
      <c r="F107" s="6">
        <f t="shared" si="11"/>
        <v>0.375</v>
      </c>
      <c r="G107" s="4"/>
      <c r="H107" s="6">
        <f t="shared" si="12"/>
        <v>0</v>
      </c>
      <c r="I107" s="4">
        <v>5</v>
      </c>
      <c r="J107" s="5">
        <f t="shared" si="8"/>
        <v>0.625</v>
      </c>
      <c r="K107" s="4"/>
      <c r="L107" s="11">
        <f t="shared" si="9"/>
        <v>0</v>
      </c>
    </row>
    <row r="108" spans="2:12" x14ac:dyDescent="0.25">
      <c r="B108" s="15" t="s">
        <v>75</v>
      </c>
      <c r="C108" s="4">
        <v>38</v>
      </c>
      <c r="D108" s="6">
        <f t="shared" si="10"/>
        <v>0.63157894736842102</v>
      </c>
      <c r="E108" s="4">
        <v>24</v>
      </c>
      <c r="F108" s="6">
        <f t="shared" si="11"/>
        <v>0.63157894736842102</v>
      </c>
      <c r="G108" s="4"/>
      <c r="H108" s="6">
        <f t="shared" si="12"/>
        <v>0</v>
      </c>
      <c r="I108" s="4">
        <v>14</v>
      </c>
      <c r="J108" s="5">
        <f t="shared" si="8"/>
        <v>0.36842105263157893</v>
      </c>
      <c r="K108" s="4">
        <v>2</v>
      </c>
      <c r="L108" s="11">
        <f t="shared" si="9"/>
        <v>5.2631578947368418E-2</v>
      </c>
    </row>
    <row r="109" spans="2:12" x14ac:dyDescent="0.25">
      <c r="B109" s="15" t="s">
        <v>189</v>
      </c>
      <c r="C109" s="4">
        <v>1</v>
      </c>
      <c r="D109" s="6">
        <f t="shared" si="10"/>
        <v>1</v>
      </c>
      <c r="E109" s="4">
        <v>1</v>
      </c>
      <c r="F109" s="6">
        <f t="shared" si="11"/>
        <v>1</v>
      </c>
      <c r="G109" s="4"/>
      <c r="H109" s="6">
        <f t="shared" si="12"/>
        <v>0</v>
      </c>
      <c r="I109" s="4"/>
      <c r="J109" s="5">
        <f t="shared" si="8"/>
        <v>0</v>
      </c>
      <c r="K109" s="4"/>
      <c r="L109" s="11">
        <f t="shared" si="9"/>
        <v>0</v>
      </c>
    </row>
    <row r="110" spans="2:12" x14ac:dyDescent="0.25">
      <c r="B110" s="15" t="s">
        <v>157</v>
      </c>
      <c r="C110" s="4">
        <v>48</v>
      </c>
      <c r="D110" s="6">
        <f t="shared" si="10"/>
        <v>0.70833333333333337</v>
      </c>
      <c r="E110" s="4">
        <v>34</v>
      </c>
      <c r="F110" s="6">
        <f t="shared" si="11"/>
        <v>0.70833333333333337</v>
      </c>
      <c r="G110" s="4"/>
      <c r="H110" s="6">
        <f t="shared" si="12"/>
        <v>0</v>
      </c>
      <c r="I110" s="4">
        <v>14</v>
      </c>
      <c r="J110" s="5">
        <f t="shared" si="8"/>
        <v>0.29166666666666669</v>
      </c>
      <c r="K110" s="4"/>
      <c r="L110" s="11">
        <f t="shared" si="9"/>
        <v>0</v>
      </c>
    </row>
    <row r="111" spans="2:12" x14ac:dyDescent="0.25">
      <c r="B111" s="15" t="s">
        <v>76</v>
      </c>
      <c r="C111" s="4">
        <v>118</v>
      </c>
      <c r="D111" s="6">
        <f t="shared" si="10"/>
        <v>0.5847457627118644</v>
      </c>
      <c r="E111" s="4">
        <v>69</v>
      </c>
      <c r="F111" s="6">
        <f t="shared" si="11"/>
        <v>0.5847457627118644</v>
      </c>
      <c r="G111" s="4"/>
      <c r="H111" s="6">
        <f t="shared" si="12"/>
        <v>0</v>
      </c>
      <c r="I111" s="4">
        <v>49</v>
      </c>
      <c r="J111" s="5">
        <f t="shared" si="8"/>
        <v>0.4152542372881356</v>
      </c>
      <c r="K111" s="4">
        <v>8</v>
      </c>
      <c r="L111" s="11">
        <f t="shared" si="9"/>
        <v>6.7796610169491525E-2</v>
      </c>
    </row>
    <row r="112" spans="2:12" x14ac:dyDescent="0.25">
      <c r="B112" s="15" t="s">
        <v>77</v>
      </c>
      <c r="C112" s="4">
        <v>60</v>
      </c>
      <c r="D112" s="6">
        <f t="shared" si="10"/>
        <v>0.53333333333333333</v>
      </c>
      <c r="E112" s="4">
        <v>32</v>
      </c>
      <c r="F112" s="6">
        <f t="shared" si="11"/>
        <v>0.53333333333333333</v>
      </c>
      <c r="G112" s="4"/>
      <c r="H112" s="6">
        <f t="shared" si="12"/>
        <v>0</v>
      </c>
      <c r="I112" s="4">
        <v>28</v>
      </c>
      <c r="J112" s="5">
        <f t="shared" si="8"/>
        <v>0.46666666666666667</v>
      </c>
      <c r="K112" s="4">
        <v>3</v>
      </c>
      <c r="L112" s="11">
        <f>K112/C112</f>
        <v>0.05</v>
      </c>
    </row>
    <row r="113" spans="2:12" x14ac:dyDescent="0.25">
      <c r="B113" s="15" t="s">
        <v>78</v>
      </c>
      <c r="C113" s="4">
        <v>52</v>
      </c>
      <c r="D113" s="6">
        <f t="shared" si="10"/>
        <v>0.61538461538461542</v>
      </c>
      <c r="E113" s="4">
        <v>32</v>
      </c>
      <c r="F113" s="6">
        <f t="shared" si="11"/>
        <v>0.61538461538461542</v>
      </c>
      <c r="G113" s="4"/>
      <c r="H113" s="6">
        <f t="shared" si="12"/>
        <v>0</v>
      </c>
      <c r="I113" s="4">
        <v>20</v>
      </c>
      <c r="J113" s="5">
        <f t="shared" si="8"/>
        <v>0.38461538461538464</v>
      </c>
      <c r="K113" s="4">
        <v>4</v>
      </c>
      <c r="L113" s="11">
        <f t="shared" si="9"/>
        <v>7.6923076923076927E-2</v>
      </c>
    </row>
    <row r="114" spans="2:12" x14ac:dyDescent="0.25">
      <c r="B114" s="15" t="s">
        <v>79</v>
      </c>
      <c r="C114" s="4">
        <v>17</v>
      </c>
      <c r="D114" s="6">
        <f t="shared" si="10"/>
        <v>0.41176470588235292</v>
      </c>
      <c r="E114" s="4">
        <v>7</v>
      </c>
      <c r="F114" s="6">
        <f t="shared" si="11"/>
        <v>0.41176470588235292</v>
      </c>
      <c r="G114" s="4"/>
      <c r="H114" s="6">
        <f t="shared" si="12"/>
        <v>0</v>
      </c>
      <c r="I114" s="4">
        <v>10</v>
      </c>
      <c r="J114" s="5">
        <f t="shared" si="8"/>
        <v>0.58823529411764708</v>
      </c>
      <c r="K114" s="4"/>
      <c r="L114" s="11">
        <f t="shared" si="9"/>
        <v>0</v>
      </c>
    </row>
    <row r="115" spans="2:12" x14ac:dyDescent="0.25">
      <c r="B115" s="15" t="s">
        <v>80</v>
      </c>
      <c r="C115" s="4">
        <v>43</v>
      </c>
      <c r="D115" s="6">
        <f t="shared" si="10"/>
        <v>0.34883720930232559</v>
      </c>
      <c r="E115" s="4">
        <v>15</v>
      </c>
      <c r="F115" s="6">
        <f t="shared" si="11"/>
        <v>0.34883720930232559</v>
      </c>
      <c r="G115" s="4"/>
      <c r="H115" s="6">
        <f t="shared" si="12"/>
        <v>0</v>
      </c>
      <c r="I115" s="4">
        <v>28</v>
      </c>
      <c r="J115" s="5">
        <f t="shared" si="8"/>
        <v>0.65116279069767447</v>
      </c>
      <c r="K115" s="4">
        <v>5</v>
      </c>
      <c r="L115" s="11">
        <f t="shared" si="9"/>
        <v>0.11627906976744186</v>
      </c>
    </row>
    <row r="116" spans="2:12" x14ac:dyDescent="0.25">
      <c r="B116" s="15" t="s">
        <v>81</v>
      </c>
      <c r="C116" s="4">
        <v>5</v>
      </c>
      <c r="D116" s="6">
        <f t="shared" si="10"/>
        <v>0.6</v>
      </c>
      <c r="E116" s="4">
        <v>3</v>
      </c>
      <c r="F116" s="6">
        <f t="shared" si="11"/>
        <v>0.6</v>
      </c>
      <c r="G116" s="4"/>
      <c r="H116" s="6">
        <f t="shared" si="12"/>
        <v>0</v>
      </c>
      <c r="I116" s="4">
        <v>2</v>
      </c>
      <c r="J116" s="5">
        <f t="shared" si="8"/>
        <v>0.4</v>
      </c>
      <c r="K116" s="4"/>
      <c r="L116" s="11">
        <f t="shared" si="9"/>
        <v>0</v>
      </c>
    </row>
    <row r="117" spans="2:12" x14ac:dyDescent="0.25">
      <c r="B117" s="15" t="s">
        <v>82</v>
      </c>
      <c r="C117" s="4">
        <v>60</v>
      </c>
      <c r="D117" s="6">
        <f t="shared" si="10"/>
        <v>0.55000000000000004</v>
      </c>
      <c r="E117" s="4">
        <v>33</v>
      </c>
      <c r="F117" s="6">
        <f t="shared" si="11"/>
        <v>0.55000000000000004</v>
      </c>
      <c r="G117" s="4"/>
      <c r="H117" s="6">
        <f t="shared" si="12"/>
        <v>0</v>
      </c>
      <c r="I117" s="4">
        <v>27</v>
      </c>
      <c r="J117" s="5">
        <f t="shared" si="8"/>
        <v>0.45</v>
      </c>
      <c r="K117" s="4">
        <v>4</v>
      </c>
      <c r="L117" s="11">
        <f t="shared" si="9"/>
        <v>6.6666666666666666E-2</v>
      </c>
    </row>
    <row r="118" spans="2:12" x14ac:dyDescent="0.25">
      <c r="B118" s="15" t="s">
        <v>83</v>
      </c>
      <c r="C118" s="4">
        <v>77</v>
      </c>
      <c r="D118" s="6">
        <f t="shared" si="10"/>
        <v>0.44155844155844154</v>
      </c>
      <c r="E118" s="4">
        <v>34</v>
      </c>
      <c r="F118" s="6">
        <f t="shared" si="11"/>
        <v>0.44155844155844154</v>
      </c>
      <c r="G118" s="4"/>
      <c r="H118" s="6">
        <f t="shared" si="12"/>
        <v>0</v>
      </c>
      <c r="I118" s="4">
        <v>43</v>
      </c>
      <c r="J118" s="5">
        <f t="shared" si="8"/>
        <v>0.55844155844155841</v>
      </c>
      <c r="K118" s="4">
        <v>16</v>
      </c>
      <c r="L118" s="11">
        <f t="shared" si="9"/>
        <v>0.20779220779220781</v>
      </c>
    </row>
    <row r="119" spans="2:12" x14ac:dyDescent="0.25">
      <c r="B119" s="15" t="s">
        <v>84</v>
      </c>
      <c r="C119" s="4">
        <v>33</v>
      </c>
      <c r="D119" s="6">
        <f t="shared" si="10"/>
        <v>0.42424242424242425</v>
      </c>
      <c r="E119" s="4">
        <v>14</v>
      </c>
      <c r="F119" s="6">
        <f t="shared" si="11"/>
        <v>0.42424242424242425</v>
      </c>
      <c r="G119" s="4"/>
      <c r="H119" s="6">
        <f t="shared" si="12"/>
        <v>0</v>
      </c>
      <c r="I119" s="4">
        <v>19</v>
      </c>
      <c r="J119" s="5">
        <f t="shared" si="8"/>
        <v>0.5757575757575758</v>
      </c>
      <c r="K119" s="4">
        <v>5</v>
      </c>
      <c r="L119" s="11">
        <f t="shared" si="9"/>
        <v>0.15151515151515152</v>
      </c>
    </row>
    <row r="120" spans="2:12" x14ac:dyDescent="0.25">
      <c r="B120" s="15" t="s">
        <v>85</v>
      </c>
      <c r="C120" s="4">
        <v>167</v>
      </c>
      <c r="D120" s="6">
        <f t="shared" si="10"/>
        <v>0.55688622754491013</v>
      </c>
      <c r="E120" s="4">
        <v>93</v>
      </c>
      <c r="F120" s="6">
        <f t="shared" si="11"/>
        <v>0.55688622754491013</v>
      </c>
      <c r="G120" s="4"/>
      <c r="H120" s="6">
        <f t="shared" si="12"/>
        <v>0</v>
      </c>
      <c r="I120" s="4">
        <v>74</v>
      </c>
      <c r="J120" s="5">
        <f t="shared" si="8"/>
        <v>0.44311377245508982</v>
      </c>
      <c r="K120" s="4">
        <v>24</v>
      </c>
      <c r="L120" s="11">
        <f t="shared" si="9"/>
        <v>0.1437125748502994</v>
      </c>
    </row>
    <row r="121" spans="2:12" x14ac:dyDescent="0.25">
      <c r="B121" s="15" t="s">
        <v>86</v>
      </c>
      <c r="C121" s="4">
        <v>85</v>
      </c>
      <c r="D121" s="6">
        <f t="shared" si="10"/>
        <v>0.24705882352941178</v>
      </c>
      <c r="E121" s="4">
        <v>21</v>
      </c>
      <c r="F121" s="6">
        <f t="shared" si="11"/>
        <v>0.24705882352941178</v>
      </c>
      <c r="G121" s="4"/>
      <c r="H121" s="6">
        <f t="shared" si="12"/>
        <v>0</v>
      </c>
      <c r="I121" s="4">
        <v>64</v>
      </c>
      <c r="J121" s="5">
        <f t="shared" si="8"/>
        <v>0.75294117647058822</v>
      </c>
      <c r="K121" s="4">
        <v>6</v>
      </c>
      <c r="L121" s="11">
        <f t="shared" si="9"/>
        <v>7.0588235294117646E-2</v>
      </c>
    </row>
    <row r="122" spans="2:12" x14ac:dyDescent="0.25">
      <c r="B122" s="15" t="s">
        <v>87</v>
      </c>
      <c r="C122" s="4">
        <v>223</v>
      </c>
      <c r="D122" s="6">
        <f t="shared" si="10"/>
        <v>0.5964125560538116</v>
      </c>
      <c r="E122" s="4">
        <v>133</v>
      </c>
      <c r="F122" s="6">
        <f t="shared" si="11"/>
        <v>0.5964125560538116</v>
      </c>
      <c r="G122" s="4"/>
      <c r="H122" s="6">
        <f t="shared" si="12"/>
        <v>0</v>
      </c>
      <c r="I122" s="4">
        <v>90</v>
      </c>
      <c r="J122" s="5">
        <f t="shared" si="8"/>
        <v>0.40358744394618834</v>
      </c>
      <c r="K122" s="4">
        <v>12</v>
      </c>
      <c r="L122" s="11">
        <f t="shared" si="9"/>
        <v>5.3811659192825115E-2</v>
      </c>
    </row>
    <row r="123" spans="2:12" x14ac:dyDescent="0.25">
      <c r="B123" s="15" t="s">
        <v>88</v>
      </c>
      <c r="C123" s="4">
        <v>144</v>
      </c>
      <c r="D123" s="6">
        <f t="shared" si="10"/>
        <v>0.47222222222222221</v>
      </c>
      <c r="E123" s="4">
        <v>68</v>
      </c>
      <c r="F123" s="6">
        <f t="shared" si="11"/>
        <v>0.47222222222222221</v>
      </c>
      <c r="G123" s="4"/>
      <c r="H123" s="6">
        <f t="shared" si="12"/>
        <v>0</v>
      </c>
      <c r="I123" s="4">
        <v>76</v>
      </c>
      <c r="J123" s="5">
        <f t="shared" si="8"/>
        <v>0.52777777777777779</v>
      </c>
      <c r="K123" s="4">
        <v>10</v>
      </c>
      <c r="L123" s="11">
        <f t="shared" si="9"/>
        <v>6.9444444444444448E-2</v>
      </c>
    </row>
    <row r="124" spans="2:12" x14ac:dyDescent="0.25">
      <c r="B124" s="15" t="s">
        <v>89</v>
      </c>
      <c r="C124" s="4">
        <v>291</v>
      </c>
      <c r="D124" s="6">
        <f t="shared" si="10"/>
        <v>0.54639175257731953</v>
      </c>
      <c r="E124" s="4">
        <v>157</v>
      </c>
      <c r="F124" s="6">
        <f t="shared" si="11"/>
        <v>0.53951890034364258</v>
      </c>
      <c r="G124" s="4">
        <v>2</v>
      </c>
      <c r="H124" s="6">
        <f t="shared" si="12"/>
        <v>6.8728522336769758E-3</v>
      </c>
      <c r="I124" s="4">
        <v>132</v>
      </c>
      <c r="J124" s="5">
        <f t="shared" si="8"/>
        <v>0.45360824742268041</v>
      </c>
      <c r="K124" s="4">
        <v>22</v>
      </c>
      <c r="L124" s="11">
        <f t="shared" si="9"/>
        <v>7.560137457044673E-2</v>
      </c>
    </row>
    <row r="125" spans="2:12" x14ac:dyDescent="0.25">
      <c r="B125" s="15" t="s">
        <v>90</v>
      </c>
      <c r="C125" s="4">
        <v>544</v>
      </c>
      <c r="D125" s="6">
        <f t="shared" si="10"/>
        <v>0.59558823529411764</v>
      </c>
      <c r="E125" s="4">
        <v>322</v>
      </c>
      <c r="F125" s="6">
        <f t="shared" si="11"/>
        <v>0.59191176470588236</v>
      </c>
      <c r="G125" s="4">
        <v>2</v>
      </c>
      <c r="H125" s="6">
        <f>G125/C125</f>
        <v>3.6764705882352941E-3</v>
      </c>
      <c r="I125" s="4">
        <v>220</v>
      </c>
      <c r="J125" s="5">
        <f t="shared" si="8"/>
        <v>0.40441176470588236</v>
      </c>
      <c r="K125" s="4">
        <v>46</v>
      </c>
      <c r="L125" s="11">
        <f t="shared" si="9"/>
        <v>8.455882352941177E-2</v>
      </c>
    </row>
    <row r="126" spans="2:12" x14ac:dyDescent="0.25">
      <c r="B126" s="15" t="s">
        <v>91</v>
      </c>
      <c r="C126" s="4">
        <v>51</v>
      </c>
      <c r="D126" s="6">
        <f t="shared" si="10"/>
        <v>0.49019607843137253</v>
      </c>
      <c r="E126" s="4">
        <v>25</v>
      </c>
      <c r="F126" s="6">
        <f t="shared" si="11"/>
        <v>0.49019607843137253</v>
      </c>
      <c r="G126" s="4"/>
      <c r="H126" s="6">
        <f t="shared" si="12"/>
        <v>0</v>
      </c>
      <c r="I126" s="4">
        <v>26</v>
      </c>
      <c r="J126" s="5">
        <f t="shared" si="8"/>
        <v>0.50980392156862742</v>
      </c>
      <c r="K126" s="4">
        <v>5</v>
      </c>
      <c r="L126" s="11">
        <f t="shared" si="9"/>
        <v>9.8039215686274508E-2</v>
      </c>
    </row>
    <row r="127" spans="2:12" x14ac:dyDescent="0.25">
      <c r="B127" s="15" t="s">
        <v>92</v>
      </c>
      <c r="C127" s="4">
        <v>41</v>
      </c>
      <c r="D127" s="6">
        <f t="shared" si="10"/>
        <v>0.51219512195121952</v>
      </c>
      <c r="E127" s="4">
        <v>21</v>
      </c>
      <c r="F127" s="6">
        <f t="shared" si="11"/>
        <v>0.51219512195121952</v>
      </c>
      <c r="G127" s="4"/>
      <c r="H127" s="6">
        <f t="shared" si="12"/>
        <v>0</v>
      </c>
      <c r="I127" s="4">
        <v>20</v>
      </c>
      <c r="J127" s="5">
        <f t="shared" si="8"/>
        <v>0.48780487804878048</v>
      </c>
      <c r="K127" s="4">
        <v>4</v>
      </c>
      <c r="L127" s="11">
        <f t="shared" si="9"/>
        <v>9.7560975609756101E-2</v>
      </c>
    </row>
    <row r="128" spans="2:12" x14ac:dyDescent="0.25">
      <c r="B128" s="15" t="s">
        <v>93</v>
      </c>
      <c r="C128" s="4">
        <v>46</v>
      </c>
      <c r="D128" s="6">
        <f t="shared" si="10"/>
        <v>0.54347826086956519</v>
      </c>
      <c r="E128" s="4">
        <v>25</v>
      </c>
      <c r="F128" s="6">
        <f t="shared" si="11"/>
        <v>0.54347826086956519</v>
      </c>
      <c r="G128" s="4"/>
      <c r="H128" s="6">
        <f t="shared" si="12"/>
        <v>0</v>
      </c>
      <c r="I128" s="4">
        <v>21</v>
      </c>
      <c r="J128" s="5">
        <f t="shared" si="8"/>
        <v>0.45652173913043476</v>
      </c>
      <c r="K128" s="4">
        <v>3</v>
      </c>
      <c r="L128" s="11">
        <f t="shared" si="9"/>
        <v>6.5217391304347824E-2</v>
      </c>
    </row>
    <row r="129" spans="2:12" x14ac:dyDescent="0.25">
      <c r="B129" s="15" t="s">
        <v>94</v>
      </c>
      <c r="C129" s="4">
        <v>99</v>
      </c>
      <c r="D129" s="6">
        <f t="shared" si="10"/>
        <v>0.43434343434343436</v>
      </c>
      <c r="E129" s="4">
        <v>43</v>
      </c>
      <c r="F129" s="6">
        <f t="shared" si="11"/>
        <v>0.43434343434343436</v>
      </c>
      <c r="G129" s="4"/>
      <c r="H129" s="6">
        <f t="shared" si="12"/>
        <v>0</v>
      </c>
      <c r="I129" s="4">
        <v>56</v>
      </c>
      <c r="J129" s="5">
        <f t="shared" si="8"/>
        <v>0.56565656565656564</v>
      </c>
      <c r="K129" s="4">
        <v>9</v>
      </c>
      <c r="L129" s="11">
        <f t="shared" si="9"/>
        <v>9.0909090909090912E-2</v>
      </c>
    </row>
    <row r="130" spans="2:12" x14ac:dyDescent="0.25">
      <c r="B130" s="15" t="s">
        <v>190</v>
      </c>
      <c r="C130" s="4">
        <v>3</v>
      </c>
      <c r="D130" s="6">
        <f t="shared" si="10"/>
        <v>1</v>
      </c>
      <c r="E130" s="4">
        <v>3</v>
      </c>
      <c r="F130" s="6">
        <f t="shared" si="11"/>
        <v>1</v>
      </c>
      <c r="G130" s="4"/>
      <c r="H130" s="6">
        <f t="shared" si="12"/>
        <v>0</v>
      </c>
      <c r="I130" s="4"/>
      <c r="J130" s="5">
        <f t="shared" si="8"/>
        <v>0</v>
      </c>
      <c r="K130" s="4"/>
      <c r="L130" s="11">
        <f t="shared" si="9"/>
        <v>0</v>
      </c>
    </row>
    <row r="131" spans="2:12" x14ac:dyDescent="0.25">
      <c r="B131" s="15" t="s">
        <v>95</v>
      </c>
      <c r="C131" s="4">
        <v>120</v>
      </c>
      <c r="D131" s="6">
        <f t="shared" si="10"/>
        <v>0.6</v>
      </c>
      <c r="E131" s="4">
        <v>72</v>
      </c>
      <c r="F131" s="6">
        <f t="shared" si="11"/>
        <v>0.6</v>
      </c>
      <c r="G131" s="4"/>
      <c r="H131" s="6">
        <f t="shared" si="12"/>
        <v>0</v>
      </c>
      <c r="I131" s="4">
        <v>48</v>
      </c>
      <c r="J131" s="5">
        <f t="shared" si="8"/>
        <v>0.4</v>
      </c>
      <c r="K131" s="4">
        <v>7</v>
      </c>
      <c r="L131" s="11">
        <f t="shared" si="9"/>
        <v>5.8333333333333334E-2</v>
      </c>
    </row>
    <row r="132" spans="2:12" x14ac:dyDescent="0.25">
      <c r="B132" s="15" t="s">
        <v>96</v>
      </c>
      <c r="C132" s="4">
        <v>137</v>
      </c>
      <c r="D132" s="6">
        <f t="shared" si="10"/>
        <v>0.45985401459854014</v>
      </c>
      <c r="E132" s="4">
        <v>63</v>
      </c>
      <c r="F132" s="6">
        <f t="shared" si="11"/>
        <v>0.45985401459854014</v>
      </c>
      <c r="G132" s="4"/>
      <c r="H132" s="6">
        <f t="shared" si="12"/>
        <v>0</v>
      </c>
      <c r="I132" s="4">
        <v>74</v>
      </c>
      <c r="J132" s="5">
        <f t="shared" si="8"/>
        <v>0.54014598540145986</v>
      </c>
      <c r="K132" s="4">
        <v>10</v>
      </c>
      <c r="L132" s="11">
        <f t="shared" si="9"/>
        <v>7.2992700729927001E-2</v>
      </c>
    </row>
    <row r="133" spans="2:12" x14ac:dyDescent="0.25">
      <c r="B133" s="15" t="s">
        <v>97</v>
      </c>
      <c r="C133" s="4">
        <v>58</v>
      </c>
      <c r="D133" s="6">
        <f t="shared" si="10"/>
        <v>0.60344827586206895</v>
      </c>
      <c r="E133" s="4">
        <v>35</v>
      </c>
      <c r="F133" s="6">
        <f t="shared" si="11"/>
        <v>0.60344827586206895</v>
      </c>
      <c r="G133" s="4"/>
      <c r="H133" s="6">
        <f t="shared" si="12"/>
        <v>0</v>
      </c>
      <c r="I133" s="4">
        <v>23</v>
      </c>
      <c r="J133" s="5">
        <f t="shared" si="8"/>
        <v>0.39655172413793105</v>
      </c>
      <c r="K133" s="4">
        <v>8</v>
      </c>
      <c r="L133" s="11">
        <f t="shared" si="9"/>
        <v>0.13793103448275862</v>
      </c>
    </row>
    <row r="134" spans="2:12" x14ac:dyDescent="0.25">
      <c r="B134" s="15" t="s">
        <v>98</v>
      </c>
      <c r="C134" s="4">
        <v>36</v>
      </c>
      <c r="D134" s="6">
        <f t="shared" si="10"/>
        <v>0.30555555555555558</v>
      </c>
      <c r="E134" s="4">
        <v>11</v>
      </c>
      <c r="F134" s="6">
        <f t="shared" si="11"/>
        <v>0.30555555555555558</v>
      </c>
      <c r="G134" s="4"/>
      <c r="H134" s="6">
        <f t="shared" si="12"/>
        <v>0</v>
      </c>
      <c r="I134" s="4">
        <v>25</v>
      </c>
      <c r="J134" s="5">
        <f t="shared" ref="J134:J169" si="13">I134/C134</f>
        <v>0.69444444444444442</v>
      </c>
      <c r="K134" s="4">
        <v>2</v>
      </c>
      <c r="L134" s="11">
        <f t="shared" ref="L134:L169" si="14">K134/C134</f>
        <v>5.5555555555555552E-2</v>
      </c>
    </row>
    <row r="135" spans="2:12" x14ac:dyDescent="0.25">
      <c r="B135" s="15" t="s">
        <v>99</v>
      </c>
      <c r="C135" s="4">
        <v>15</v>
      </c>
      <c r="D135" s="6">
        <f t="shared" si="10"/>
        <v>0.6</v>
      </c>
      <c r="E135" s="4">
        <v>8</v>
      </c>
      <c r="F135" s="6">
        <f t="shared" si="11"/>
        <v>0.53333333333333333</v>
      </c>
      <c r="G135" s="4">
        <v>1</v>
      </c>
      <c r="H135" s="6">
        <f t="shared" si="12"/>
        <v>6.6666666666666666E-2</v>
      </c>
      <c r="I135" s="4">
        <v>6</v>
      </c>
      <c r="J135" s="5">
        <f t="shared" si="13"/>
        <v>0.4</v>
      </c>
      <c r="K135" s="4">
        <v>1</v>
      </c>
      <c r="L135" s="11">
        <f t="shared" si="14"/>
        <v>6.6666666666666666E-2</v>
      </c>
    </row>
    <row r="136" spans="2:12" x14ac:dyDescent="0.25">
      <c r="B136" s="15" t="s">
        <v>174</v>
      </c>
      <c r="C136" s="4">
        <v>3</v>
      </c>
      <c r="D136" s="6">
        <f t="shared" si="10"/>
        <v>0.66666666666666663</v>
      </c>
      <c r="E136" s="4">
        <v>2</v>
      </c>
      <c r="F136" s="6">
        <f t="shared" si="11"/>
        <v>0.66666666666666663</v>
      </c>
      <c r="G136" s="4"/>
      <c r="H136" s="6">
        <f t="shared" si="12"/>
        <v>0</v>
      </c>
      <c r="I136" s="4">
        <v>1</v>
      </c>
      <c r="J136" s="5">
        <f t="shared" si="13"/>
        <v>0.33333333333333331</v>
      </c>
      <c r="K136" s="4">
        <v>1</v>
      </c>
      <c r="L136" s="11">
        <f t="shared" si="14"/>
        <v>0.33333333333333331</v>
      </c>
    </row>
    <row r="137" spans="2:12" x14ac:dyDescent="0.25">
      <c r="B137" s="15" t="s">
        <v>170</v>
      </c>
      <c r="C137" s="4">
        <v>1</v>
      </c>
      <c r="D137" s="6">
        <f t="shared" si="10"/>
        <v>0</v>
      </c>
      <c r="E137" s="4"/>
      <c r="F137" s="6">
        <f t="shared" si="11"/>
        <v>0</v>
      </c>
      <c r="G137" s="4"/>
      <c r="H137" s="6">
        <f t="shared" si="12"/>
        <v>0</v>
      </c>
      <c r="I137" s="4">
        <v>1</v>
      </c>
      <c r="J137" s="5">
        <f t="shared" si="13"/>
        <v>1</v>
      </c>
      <c r="K137" s="4"/>
      <c r="L137" s="11">
        <f t="shared" si="14"/>
        <v>0</v>
      </c>
    </row>
    <row r="138" spans="2:12" x14ac:dyDescent="0.25">
      <c r="B138" s="15" t="s">
        <v>100</v>
      </c>
      <c r="C138" s="4">
        <v>12</v>
      </c>
      <c r="D138" s="6">
        <f t="shared" si="10"/>
        <v>0.75</v>
      </c>
      <c r="E138" s="4">
        <v>9</v>
      </c>
      <c r="F138" s="6">
        <f t="shared" si="11"/>
        <v>0.75</v>
      </c>
      <c r="G138" s="4"/>
      <c r="H138" s="6">
        <f t="shared" si="12"/>
        <v>0</v>
      </c>
      <c r="I138" s="4">
        <v>3</v>
      </c>
      <c r="J138" s="5">
        <f t="shared" si="13"/>
        <v>0.25</v>
      </c>
      <c r="K138" s="4"/>
      <c r="L138" s="11">
        <f t="shared" si="14"/>
        <v>0</v>
      </c>
    </row>
    <row r="139" spans="2:12" x14ac:dyDescent="0.25">
      <c r="B139" s="15" t="s">
        <v>101</v>
      </c>
      <c r="C139" s="4">
        <v>20</v>
      </c>
      <c r="D139" s="6">
        <f t="shared" si="10"/>
        <v>0.45</v>
      </c>
      <c r="E139" s="4">
        <v>9</v>
      </c>
      <c r="F139" s="6">
        <f t="shared" si="11"/>
        <v>0.45</v>
      </c>
      <c r="G139" s="4"/>
      <c r="H139" s="6">
        <f t="shared" si="12"/>
        <v>0</v>
      </c>
      <c r="I139" s="4">
        <v>11</v>
      </c>
      <c r="J139" s="5">
        <f t="shared" si="13"/>
        <v>0.55000000000000004</v>
      </c>
      <c r="K139" s="4">
        <v>6</v>
      </c>
      <c r="L139" s="11">
        <f t="shared" si="14"/>
        <v>0.3</v>
      </c>
    </row>
    <row r="140" spans="2:12" x14ac:dyDescent="0.25">
      <c r="B140" s="15" t="s">
        <v>102</v>
      </c>
      <c r="C140" s="4">
        <v>29</v>
      </c>
      <c r="D140" s="6">
        <f t="shared" si="10"/>
        <v>0.65517241379310343</v>
      </c>
      <c r="E140" s="4">
        <v>19</v>
      </c>
      <c r="F140" s="6">
        <f t="shared" si="11"/>
        <v>0.65517241379310343</v>
      </c>
      <c r="G140" s="4"/>
      <c r="H140" s="6">
        <f t="shared" si="12"/>
        <v>0</v>
      </c>
      <c r="I140" s="4">
        <v>10</v>
      </c>
      <c r="J140" s="5">
        <f t="shared" si="13"/>
        <v>0.34482758620689657</v>
      </c>
      <c r="K140" s="4">
        <v>3</v>
      </c>
      <c r="L140" s="11">
        <f t="shared" si="14"/>
        <v>0.10344827586206896</v>
      </c>
    </row>
    <row r="141" spans="2:12" x14ac:dyDescent="0.25">
      <c r="B141" s="15" t="s">
        <v>103</v>
      </c>
      <c r="C141" s="4">
        <v>60</v>
      </c>
      <c r="D141" s="6">
        <f t="shared" si="10"/>
        <v>0.73333333333333328</v>
      </c>
      <c r="E141" s="4">
        <v>44</v>
      </c>
      <c r="F141" s="6">
        <f t="shared" si="11"/>
        <v>0.73333333333333328</v>
      </c>
      <c r="G141" s="4"/>
      <c r="H141" s="6">
        <f t="shared" si="12"/>
        <v>0</v>
      </c>
      <c r="I141" s="4">
        <v>16</v>
      </c>
      <c r="J141" s="5">
        <f t="shared" si="13"/>
        <v>0.26666666666666666</v>
      </c>
      <c r="K141" s="4">
        <v>1</v>
      </c>
      <c r="L141" s="11">
        <f t="shared" si="14"/>
        <v>1.6666666666666666E-2</v>
      </c>
    </row>
    <row r="142" spans="2:12" x14ac:dyDescent="0.25">
      <c r="B142" s="15" t="s">
        <v>104</v>
      </c>
      <c r="C142" s="4">
        <v>17</v>
      </c>
      <c r="D142" s="6">
        <f t="shared" si="10"/>
        <v>0.41176470588235292</v>
      </c>
      <c r="E142" s="4">
        <v>7</v>
      </c>
      <c r="F142" s="6">
        <f t="shared" si="11"/>
        <v>0.41176470588235292</v>
      </c>
      <c r="G142" s="4"/>
      <c r="H142" s="6">
        <f t="shared" si="12"/>
        <v>0</v>
      </c>
      <c r="I142" s="4">
        <v>10</v>
      </c>
      <c r="J142" s="5">
        <f t="shared" si="13"/>
        <v>0.58823529411764708</v>
      </c>
      <c r="K142" s="4">
        <v>3</v>
      </c>
      <c r="L142" s="11">
        <f t="shared" si="14"/>
        <v>0.17647058823529413</v>
      </c>
    </row>
    <row r="143" spans="2:12" x14ac:dyDescent="0.25">
      <c r="B143" s="15" t="s">
        <v>164</v>
      </c>
      <c r="C143" s="4">
        <v>10</v>
      </c>
      <c r="D143" s="6">
        <f t="shared" si="10"/>
        <v>0.6</v>
      </c>
      <c r="E143" s="4">
        <v>6</v>
      </c>
      <c r="F143" s="6">
        <f t="shared" si="11"/>
        <v>0.6</v>
      </c>
      <c r="G143" s="4"/>
      <c r="H143" s="6">
        <f t="shared" si="12"/>
        <v>0</v>
      </c>
      <c r="I143" s="4">
        <v>4</v>
      </c>
      <c r="J143" s="5">
        <f t="shared" si="13"/>
        <v>0.4</v>
      </c>
      <c r="K143" s="4">
        <v>2</v>
      </c>
      <c r="L143" s="11">
        <f t="shared" si="14"/>
        <v>0.2</v>
      </c>
    </row>
    <row r="144" spans="2:12" x14ac:dyDescent="0.25">
      <c r="B144" s="15" t="s">
        <v>105</v>
      </c>
      <c r="C144" s="4">
        <v>98</v>
      </c>
      <c r="D144" s="6">
        <f t="shared" si="10"/>
        <v>0.46938775510204084</v>
      </c>
      <c r="E144" s="4">
        <v>46</v>
      </c>
      <c r="F144" s="6">
        <f t="shared" si="11"/>
        <v>0.46938775510204084</v>
      </c>
      <c r="G144" s="4"/>
      <c r="H144" s="6">
        <f t="shared" si="12"/>
        <v>0</v>
      </c>
      <c r="I144" s="4">
        <v>52</v>
      </c>
      <c r="J144" s="5">
        <f t="shared" si="13"/>
        <v>0.53061224489795922</v>
      </c>
      <c r="K144" s="4">
        <v>4</v>
      </c>
      <c r="L144" s="11">
        <f t="shared" si="14"/>
        <v>4.0816326530612242E-2</v>
      </c>
    </row>
    <row r="145" spans="2:12" x14ac:dyDescent="0.25">
      <c r="B145" s="15" t="s">
        <v>106</v>
      </c>
      <c r="C145" s="4">
        <v>80</v>
      </c>
      <c r="D145" s="6">
        <f t="shared" si="10"/>
        <v>0.61249999999999993</v>
      </c>
      <c r="E145" s="4">
        <v>48</v>
      </c>
      <c r="F145" s="6">
        <f t="shared" si="11"/>
        <v>0.6</v>
      </c>
      <c r="G145" s="4">
        <v>1</v>
      </c>
      <c r="H145" s="6">
        <f t="shared" si="12"/>
        <v>1.2500000000000001E-2</v>
      </c>
      <c r="I145" s="4">
        <v>31</v>
      </c>
      <c r="J145" s="5">
        <f t="shared" si="13"/>
        <v>0.38750000000000001</v>
      </c>
      <c r="K145" s="4">
        <v>4</v>
      </c>
      <c r="L145" s="11">
        <f t="shared" si="14"/>
        <v>0.05</v>
      </c>
    </row>
    <row r="146" spans="2:12" x14ac:dyDescent="0.25">
      <c r="B146" s="15" t="s">
        <v>107</v>
      </c>
      <c r="C146" s="4">
        <v>111</v>
      </c>
      <c r="D146" s="6">
        <f t="shared" si="10"/>
        <v>0.51351351351351349</v>
      </c>
      <c r="E146" s="4">
        <v>57</v>
      </c>
      <c r="F146" s="6">
        <f t="shared" si="11"/>
        <v>0.51351351351351349</v>
      </c>
      <c r="G146" s="4"/>
      <c r="H146" s="6">
        <f t="shared" si="12"/>
        <v>0</v>
      </c>
      <c r="I146" s="4">
        <v>54</v>
      </c>
      <c r="J146" s="5">
        <f t="shared" si="13"/>
        <v>0.48648648648648651</v>
      </c>
      <c r="K146" s="4">
        <v>6</v>
      </c>
      <c r="L146" s="11">
        <f t="shared" si="14"/>
        <v>5.4054054054054057E-2</v>
      </c>
    </row>
    <row r="147" spans="2:12" x14ac:dyDescent="0.25">
      <c r="B147" s="15" t="s">
        <v>108</v>
      </c>
      <c r="C147" s="4">
        <v>224</v>
      </c>
      <c r="D147" s="6">
        <f t="shared" ref="D147:D169" si="15">F147+H147</f>
        <v>0.4642857142857143</v>
      </c>
      <c r="E147" s="4">
        <v>104</v>
      </c>
      <c r="F147" s="6">
        <f t="shared" ref="F147:F169" si="16">E147/C147</f>
        <v>0.4642857142857143</v>
      </c>
      <c r="G147" s="4"/>
      <c r="H147" s="6">
        <f t="shared" ref="H147:H169" si="17">G147/C147</f>
        <v>0</v>
      </c>
      <c r="I147" s="4">
        <v>120</v>
      </c>
      <c r="J147" s="5">
        <f t="shared" si="13"/>
        <v>0.5357142857142857</v>
      </c>
      <c r="K147" s="4">
        <v>18</v>
      </c>
      <c r="L147" s="11">
        <f t="shared" si="14"/>
        <v>8.0357142857142863E-2</v>
      </c>
    </row>
    <row r="148" spans="2:12" x14ac:dyDescent="0.25">
      <c r="B148" s="15" t="s">
        <v>109</v>
      </c>
      <c r="C148" s="4">
        <v>36</v>
      </c>
      <c r="D148" s="6">
        <f t="shared" si="15"/>
        <v>0.5</v>
      </c>
      <c r="E148" s="4">
        <v>18</v>
      </c>
      <c r="F148" s="6">
        <f t="shared" si="16"/>
        <v>0.5</v>
      </c>
      <c r="G148" s="4"/>
      <c r="H148" s="6">
        <f t="shared" si="17"/>
        <v>0</v>
      </c>
      <c r="I148" s="4">
        <v>18</v>
      </c>
      <c r="J148" s="5">
        <f t="shared" si="13"/>
        <v>0.5</v>
      </c>
      <c r="K148" s="4"/>
      <c r="L148" s="11">
        <f t="shared" si="14"/>
        <v>0</v>
      </c>
    </row>
    <row r="149" spans="2:12" x14ac:dyDescent="0.25">
      <c r="B149" s="15" t="s">
        <v>110</v>
      </c>
      <c r="C149" s="4">
        <v>28</v>
      </c>
      <c r="D149" s="6">
        <f t="shared" si="15"/>
        <v>0.6428571428571429</v>
      </c>
      <c r="E149" s="4">
        <v>18</v>
      </c>
      <c r="F149" s="6">
        <f t="shared" si="16"/>
        <v>0.6428571428571429</v>
      </c>
      <c r="G149" s="4"/>
      <c r="H149" s="6">
        <f t="shared" si="17"/>
        <v>0</v>
      </c>
      <c r="I149" s="4">
        <v>10</v>
      </c>
      <c r="J149" s="5">
        <f t="shared" si="13"/>
        <v>0.35714285714285715</v>
      </c>
      <c r="K149" s="4"/>
      <c r="L149" s="11">
        <f t="shared" si="14"/>
        <v>0</v>
      </c>
    </row>
    <row r="150" spans="2:12" x14ac:dyDescent="0.25">
      <c r="B150" s="15" t="s">
        <v>111</v>
      </c>
      <c r="C150" s="4">
        <v>18</v>
      </c>
      <c r="D150" s="6">
        <f t="shared" si="15"/>
        <v>0.44444444444444442</v>
      </c>
      <c r="E150" s="4">
        <v>8</v>
      </c>
      <c r="F150" s="6">
        <f t="shared" si="16"/>
        <v>0.44444444444444442</v>
      </c>
      <c r="G150" s="4"/>
      <c r="H150" s="6">
        <f t="shared" si="17"/>
        <v>0</v>
      </c>
      <c r="I150" s="4">
        <v>10</v>
      </c>
      <c r="J150" s="5">
        <f t="shared" si="13"/>
        <v>0.55555555555555558</v>
      </c>
      <c r="K150" s="4">
        <v>1</v>
      </c>
      <c r="L150" s="11">
        <f t="shared" si="14"/>
        <v>5.5555555555555552E-2</v>
      </c>
    </row>
    <row r="151" spans="2:12" x14ac:dyDescent="0.25">
      <c r="B151" s="15" t="s">
        <v>112</v>
      </c>
      <c r="C151" s="4">
        <v>6</v>
      </c>
      <c r="D151" s="6">
        <f t="shared" si="15"/>
        <v>0.16666666666666666</v>
      </c>
      <c r="E151" s="4">
        <v>1</v>
      </c>
      <c r="F151" s="6">
        <f t="shared" si="16"/>
        <v>0.16666666666666666</v>
      </c>
      <c r="G151" s="4"/>
      <c r="H151" s="6">
        <f t="shared" si="17"/>
        <v>0</v>
      </c>
      <c r="I151" s="4">
        <v>5</v>
      </c>
      <c r="J151" s="5">
        <f t="shared" si="13"/>
        <v>0.83333333333333337</v>
      </c>
      <c r="K151" s="4">
        <v>1</v>
      </c>
      <c r="L151" s="11">
        <f t="shared" si="14"/>
        <v>0.16666666666666666</v>
      </c>
    </row>
    <row r="152" spans="2:12" x14ac:dyDescent="0.25">
      <c r="B152" s="15" t="s">
        <v>113</v>
      </c>
      <c r="C152" s="4">
        <v>29</v>
      </c>
      <c r="D152" s="6">
        <f t="shared" si="15"/>
        <v>0.48275862068965519</v>
      </c>
      <c r="E152" s="4">
        <v>14</v>
      </c>
      <c r="F152" s="6">
        <f t="shared" si="16"/>
        <v>0.48275862068965519</v>
      </c>
      <c r="G152" s="4"/>
      <c r="H152" s="6">
        <f t="shared" si="17"/>
        <v>0</v>
      </c>
      <c r="I152" s="4">
        <v>15</v>
      </c>
      <c r="J152" s="5">
        <f t="shared" si="13"/>
        <v>0.51724137931034486</v>
      </c>
      <c r="K152" s="4">
        <v>4</v>
      </c>
      <c r="L152" s="11">
        <f t="shared" si="14"/>
        <v>0.13793103448275862</v>
      </c>
    </row>
    <row r="153" spans="2:12" x14ac:dyDescent="0.25">
      <c r="B153" s="15" t="s">
        <v>114</v>
      </c>
      <c r="C153" s="4">
        <v>6</v>
      </c>
      <c r="D153" s="6">
        <f t="shared" si="15"/>
        <v>0.5</v>
      </c>
      <c r="E153" s="4">
        <v>3</v>
      </c>
      <c r="F153" s="6">
        <f t="shared" si="16"/>
        <v>0.5</v>
      </c>
      <c r="G153" s="4"/>
      <c r="H153" s="6">
        <f t="shared" si="17"/>
        <v>0</v>
      </c>
      <c r="I153" s="4">
        <v>3</v>
      </c>
      <c r="J153" s="5">
        <f t="shared" si="13"/>
        <v>0.5</v>
      </c>
      <c r="K153" s="4"/>
      <c r="L153" s="11">
        <f t="shared" si="14"/>
        <v>0</v>
      </c>
    </row>
    <row r="154" spans="2:12" x14ac:dyDescent="0.25">
      <c r="B154" s="15" t="s">
        <v>162</v>
      </c>
      <c r="C154" s="4">
        <v>6</v>
      </c>
      <c r="D154" s="6">
        <f t="shared" si="15"/>
        <v>0.66666666666666663</v>
      </c>
      <c r="E154" s="4">
        <v>4</v>
      </c>
      <c r="F154" s="6">
        <f t="shared" si="16"/>
        <v>0.66666666666666663</v>
      </c>
      <c r="G154" s="4"/>
      <c r="H154" s="6">
        <f t="shared" si="17"/>
        <v>0</v>
      </c>
      <c r="I154" s="4">
        <v>2</v>
      </c>
      <c r="J154" s="5">
        <f t="shared" si="13"/>
        <v>0.33333333333333331</v>
      </c>
      <c r="K154" s="4">
        <v>2</v>
      </c>
      <c r="L154" s="11">
        <f t="shared" si="14"/>
        <v>0.33333333333333331</v>
      </c>
    </row>
    <row r="155" spans="2:12" x14ac:dyDescent="0.25">
      <c r="B155" s="15" t="s">
        <v>115</v>
      </c>
      <c r="C155" s="4">
        <v>16</v>
      </c>
      <c r="D155" s="6">
        <f t="shared" si="15"/>
        <v>0.3125</v>
      </c>
      <c r="E155" s="4">
        <v>5</v>
      </c>
      <c r="F155" s="6">
        <f t="shared" si="16"/>
        <v>0.3125</v>
      </c>
      <c r="G155" s="4"/>
      <c r="H155" s="6">
        <f t="shared" si="17"/>
        <v>0</v>
      </c>
      <c r="I155" s="4">
        <v>11</v>
      </c>
      <c r="J155" s="5">
        <f t="shared" si="13"/>
        <v>0.6875</v>
      </c>
      <c r="K155" s="4"/>
      <c r="L155" s="11">
        <f t="shared" si="14"/>
        <v>0</v>
      </c>
    </row>
    <row r="156" spans="2:12" x14ac:dyDescent="0.25">
      <c r="B156" s="15" t="s">
        <v>116</v>
      </c>
      <c r="C156" s="4">
        <v>23</v>
      </c>
      <c r="D156" s="6">
        <f t="shared" si="15"/>
        <v>0.60869565217391308</v>
      </c>
      <c r="E156" s="4">
        <v>14</v>
      </c>
      <c r="F156" s="6">
        <f t="shared" si="16"/>
        <v>0.60869565217391308</v>
      </c>
      <c r="G156" s="4"/>
      <c r="H156" s="6">
        <f t="shared" si="17"/>
        <v>0</v>
      </c>
      <c r="I156" s="4">
        <v>9</v>
      </c>
      <c r="J156" s="5">
        <f t="shared" si="13"/>
        <v>0.39130434782608697</v>
      </c>
      <c r="K156" s="4">
        <v>1</v>
      </c>
      <c r="L156" s="11">
        <f t="shared" si="14"/>
        <v>4.3478260869565216E-2</v>
      </c>
    </row>
    <row r="157" spans="2:12" x14ac:dyDescent="0.25">
      <c r="B157" s="15" t="s">
        <v>144</v>
      </c>
      <c r="C157" s="4">
        <v>68</v>
      </c>
      <c r="D157" s="6">
        <f t="shared" si="15"/>
        <v>0.3235294117647059</v>
      </c>
      <c r="E157" s="4">
        <v>22</v>
      </c>
      <c r="F157" s="6">
        <f t="shared" si="16"/>
        <v>0.3235294117647059</v>
      </c>
      <c r="G157" s="4"/>
      <c r="H157" s="6">
        <f t="shared" si="17"/>
        <v>0</v>
      </c>
      <c r="I157" s="4">
        <v>46</v>
      </c>
      <c r="J157" s="5">
        <f t="shared" si="13"/>
        <v>0.67647058823529416</v>
      </c>
      <c r="K157" s="4">
        <v>4</v>
      </c>
      <c r="L157" s="11">
        <f t="shared" si="14"/>
        <v>5.8823529411764705E-2</v>
      </c>
    </row>
    <row r="158" spans="2:12" x14ac:dyDescent="0.25">
      <c r="B158" s="15" t="s">
        <v>117</v>
      </c>
      <c r="C158" s="4">
        <v>69</v>
      </c>
      <c r="D158" s="6">
        <f t="shared" si="15"/>
        <v>0.28985507246376813</v>
      </c>
      <c r="E158" s="4">
        <v>20</v>
      </c>
      <c r="F158" s="6">
        <f t="shared" si="16"/>
        <v>0.28985507246376813</v>
      </c>
      <c r="G158" s="4"/>
      <c r="H158" s="6">
        <f t="shared" si="17"/>
        <v>0</v>
      </c>
      <c r="I158" s="4">
        <v>49</v>
      </c>
      <c r="J158" s="5">
        <f t="shared" si="13"/>
        <v>0.71014492753623193</v>
      </c>
      <c r="K158" s="4">
        <v>5</v>
      </c>
      <c r="L158" s="11">
        <f t="shared" si="14"/>
        <v>7.2463768115942032E-2</v>
      </c>
    </row>
    <row r="159" spans="2:12" x14ac:dyDescent="0.25">
      <c r="B159" s="15" t="s">
        <v>118</v>
      </c>
      <c r="C159" s="4">
        <v>68</v>
      </c>
      <c r="D159" s="6">
        <f t="shared" si="15"/>
        <v>0.26470588235294118</v>
      </c>
      <c r="E159" s="4">
        <v>18</v>
      </c>
      <c r="F159" s="6">
        <f t="shared" si="16"/>
        <v>0.26470588235294118</v>
      </c>
      <c r="G159" s="4"/>
      <c r="H159" s="6">
        <f t="shared" si="17"/>
        <v>0</v>
      </c>
      <c r="I159" s="4">
        <v>50</v>
      </c>
      <c r="J159" s="5">
        <f t="shared" si="13"/>
        <v>0.73529411764705888</v>
      </c>
      <c r="K159" s="4">
        <v>11</v>
      </c>
      <c r="L159" s="11">
        <f t="shared" si="14"/>
        <v>0.16176470588235295</v>
      </c>
    </row>
    <row r="160" spans="2:12" x14ac:dyDescent="0.25">
      <c r="B160" s="15" t="s">
        <v>151</v>
      </c>
      <c r="C160" s="4">
        <v>30</v>
      </c>
      <c r="D160" s="6">
        <f t="shared" si="15"/>
        <v>0.2</v>
      </c>
      <c r="E160" s="4">
        <v>6</v>
      </c>
      <c r="F160" s="6">
        <f t="shared" si="16"/>
        <v>0.2</v>
      </c>
      <c r="G160" s="4"/>
      <c r="H160" s="6">
        <f t="shared" si="17"/>
        <v>0</v>
      </c>
      <c r="I160" s="4">
        <v>24</v>
      </c>
      <c r="J160" s="5">
        <f t="shared" si="13"/>
        <v>0.8</v>
      </c>
      <c r="K160" s="4">
        <v>1</v>
      </c>
      <c r="L160" s="11">
        <f t="shared" si="14"/>
        <v>3.3333333333333333E-2</v>
      </c>
    </row>
    <row r="161" spans="2:12" x14ac:dyDescent="0.25">
      <c r="B161" s="15" t="s">
        <v>119</v>
      </c>
      <c r="C161" s="4">
        <v>5</v>
      </c>
      <c r="D161" s="6">
        <f t="shared" si="15"/>
        <v>0.6</v>
      </c>
      <c r="E161" s="4">
        <v>3</v>
      </c>
      <c r="F161" s="6">
        <f t="shared" si="16"/>
        <v>0.6</v>
      </c>
      <c r="G161" s="4"/>
      <c r="H161" s="6">
        <f t="shared" si="17"/>
        <v>0</v>
      </c>
      <c r="I161" s="4">
        <v>2</v>
      </c>
      <c r="J161" s="5">
        <f t="shared" si="13"/>
        <v>0.4</v>
      </c>
      <c r="K161" s="4"/>
      <c r="L161" s="11">
        <f t="shared" si="14"/>
        <v>0</v>
      </c>
    </row>
    <row r="162" spans="2:12" x14ac:dyDescent="0.25">
      <c r="B162" s="15" t="s">
        <v>120</v>
      </c>
      <c r="C162" s="4">
        <v>132</v>
      </c>
      <c r="D162" s="6">
        <f t="shared" si="15"/>
        <v>0.40151515151515149</v>
      </c>
      <c r="E162" s="4">
        <v>51</v>
      </c>
      <c r="F162" s="6">
        <f t="shared" si="16"/>
        <v>0.38636363636363635</v>
      </c>
      <c r="G162" s="4">
        <v>2</v>
      </c>
      <c r="H162" s="6">
        <f t="shared" si="17"/>
        <v>1.5151515151515152E-2</v>
      </c>
      <c r="I162" s="4">
        <v>79</v>
      </c>
      <c r="J162" s="5">
        <f t="shared" si="13"/>
        <v>0.59848484848484851</v>
      </c>
      <c r="K162" s="4">
        <v>12</v>
      </c>
      <c r="L162" s="11">
        <f t="shared" si="14"/>
        <v>9.0909090909090912E-2</v>
      </c>
    </row>
    <row r="163" spans="2:12" x14ac:dyDescent="0.25">
      <c r="B163" s="15" t="s">
        <v>121</v>
      </c>
      <c r="C163" s="4">
        <v>358</v>
      </c>
      <c r="D163" s="6">
        <f t="shared" si="15"/>
        <v>0.45810055865921789</v>
      </c>
      <c r="E163" s="4">
        <v>164</v>
      </c>
      <c r="F163" s="6">
        <f t="shared" si="16"/>
        <v>0.45810055865921789</v>
      </c>
      <c r="G163" s="4"/>
      <c r="H163" s="6">
        <f t="shared" si="17"/>
        <v>0</v>
      </c>
      <c r="I163" s="4">
        <v>194</v>
      </c>
      <c r="J163" s="5">
        <f t="shared" si="13"/>
        <v>0.54189944134078216</v>
      </c>
      <c r="K163" s="4">
        <v>26</v>
      </c>
      <c r="L163" s="11">
        <f t="shared" si="14"/>
        <v>7.2625698324022353E-2</v>
      </c>
    </row>
    <row r="164" spans="2:12" x14ac:dyDescent="0.25">
      <c r="B164" s="15" t="s">
        <v>122</v>
      </c>
      <c r="C164" s="4">
        <v>85</v>
      </c>
      <c r="D164" s="6">
        <f t="shared" si="15"/>
        <v>0.69411764705882351</v>
      </c>
      <c r="E164" s="4">
        <v>57</v>
      </c>
      <c r="F164" s="6">
        <f t="shared" si="16"/>
        <v>0.6705882352941176</v>
      </c>
      <c r="G164" s="4">
        <v>2</v>
      </c>
      <c r="H164" s="6">
        <f t="shared" si="17"/>
        <v>2.3529411764705882E-2</v>
      </c>
      <c r="I164" s="4">
        <v>26</v>
      </c>
      <c r="J164" s="5">
        <f t="shared" si="13"/>
        <v>0.30588235294117649</v>
      </c>
      <c r="K164" s="4">
        <v>5</v>
      </c>
      <c r="L164" s="11">
        <f t="shared" si="14"/>
        <v>5.8823529411764705E-2</v>
      </c>
    </row>
    <row r="165" spans="2:12" x14ac:dyDescent="0.25">
      <c r="B165" s="15" t="s">
        <v>123</v>
      </c>
      <c r="C165" s="4">
        <v>11</v>
      </c>
      <c r="D165" s="6">
        <f t="shared" si="15"/>
        <v>0.81818181818181812</v>
      </c>
      <c r="E165" s="4">
        <v>7</v>
      </c>
      <c r="F165" s="6">
        <f t="shared" si="16"/>
        <v>0.63636363636363635</v>
      </c>
      <c r="G165" s="4">
        <v>2</v>
      </c>
      <c r="H165" s="6">
        <f t="shared" si="17"/>
        <v>0.18181818181818182</v>
      </c>
      <c r="I165" s="4">
        <v>2</v>
      </c>
      <c r="J165" s="5">
        <f t="shared" si="13"/>
        <v>0.18181818181818182</v>
      </c>
      <c r="K165" s="4"/>
      <c r="L165" s="11">
        <f t="shared" si="14"/>
        <v>0</v>
      </c>
    </row>
    <row r="166" spans="2:12" x14ac:dyDescent="0.25">
      <c r="B166" s="15" t="s">
        <v>124</v>
      </c>
      <c r="C166" s="4">
        <v>41</v>
      </c>
      <c r="D166" s="6">
        <f t="shared" si="15"/>
        <v>0.51219512195121952</v>
      </c>
      <c r="E166" s="4">
        <v>19</v>
      </c>
      <c r="F166" s="6">
        <f t="shared" si="16"/>
        <v>0.46341463414634149</v>
      </c>
      <c r="G166" s="4">
        <v>2</v>
      </c>
      <c r="H166" s="6">
        <f t="shared" si="17"/>
        <v>4.878048780487805E-2</v>
      </c>
      <c r="I166" s="4">
        <v>20</v>
      </c>
      <c r="J166" s="5">
        <f t="shared" si="13"/>
        <v>0.48780487804878048</v>
      </c>
      <c r="K166" s="4">
        <v>3</v>
      </c>
      <c r="L166" s="11">
        <f t="shared" si="14"/>
        <v>7.3170731707317069E-2</v>
      </c>
    </row>
    <row r="167" spans="2:12" x14ac:dyDescent="0.25">
      <c r="B167" s="15" t="s">
        <v>125</v>
      </c>
      <c r="C167" s="4">
        <v>46</v>
      </c>
      <c r="D167" s="6">
        <f t="shared" si="15"/>
        <v>0.34782608695652173</v>
      </c>
      <c r="E167" s="4">
        <v>16</v>
      </c>
      <c r="F167" s="6">
        <f t="shared" si="16"/>
        <v>0.34782608695652173</v>
      </c>
      <c r="G167" s="4"/>
      <c r="H167" s="6">
        <f t="shared" si="17"/>
        <v>0</v>
      </c>
      <c r="I167" s="4">
        <v>30</v>
      </c>
      <c r="J167" s="5">
        <f t="shared" si="13"/>
        <v>0.65217391304347827</v>
      </c>
      <c r="K167" s="4">
        <v>6</v>
      </c>
      <c r="L167" s="11">
        <f t="shared" si="14"/>
        <v>0.13043478260869565</v>
      </c>
    </row>
    <row r="168" spans="2:12" x14ac:dyDescent="0.25">
      <c r="B168" s="15" t="s">
        <v>165</v>
      </c>
      <c r="C168" s="4">
        <v>105</v>
      </c>
      <c r="D168" s="6"/>
      <c r="E168" s="4">
        <v>53</v>
      </c>
      <c r="F168" s="6"/>
      <c r="G168" s="4"/>
      <c r="H168" s="6"/>
      <c r="I168" s="4">
        <v>52</v>
      </c>
      <c r="J168" s="5"/>
      <c r="K168" s="4">
        <v>4</v>
      </c>
      <c r="L168" s="11"/>
    </row>
    <row r="169" spans="2:12" x14ac:dyDescent="0.25">
      <c r="B169" s="15" t="s">
        <v>155</v>
      </c>
      <c r="C169" s="4">
        <v>4</v>
      </c>
      <c r="D169" s="6">
        <f t="shared" si="15"/>
        <v>0.5</v>
      </c>
      <c r="E169" s="4">
        <v>2</v>
      </c>
      <c r="F169" s="6">
        <f t="shared" si="16"/>
        <v>0.5</v>
      </c>
      <c r="G169" s="4"/>
      <c r="H169" s="6">
        <f t="shared" si="17"/>
        <v>0</v>
      </c>
      <c r="I169" s="4">
        <v>2</v>
      </c>
      <c r="J169" s="5">
        <f t="shared" si="13"/>
        <v>0.5</v>
      </c>
      <c r="K169" s="4">
        <v>2</v>
      </c>
      <c r="L169" s="11">
        <f t="shared" si="14"/>
        <v>0.5</v>
      </c>
    </row>
    <row r="170" spans="2:12" x14ac:dyDescent="0.25">
      <c r="B170" s="15" t="s">
        <v>191</v>
      </c>
      <c r="C170" s="4">
        <v>2</v>
      </c>
      <c r="D170" s="6"/>
      <c r="E170" s="4"/>
      <c r="F170" s="6"/>
      <c r="G170" s="4"/>
      <c r="H170" s="6"/>
      <c r="I170" s="4">
        <v>2</v>
      </c>
      <c r="J170" s="5"/>
      <c r="K170" s="4">
        <v>2</v>
      </c>
      <c r="L170" s="11"/>
    </row>
    <row r="171" spans="2:12" x14ac:dyDescent="0.25">
      <c r="B171" s="15" t="s">
        <v>140</v>
      </c>
      <c r="C171" s="4">
        <v>51</v>
      </c>
      <c r="D171" s="6"/>
      <c r="E171" s="4">
        <v>26</v>
      </c>
      <c r="F171" s="6"/>
      <c r="G171" s="4">
        <v>1</v>
      </c>
      <c r="H171" s="6"/>
      <c r="I171" s="4">
        <v>24</v>
      </c>
      <c r="J171" s="5"/>
      <c r="K171" s="4">
        <v>4</v>
      </c>
      <c r="L171" s="11"/>
    </row>
    <row r="172" spans="2:12" x14ac:dyDescent="0.25">
      <c r="B172" s="15" t="s">
        <v>139</v>
      </c>
      <c r="C172" s="4">
        <v>65</v>
      </c>
      <c r="D172" s="6"/>
      <c r="E172" s="4">
        <v>32</v>
      </c>
      <c r="F172" s="6"/>
      <c r="G172" s="4"/>
      <c r="H172" s="6"/>
      <c r="I172" s="4">
        <v>33</v>
      </c>
      <c r="J172" s="5"/>
      <c r="K172" s="4">
        <v>8</v>
      </c>
      <c r="L172" s="11"/>
    </row>
    <row r="173" spans="2:12" x14ac:dyDescent="0.25">
      <c r="B173" s="15" t="s">
        <v>126</v>
      </c>
      <c r="C173" s="4">
        <v>27</v>
      </c>
      <c r="D173" s="6"/>
      <c r="E173" s="4">
        <v>12</v>
      </c>
      <c r="F173" s="6"/>
      <c r="G173" s="4"/>
      <c r="H173" s="6"/>
      <c r="I173" s="4">
        <v>15</v>
      </c>
      <c r="J173" s="5"/>
      <c r="K173" s="4"/>
      <c r="L173" s="11"/>
    </row>
    <row r="174" spans="2:12" x14ac:dyDescent="0.25">
      <c r="B174" s="15" t="s">
        <v>127</v>
      </c>
      <c r="C174" s="4">
        <v>139</v>
      </c>
      <c r="D174" s="6"/>
      <c r="E174" s="4">
        <v>99</v>
      </c>
      <c r="F174" s="6"/>
      <c r="G174" s="4"/>
      <c r="H174" s="6"/>
      <c r="I174" s="4">
        <v>40</v>
      </c>
      <c r="J174" s="5"/>
      <c r="K174" s="4">
        <v>4</v>
      </c>
      <c r="L174" s="11"/>
    </row>
    <row r="175" spans="2:12" x14ac:dyDescent="0.25">
      <c r="B175" s="7" t="s">
        <v>128</v>
      </c>
      <c r="C175" s="8">
        <f>SUM(C6:C174)</f>
        <v>9596</v>
      </c>
      <c r="D175" s="9">
        <f>F175+H175</f>
        <v>0.47165485619007919</v>
      </c>
      <c r="E175" s="8">
        <f>SUM(E6:E174)</f>
        <v>4471</v>
      </c>
      <c r="F175" s="9">
        <f>E175/C175</f>
        <v>0.46592330137557314</v>
      </c>
      <c r="G175" s="8">
        <f>SUM(G6:G174)</f>
        <v>55</v>
      </c>
      <c r="H175" s="9">
        <f>G175/C175</f>
        <v>5.731554814506044E-3</v>
      </c>
      <c r="I175" s="8">
        <f>SUM(I6:I174)</f>
        <v>5070</v>
      </c>
      <c r="J175" s="10">
        <f>I175/C175</f>
        <v>0.52834514380992081</v>
      </c>
      <c r="K175" s="8">
        <f>SUM(K6:K174)</f>
        <v>750</v>
      </c>
      <c r="L175" s="10">
        <f>K175/C175</f>
        <v>7.8157565652355154E-2</v>
      </c>
    </row>
  </sheetData>
  <sheetProtection algorithmName="SHA-512" hashValue="olvVEvwLCuWjT7x4cc7aNWdV2J+Vi4s9T4r7Bok44lrcuHyvEdshoakl1Y7rM9W2AxmCSwJPfPdqiKx5rNb4bA==" saltValue="6SesVL8QpDm30KUj6AWV/w==" spinCount="100000" sheet="1" objects="1" scenarios="1" selectLockedCells="1" sort="0" autoFilter="0"/>
  <protectedRanges>
    <protectedRange algorithmName="SHA-512" hashValue="UnYwluJ0JaynAjAny+vJL4uSpe1bj4jUGC2q5JVIScOfTmxNTLBUGpa5gmMV09MRiE3eG9JYiY5eRbg89RIZNA==" saltValue="Dy7S+knI52C/zkQNErEeFQ==" spinCount="100000" sqref="A5:XFD174" name="AllSites"/>
  </protectedRanges>
  <autoFilter ref="A5:L174"/>
  <mergeCells count="3">
    <mergeCell ref="B2:L2"/>
    <mergeCell ref="B3:L3"/>
    <mergeCell ref="B4:B5"/>
  </mergeCells>
  <pageMargins left="0.25" right="0.25" top="0.25" bottom="0.5" header="0.05" footer="0.3"/>
  <pageSetup scale="70" fitToHeight="0" orientation="landscape" r:id="rId1"/>
  <headerFooter>
    <oddFooter>&amp;C&amp;8&amp;P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August 2018 Renewal</vt:lpstr>
      <vt:lpstr>'August 2018 Renewal'!Print_Titles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jorlopez</dc:creator>
  <cp:lastModifiedBy>Daisy Nip</cp:lastModifiedBy>
  <cp:lastPrinted>2018-06-06T17:20:14Z</cp:lastPrinted>
  <dcterms:created xsi:type="dcterms:W3CDTF">2016-09-27T22:44:26Z</dcterms:created>
  <dcterms:modified xsi:type="dcterms:W3CDTF">2018-09-19T18:35:31Z</dcterms:modified>
</cp:coreProperties>
</file>